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JEXO-01\Desktop\"/>
    </mc:Choice>
  </mc:AlternateContent>
  <xr:revisionPtr revIDLastSave="0" documentId="8_{41860ECC-445E-4B12-A527-E734AB103597}" xr6:coauthVersionLast="47" xr6:coauthVersionMax="47" xr10:uidLastSave="{00000000-0000-0000-0000-000000000000}"/>
  <bookViews>
    <workbookView xWindow="23880" yWindow="-120" windowWidth="29040" windowHeight="15840"/>
  </bookViews>
  <sheets>
    <sheet name="Catalogue" sheetId="1" r:id="rId1"/>
    <sheet name="Commande" sheetId="2" r:id="rId2"/>
  </sheets>
  <definedNames>
    <definedName name="_xlnm.Print_Area" localSheetId="1">Commande!$B$1:$E$27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4" i="1" l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3" i="1"/>
  <c r="A2" i="1" s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" i="2" l="1"/>
  <c r="A3" i="2" s="1"/>
  <c r="B2" i="2" l="1"/>
  <c r="C2" i="2" s="1"/>
  <c r="A4" i="2"/>
  <c r="B3" i="2"/>
  <c r="D2" i="2" l="1"/>
  <c r="E2" i="2" s="1"/>
  <c r="D3" i="2"/>
  <c r="C3" i="2"/>
  <c r="B4" i="2"/>
  <c r="A5" i="2"/>
  <c r="E3" i="2" l="1"/>
  <c r="C4" i="2"/>
  <c r="D4" i="2"/>
  <c r="B5" i="2"/>
  <c r="A6" i="2"/>
  <c r="E4" i="2" l="1"/>
  <c r="D5" i="2"/>
  <c r="C5" i="2"/>
  <c r="A7" i="2"/>
  <c r="B6" i="2"/>
  <c r="E5" i="2" l="1"/>
  <c r="C6" i="2"/>
  <c r="D6" i="2"/>
  <c r="A8" i="2"/>
  <c r="B7" i="2"/>
  <c r="E6" i="2" l="1"/>
  <c r="C7" i="2"/>
  <c r="D7" i="2"/>
  <c r="B8" i="2"/>
  <c r="A9" i="2"/>
  <c r="E7" i="2" l="1"/>
  <c r="A10" i="2"/>
  <c r="B9" i="2"/>
  <c r="D8" i="2"/>
  <c r="C8" i="2"/>
  <c r="E8" i="2" l="1"/>
  <c r="D9" i="2"/>
  <c r="E9" i="2" s="1"/>
  <c r="C9" i="2"/>
  <c r="A11" i="2"/>
  <c r="B10" i="2"/>
  <c r="C10" i="2" l="1"/>
  <c r="D10" i="2"/>
  <c r="E10" i="2" s="1"/>
  <c r="B11" i="2"/>
  <c r="A12" i="2"/>
  <c r="A13" i="2" l="1"/>
  <c r="B12" i="2"/>
  <c r="D11" i="2"/>
  <c r="E11" i="2" s="1"/>
  <c r="C11" i="2"/>
  <c r="C12" i="2" l="1"/>
  <c r="D12" i="2"/>
  <c r="E12" i="2" s="1"/>
  <c r="B13" i="2"/>
  <c r="A14" i="2"/>
  <c r="A15" i="2" l="1"/>
  <c r="B14" i="2"/>
  <c r="C13" i="2"/>
  <c r="D13" i="2"/>
  <c r="E13" i="2" s="1"/>
  <c r="D14" i="2" l="1"/>
  <c r="E14" i="2" s="1"/>
  <c r="C14" i="2"/>
  <c r="A16" i="2"/>
  <c r="B15" i="2"/>
  <c r="C15" i="2" l="1"/>
  <c r="D15" i="2"/>
  <c r="E15" i="2" s="1"/>
  <c r="B16" i="2"/>
  <c r="A17" i="2"/>
  <c r="B17" i="2" l="1"/>
  <c r="A18" i="2"/>
  <c r="D16" i="2"/>
  <c r="E16" i="2" s="1"/>
  <c r="C16" i="2"/>
  <c r="A19" i="2" l="1"/>
  <c r="B18" i="2"/>
  <c r="D17" i="2"/>
  <c r="E17" i="2" s="1"/>
  <c r="C17" i="2"/>
  <c r="C18" i="2" l="1"/>
  <c r="D18" i="2"/>
  <c r="E18" i="2" s="1"/>
  <c r="B19" i="2"/>
  <c r="A20" i="2"/>
  <c r="A21" i="2" l="1"/>
  <c r="B20" i="2"/>
  <c r="D19" i="2"/>
  <c r="E19" i="2" s="1"/>
  <c r="C19" i="2"/>
  <c r="C20" i="2" l="1"/>
  <c r="D20" i="2"/>
  <c r="E20" i="2" s="1"/>
  <c r="B21" i="2"/>
  <c r="A22" i="2"/>
  <c r="A23" i="2" l="1"/>
  <c r="B22" i="2"/>
  <c r="C21" i="2"/>
  <c r="D21" i="2"/>
  <c r="E21" i="2" s="1"/>
  <c r="D22" i="2" l="1"/>
  <c r="E22" i="2" s="1"/>
  <c r="C22" i="2"/>
  <c r="B23" i="2"/>
  <c r="A24" i="2"/>
  <c r="B24" i="2" l="1"/>
  <c r="A25" i="2"/>
  <c r="C23" i="2"/>
  <c r="D23" i="2"/>
  <c r="E23" i="2" s="1"/>
  <c r="A26" i="2" l="1"/>
  <c r="D24" i="2"/>
  <c r="E24" i="2" s="1"/>
  <c r="C24" i="2"/>
  <c r="F2" i="2" l="1"/>
</calcChain>
</file>

<file path=xl/sharedStrings.xml><?xml version="1.0" encoding="utf-8"?>
<sst xmlns="http://schemas.openxmlformats.org/spreadsheetml/2006/main" count="776" uniqueCount="774">
  <si>
    <t>Description</t>
  </si>
  <si>
    <t>Prix</t>
  </si>
  <si>
    <t>Quantité</t>
  </si>
  <si>
    <t>lignes avec commande</t>
  </si>
  <si>
    <t>Votre commande</t>
  </si>
  <si>
    <t xml:space="preserve">ABUELO 12Y                                                  </t>
  </si>
  <si>
    <t xml:space="preserve">ABUELO 12Y COFFRET + 2 VERRES                                                 </t>
  </si>
  <si>
    <t xml:space="preserve">ABUELO 12Y 5CC                                              </t>
  </si>
  <si>
    <t xml:space="preserve">ABUELO 7Y 40°70                                             </t>
  </si>
  <si>
    <t xml:space="preserve">ABUELO 7Y 5CC                                               </t>
  </si>
  <si>
    <t xml:space="preserve">ABUELO ANEJO 100cc                                          </t>
  </si>
  <si>
    <t xml:space="preserve">ABUELO ANEJO 20cc                                           </t>
  </si>
  <si>
    <t xml:space="preserve">ABUELO ANEJO 5CC                                            </t>
  </si>
  <si>
    <t xml:space="preserve">ABUELO ANEJO 70CC                                           </t>
  </si>
  <si>
    <t xml:space="preserve">ABUELO CENTURIA 30Y                                         </t>
  </si>
  <si>
    <t xml:space="preserve">ABUELO XII TWO OAKS                                         </t>
  </si>
  <si>
    <t xml:space="preserve">ABUELO XII TWO OAKS            20cc                             </t>
  </si>
  <si>
    <t xml:space="preserve">ABUELO XV NAPOLEON                                          </t>
  </si>
  <si>
    <t xml:space="preserve">ABUELO XV NAPOLEON+OLOROSO+TAWNY  20CC                      </t>
  </si>
  <si>
    <t xml:space="preserve">ABUELO XV NAPOLEON+OLOROSO+TAWNY 3 X 20CC                   </t>
  </si>
  <si>
    <t xml:space="preserve">ABUELO XV OLOROSO                                           </t>
  </si>
  <si>
    <t xml:space="preserve">ABUELO XV TAWNY                                             </t>
  </si>
  <si>
    <t>ABUELO THREE ANGELS 40°70</t>
  </si>
  <si>
    <t xml:space="preserve">ADMIRAL RODNEY HMS FORMIDABLE                               </t>
  </si>
  <si>
    <t xml:space="preserve">ANGUSTURA 1919 8 ANS 40° 70CC                               </t>
  </si>
  <si>
    <t xml:space="preserve">APOLONIO 50CL 15°                                           </t>
  </si>
  <si>
    <t xml:space="preserve">APPLETON 21Y                                                </t>
  </si>
  <si>
    <t xml:space="preserve">APPLETON OVERPROOF 63° 70CC                                 </t>
  </si>
  <si>
    <t>APPLETON 15y old black river casck</t>
  </si>
  <si>
    <t xml:space="preserve">ARCANE ARRANGE ANANAS ROTI 40°70                            </t>
  </si>
  <si>
    <t xml:space="preserve">ARCANE ARRANGE BANANES FLAMBEES 40°70                       </t>
  </si>
  <si>
    <t xml:space="preserve">ARCANE ARRANGE VANILLE DES ILES 40°70                       </t>
  </si>
  <si>
    <t xml:space="preserve">ARCANE CANE CRUSH double distilled 43.8°70                  </t>
  </si>
  <si>
    <t xml:space="preserve">ARCANE DELICATISSIME gran gold rum  41°70                   </t>
  </si>
  <si>
    <t xml:space="preserve">ARCANE EXTRAROMA grand amber rum 40°70cc                    </t>
  </si>
  <si>
    <t xml:space="preserve">ARCANE FLAMBOYANCE single cask 40°70 BOX                    </t>
  </si>
  <si>
    <t>BAIE DES TRESORS PLEIN SOLEIL BLANC PARCEL 54°70</t>
  </si>
  <si>
    <t>BAIE DES TRESORS FLEUR DU VENT AMBRE 2Y 49,8°</t>
  </si>
  <si>
    <t>BAIE DES TRESORS FRUIT DES PLUIES AMBRE PARCEL 2Y</t>
  </si>
  <si>
    <t xml:space="preserve">BARCELO ANIVERSARIO 30  43°70                               </t>
  </si>
  <si>
    <t xml:space="preserve">BARRUM BARRELS 42°70                                        </t>
  </si>
  <si>
    <t xml:space="preserve">BARRUM CLASSIC DARK 7Y  2018 40°70                          </t>
  </si>
  <si>
    <t xml:space="preserve">BEACH HOUSE 40°70                                           </t>
  </si>
  <si>
    <t>BEACH HOUSE PINK  40°70 HIBISCUS - CASSIS</t>
  </si>
  <si>
    <t xml:space="preserve">BEACH HOUSE WHITE 40°70                                     </t>
  </si>
  <si>
    <t xml:space="preserve">BIELLE LIQUEUR BOIS BANDE 40° 50CC                          </t>
  </si>
  <si>
    <t xml:space="preserve">BIELLE VIEUX 2015 42° 50cc                                  </t>
  </si>
  <si>
    <t xml:space="preserve">CACHACA ALMA GEMEA OURO                                     </t>
  </si>
  <si>
    <t xml:space="preserve">CACHACA ALMA GEMEA PLATINA 40/70                            </t>
  </si>
  <si>
    <t>CACHACA NOVO FOGO Silver 40°70</t>
  </si>
  <si>
    <t>CACHACA NOVO CHAMELEON 43°70</t>
  </si>
  <si>
    <t>CACHACA NOVO BARREL AGED French oak 40°70</t>
  </si>
  <si>
    <t>CACHACA NOVO Tanager old in Oak and Arariba 42°70</t>
  </si>
  <si>
    <t xml:space="preserve">CANAOAK DARK 40°70CC                                        </t>
  </si>
  <si>
    <t xml:space="preserve">CANEY 12Y CARAFE                                            </t>
  </si>
  <si>
    <t xml:space="preserve">CANEY ANEJO CENTURIA 7 ANS 38°70                            </t>
  </si>
  <si>
    <t xml:space="preserve">CANEY CARTA BLANCA SUPERIOR 3 ANS 38°70                     </t>
  </si>
  <si>
    <t xml:space="preserve">CANEY ORO LIGERO 5 ANS 38°70                                </t>
  </si>
  <si>
    <t xml:space="preserve">CAPITAN GENERAL 10Y CARAFE 40°/70                           </t>
  </si>
  <si>
    <t xml:space="preserve">CARTAVIO 12 ANS ceramica 38°70                              </t>
  </si>
  <si>
    <t xml:space="preserve">CARTAVIO 18 ANS GB                                          </t>
  </si>
  <si>
    <t xml:space="preserve">CELESTINO 50CL 15°                                          </t>
  </si>
  <si>
    <t xml:space="preserve">CHAIRMAN ST LUCIA 1931 CUVEE  RUM                           </t>
  </si>
  <si>
    <t xml:space="preserve">CHAMAREL COCONUTLIQUEUR 35°50                               </t>
  </si>
  <si>
    <t xml:space="preserve">CHAMAREL COFFEE LIQUEUR 35°50                               </t>
  </si>
  <si>
    <t xml:space="preserve">CHAMAREL DOUBLE DISTILL COEUR DE CHAUFFE 44°70              </t>
  </si>
  <si>
    <t xml:space="preserve">CHAMAREL EXOTIC SPICED 40°70                                </t>
  </si>
  <si>
    <t xml:space="preserve">CHAMAREL GOLD RUM 42°70                                     </t>
  </si>
  <si>
    <t xml:space="preserve">CHAMAREL MANDARIN LIQUEUR 35°50                             </t>
  </si>
  <si>
    <t xml:space="preserve">CHAMAREL PREMIUM CLASSIC 42°70 WHITE                        </t>
  </si>
  <si>
    <t xml:space="preserve">CHAMAREL SPICED VANILLA 40°70                               </t>
  </si>
  <si>
    <t xml:space="preserve">CHAMAREL VANILLA LIQUEUR 35°50                              </t>
  </si>
  <si>
    <t xml:space="preserve">CHAMAREL VS 3Y 40°70CC                                      </t>
  </si>
  <si>
    <t xml:space="preserve">CHAMAREL VSOP 4Y 41°70CC                                    </t>
  </si>
  <si>
    <t xml:space="preserve">CHAMAREL XO 6Y 43°70                                        </t>
  </si>
  <si>
    <t xml:space="preserve">CHAMAREL XO PEDRO XIMENEZ CASK FINISH 45°                   </t>
  </si>
  <si>
    <t>CHAMAREL XO SAUTERN 45°</t>
  </si>
  <si>
    <t>CHAMAREL XO PEATED WHISKY FINISH 6Y 45°</t>
  </si>
  <si>
    <t>CHAMAREL XO OLOROSO  FINISH 6Y 45°</t>
  </si>
  <si>
    <t>CHAMAREL XO MOSCATEL  FINISH 6Y 45°</t>
  </si>
  <si>
    <t xml:space="preserve">CHARETTE BLANC 40°70                                        </t>
  </si>
  <si>
    <t xml:space="preserve">CHARETTE REUNION BLANC 49° 100CC                            </t>
  </si>
  <si>
    <t xml:space="preserve">CHARETTE VIEUX 40°70                                        </t>
  </si>
  <si>
    <t xml:space="preserve">CLANDESTINO CANNELLE 32°50CC                                </t>
  </si>
  <si>
    <t xml:space="preserve">CLANDESTINO COCO  15° 50CC                                  </t>
  </si>
  <si>
    <t xml:space="preserve">CLANDESTINO GINGEMBRE  32° 50CC                             </t>
  </si>
  <si>
    <t xml:space="preserve">COLOMA RON COLUMBIA 15Y 40°70                               </t>
  </si>
  <si>
    <t xml:space="preserve">COLOMA RON COLUMBIA 8Y 40°70 ETUI                           </t>
  </si>
  <si>
    <t xml:space="preserve">CRUZAN JANKARU CITRUS 35°70                                 </t>
  </si>
  <si>
    <t xml:space="preserve">DAMOISEAU 10Y 42°70                                   </t>
  </si>
  <si>
    <t>DAMOISEAU 12Y 42°70</t>
  </si>
  <si>
    <t xml:space="preserve">DAMOISEAU 2007 42°70                                        </t>
  </si>
  <si>
    <t xml:space="preserve">DAMOISEAU 2009 42°70CC                                      </t>
  </si>
  <si>
    <t xml:space="preserve">DAMOISEAU 2009 66.9°70CC                                    </t>
  </si>
  <si>
    <t xml:space="preserve">DAMOISEAU 40°100                                            </t>
  </si>
  <si>
    <t xml:space="preserve">DAMOISEAU 50 100                                            </t>
  </si>
  <si>
    <t xml:space="preserve">DAMOISEAU 8 ANS  42°70CC                                    </t>
  </si>
  <si>
    <t xml:space="preserve">DAMOISEAU AMBRE 40°100                                      </t>
  </si>
  <si>
    <t xml:space="preserve">Damoiseau Ananas Victoria / Pineapple Vanilla               </t>
  </si>
  <si>
    <t xml:space="preserve">DAMOISEAU BLANC 40°/70                                      </t>
  </si>
  <si>
    <t xml:space="preserve">DAMOISEAU BLANC 50° 70CC                                    </t>
  </si>
  <si>
    <t xml:space="preserve">DAMOISEAU BLANC 55° 100CC                                   </t>
  </si>
  <si>
    <t xml:space="preserve">DAMOISEAU BLANC CUBI 40°500CC                               </t>
  </si>
  <si>
    <t xml:space="preserve">DAMOISEAU BLANC CUBI 50° 450CC                              </t>
  </si>
  <si>
    <t xml:space="preserve">DAMOISEAU BLANC CUBI 50° 300CC                              </t>
  </si>
  <si>
    <t xml:space="preserve">DAMOISEAU COFFRET DU DISTILLATEUR 210CC                     </t>
  </si>
  <si>
    <t xml:space="preserve">DAMOISEAU COFFRET INCONTOURNABLE                            </t>
  </si>
  <si>
    <t xml:space="preserve">DAMOISEAU CONCORDIA 40°70                                   </t>
  </si>
  <si>
    <t xml:space="preserve">DAMOISEAU CREME DE RHUM VIEUX 18°70                         </t>
  </si>
  <si>
    <t xml:space="preserve">DAMOISEAU GOLD 40° 70CC                                     </t>
  </si>
  <si>
    <t xml:space="preserve">Damoiseau Goyave 30°70                                      </t>
  </si>
  <si>
    <t xml:space="preserve">Damoiseau Mangues, Passion, Vanille 30°70                   </t>
  </si>
  <si>
    <t>Damoiseau coconut arrangé 30°70</t>
  </si>
  <si>
    <t xml:space="preserve">DAMOISEAU SHRUBB 40°70                                      </t>
  </si>
  <si>
    <t xml:space="preserve">DAMOISEAU STRATERA 40°70                                    </t>
  </si>
  <si>
    <t xml:space="preserve">DAMOISEAU VIEUX 42° 100CC                                   </t>
  </si>
  <si>
    <t xml:space="preserve">DAMOISEAU VIEUX VO 42°70CC                                  </t>
  </si>
  <si>
    <t xml:space="preserve">DAMOISEAU VSOP                                              </t>
  </si>
  <si>
    <t xml:space="preserve">DAMOISEAU XO 42°70                                          </t>
  </si>
  <si>
    <t xml:space="preserve">DEMERARA 5Y 40°/70                                          </t>
  </si>
  <si>
    <t xml:space="preserve">DEMERARA XM ROYAL 10Y                                       </t>
  </si>
  <si>
    <t xml:space="preserve">DEMERERA  XM MILLENIUM 12Y 40°                              </t>
  </si>
  <si>
    <t xml:space="preserve">DEMERERA XM 15YO SUPREME 40°70                              </t>
  </si>
  <si>
    <t xml:space="preserve">DEPAZ  BLANC PAPAO 48°                                      </t>
  </si>
  <si>
    <t xml:space="preserve">DEPAZ PORT FINICH 45°70 8+1Y                                </t>
  </si>
  <si>
    <t xml:space="preserve">DEPAZ VINTAGE 2002 45°70                                    </t>
  </si>
  <si>
    <t xml:space="preserve">DEPAZ XO GRANDE RESERVE 45°70                               </t>
  </si>
  <si>
    <t xml:space="preserve">DILLON BLANC 55°100                                         </t>
  </si>
  <si>
    <t xml:space="preserve">DIPLOMATICO AMBASSADOR 47°70                                </t>
  </si>
  <si>
    <t xml:space="preserve">DIPLOMATICO DISTILLERY COLLECTION N°1 BATCH KETTLE          </t>
  </si>
  <si>
    <t xml:space="preserve">DIPLOMATICO DISTILLERY COLLECTION N°2 BARBET                </t>
  </si>
  <si>
    <t xml:space="preserve">DIPLOMATICO DISTILLERY COLLECTION N°3 POT STILL             </t>
  </si>
  <si>
    <t xml:space="preserve">DIPLOMATICO MANTUANO + JIGGER  40°70                        </t>
  </si>
  <si>
    <t>DIPLOMATICO MANTUANO 40°35CC</t>
  </si>
  <si>
    <t xml:space="preserve">DIPLOMATICO MANTUANO 40°70                                  </t>
  </si>
  <si>
    <t xml:space="preserve">DIPLOMATICO MANTUANO 40°70 GB                               </t>
  </si>
  <si>
    <t xml:space="preserve">DIPLOMATICO PLANAS 47°70                                    </t>
  </si>
  <si>
    <t xml:space="preserve">DIPLOMATICO PRESENTOIR 1 BOUTEILLE                          </t>
  </si>
  <si>
    <t xml:space="preserve">DIPLOMATICO PRESENTOIR 3 BOUTEILLES                         </t>
  </si>
  <si>
    <t xml:space="preserve">DIPLOMATICO RESERVA EXCLU 40°35CC                           </t>
  </si>
  <si>
    <t xml:space="preserve">DIPLOMATICO RESERVA EXCLU 40°5CC                            </t>
  </si>
  <si>
    <t>DIPLOMATICO RESERVA EXCLUSIVA 40° 2X70 GP OF</t>
  </si>
  <si>
    <t>DIPLOMATICO RESERVA EXCLUSIVA 40° TALL CANISTER</t>
  </si>
  <si>
    <t xml:space="preserve">DIPLOMATICO RESERVA EXCLUSIVA 40°CANISTER                   </t>
  </si>
  <si>
    <t xml:space="preserve">DIPLOMATICO RESERVA EXCLUSIVA MAGNUM                        </t>
  </si>
  <si>
    <t xml:space="preserve">DIPLOMATICO RESERVA EXCLUSIVA SC40°                         </t>
  </si>
  <si>
    <t xml:space="preserve">DIPLOMATICO RESERVA FAMILIA  43°                            </t>
  </si>
  <si>
    <t xml:space="preserve">DIPLOMATICO RESERVA FAMILIA  43° + VERRES                   </t>
  </si>
  <si>
    <t xml:space="preserve">DIPLOMATICO VERRES/6                                        </t>
  </si>
  <si>
    <t>DIPLOMATICO VINTAGE 2007 43°70</t>
  </si>
  <si>
    <t>DIPLOMATICO RESERVA EXCLU Old Fashion 40°</t>
  </si>
  <si>
    <t>DIPLOMATICO RESERVA EXCLUSIVA + 4 COASTERS GB</t>
  </si>
  <si>
    <t>DIPLOMATICO MANTUANO gp tall can + rese 5cc 40°75</t>
  </si>
  <si>
    <t>DIPLOMATICO MANTUANO  COFFRET + VERRE 40°70</t>
  </si>
  <si>
    <t>DON ZEPP 15Y MIRABELLE BOX 2 GLASSES</t>
  </si>
  <si>
    <t xml:space="preserve">DUQUESNES AMBRE 40° 100CC                                   </t>
  </si>
  <si>
    <t xml:space="preserve">DZAMA 10 ANS VANILLE SANS COFFRET                           </t>
  </si>
  <si>
    <t xml:space="preserve">DZAMA 15Y CARAFE 45°70  COFFRET BOIS                        </t>
  </si>
  <si>
    <t xml:space="preserve">DZAMA 1998                                                  </t>
  </si>
  <si>
    <t xml:space="preserve">DZAMA 3Y 52°                                                </t>
  </si>
  <si>
    <t xml:space="preserve">DZAMA 6 ANS 45°70cc                                         </t>
  </si>
  <si>
    <t xml:space="preserve">DZAMA AMBRE DE NOSY BE  52°70                               </t>
  </si>
  <si>
    <t xml:space="preserve">DZAMA CUVEE BLANCHE                                         </t>
  </si>
  <si>
    <t xml:space="preserve">DZAMA CUVEE BLANCHE PRESTIGE                                </t>
  </si>
  <si>
    <t xml:space="preserve">DZAMA Cuvée Lucien Fohine - Millésime 1984 40°70 GB         </t>
  </si>
  <si>
    <t xml:space="preserve">DZAMA CUVEE NOIRE 40°70                                     </t>
  </si>
  <si>
    <t xml:space="preserve">DZAMA CUVEE NOIRE PRESTIGE                                  </t>
  </si>
  <si>
    <t xml:space="preserve">DZAMA MAKI AMBRE 37.5°70                                    </t>
  </si>
  <si>
    <t xml:space="preserve">DZAMA MAKI BLANC + SUCRE 37.5° 100                          </t>
  </si>
  <si>
    <t xml:space="preserve">DZAMA NOSY BE AMBRE PRESTIGE 52°70                          </t>
  </si>
  <si>
    <t xml:space="preserve">DZAMA Old RHUM 8 Y finish cognac 40°70 GB                   </t>
  </si>
  <si>
    <t xml:space="preserve">DZAMA Old rum 5 year old, finish cognac barrels 40°70 GB    </t>
  </si>
  <si>
    <t xml:space="preserve">DZAMA TSINGY 40°70                                          </t>
  </si>
  <si>
    <t xml:space="preserve">DZAMA VANILLE 1Y                                            </t>
  </si>
  <si>
    <t xml:space="preserve">DZAMA VANILLE 43°70                                         </t>
  </si>
  <si>
    <t xml:space="preserve">EMPEROR RUM MAURITIUS LILY WHITE 42°70cc                    </t>
  </si>
  <si>
    <t xml:space="preserve">EMPEROR RUM MAURITIUS ROYAL SPICED 40°70                    </t>
  </si>
  <si>
    <t xml:space="preserve">EMPEROR RUM MAURITIUS SHERRY CASK FINISH 40°70              </t>
  </si>
  <si>
    <t>EMPEROR PRIVATE COLLECTION CHÂTEAU PAPE CLEMENT* 42°</t>
  </si>
  <si>
    <t xml:space="preserve">FEDERICA 50CL 15°                                           </t>
  </si>
  <si>
    <t xml:space="preserve">FILOMENA 50CL 15°                                           </t>
  </si>
  <si>
    <t xml:space="preserve">FIRST SPIRIT RHUM AGRICOLE ANTILLES FRANCE 45°              </t>
  </si>
  <si>
    <t xml:space="preserve">FIRST SPIRIT RHUM ANTIGUA 43°                               </t>
  </si>
  <si>
    <t xml:space="preserve">FIRST SPIRIT RHUM GUATEMALA 40°                             </t>
  </si>
  <si>
    <t xml:space="preserve">FORTIN DIAZ DE VIVAR 40°70                                  </t>
  </si>
  <si>
    <t xml:space="preserve">FORTIN HEROICA  40°70                                       </t>
  </si>
  <si>
    <t xml:space="preserve">FORTIN HEROICA COFFRET 2 VERRES 40°70                       </t>
  </si>
  <si>
    <t>GRAND FOND GALLION 50°100</t>
  </si>
  <si>
    <t xml:space="preserve">GOLD OF MAURITIUS DARK 40°5                                 </t>
  </si>
  <si>
    <t xml:space="preserve">GOLD OF MAURITIUS DARK 40°70                                </t>
  </si>
  <si>
    <t>GOLD OF MAURITIUS DARK 40°70 coffret 5Y +8Y</t>
  </si>
  <si>
    <t xml:space="preserve">GOLD SOLERA  MAURITIUS  40°70                               </t>
  </si>
  <si>
    <t>GOLD OF MAURITIUS SOLERA 8 40°70</t>
  </si>
  <si>
    <t xml:space="preserve">ISLAND CANE ST MARTIN BLANC 50°70                           </t>
  </si>
  <si>
    <t xml:space="preserve">ISLAND CANE ST MARTIN RED CANE 53°70                        </t>
  </si>
  <si>
    <t xml:space="preserve">ISLAND CANE ST MARTIN VO 45°70                              </t>
  </si>
  <si>
    <t xml:space="preserve">ISSAN RUM THAILAND 40°70                                    </t>
  </si>
  <si>
    <t xml:space="preserve">JM BLANC 50° 70CC                                           </t>
  </si>
  <si>
    <t xml:space="preserve">JM PAILLE  50° 70C                                          </t>
  </si>
  <si>
    <t xml:space="preserve">JOSEPHINA 50CL 17°                                          </t>
  </si>
  <si>
    <t xml:space="preserve">KING MANAGUA GRAN RESERVA 7Y                                </t>
  </si>
  <si>
    <t xml:space="preserve">KUNA PANAMA 8 YEARS 40°70                                   </t>
  </si>
  <si>
    <t>KUNA BELIZE 40°70CC</t>
  </si>
  <si>
    <t xml:space="preserve">LA MAUNY AMBRE 40                                           </t>
  </si>
  <si>
    <t xml:space="preserve">LA MAUNY BANANES 30°70                                      </t>
  </si>
  <si>
    <t>LA MAUNY VSOP</t>
  </si>
  <si>
    <t xml:space="preserve">LABOURDONNAIS FUSION CALAMONDIN 37.5°70                     </t>
  </si>
  <si>
    <t xml:space="preserve">LABOURDONNAIS FUSION CITRUS 37.5°70                         </t>
  </si>
  <si>
    <t xml:space="preserve">LABOURDONNAIS FUSION ORANGE  37.5°70                        </t>
  </si>
  <si>
    <t xml:space="preserve">LABOURDONNAIS FUSION ORANGE COFFEE 37.5°70                  </t>
  </si>
  <si>
    <t xml:space="preserve">LABOURDONNAIS SPICED GOLD 40°70                             </t>
  </si>
  <si>
    <t xml:space="preserve">LABOURDONNAIS XO SINGLE CASK 42.2°70                        </t>
  </si>
  <si>
    <t xml:space="preserve">LABOURDONNAIS XO VINTAGE 2010 41.3°70                       </t>
  </si>
  <si>
    <t>LAFAVORITE 2012 9 ANS 49.3°70</t>
  </si>
  <si>
    <t>LAFAVORITE 2013 9 ANS 49.3°70</t>
  </si>
  <si>
    <t>LAFAVORITE 2015 6 ANS 46°70</t>
  </si>
  <si>
    <t xml:space="preserve">LAFAVORITE BEL AIR  2019  53°70                             </t>
  </si>
  <si>
    <t xml:space="preserve">LAFAVORITE BEL AIR  2020  53°70                             </t>
  </si>
  <si>
    <t xml:space="preserve">LAFAVORITE BEL AIR  2021  53°70                             </t>
  </si>
  <si>
    <t>LAFAVORITE BRUT 2 COLONNES 71,8°70CC</t>
  </si>
  <si>
    <t xml:space="preserve">LAFAVORITE COEUR D AMBRE 45°100                             </t>
  </si>
  <si>
    <t xml:space="preserve">LAFAVORITE COEUR D AMBRE 45°70                              </t>
  </si>
  <si>
    <t>LAFAVORITE COEUR DE CANNE ambré 2 ans 40 70 new btl</t>
  </si>
  <si>
    <t xml:space="preserve">LAFAVORITE COEUR DE CANNE 40 100                            </t>
  </si>
  <si>
    <t xml:space="preserve">LAFAVORITE COEUR DE CANNE 50 100                            </t>
  </si>
  <si>
    <t xml:space="preserve">LAFAVORITE COEUR DE CANNE 50 70                             </t>
  </si>
  <si>
    <t>LAFAVORITE COEUR DE CANNE 50 70 new btl</t>
  </si>
  <si>
    <t xml:space="preserve">LAFAVORITE COEUR DE CANNE 55 100                            </t>
  </si>
  <si>
    <t>LAFAVORITE CŒUR DE CANNE 55 70</t>
  </si>
  <si>
    <t>LAFAVORITE COEUR DE CANNE vieux 4 ans 42° new btl</t>
  </si>
  <si>
    <t xml:space="preserve">LAFAVORITE COEUR DE RHUM VIEUX 40°70                        </t>
  </si>
  <si>
    <t xml:space="preserve">LAFAVORITE CUVEE DU CHATEAU 2002 - 20 41.2°70               </t>
  </si>
  <si>
    <t xml:space="preserve">LAFAVORITE LA DIGUE 2019 52°70                              </t>
  </si>
  <si>
    <t>LAFAVORITE LA DIGUE 2020 52°70</t>
  </si>
  <si>
    <t>LAFAVORITE LA DIGUE 2021 52°70</t>
  </si>
  <si>
    <t>LAFAVORITE RECOLTE DE MARS 2022  56°70</t>
  </si>
  <si>
    <t>LAFAVORITE RECOLTE DE AVRIL 2022 56°70</t>
  </si>
  <si>
    <t>LAFAVORITE RECOLTE DE MAI 2022  56°70</t>
  </si>
  <si>
    <t>LAFAVORITE RECOLTE DE JUIN 2022  56°70</t>
  </si>
  <si>
    <t>LMDR cof découvert Panama-St Lucie-Mauritius 45°3*20 #4</t>
  </si>
  <si>
    <t>LMDR Colombie Hacienda Coloma  fin ex Bb &amp; Café2008 48°70 #4</t>
  </si>
  <si>
    <t xml:space="preserve">LMDR DISCOVERY RHUM BARBADOS 40°                            </t>
  </si>
  <si>
    <t xml:space="preserve">LMDR DISCOVERY RHUM blanc ANTILLES FRANCAISES 45°           </t>
  </si>
  <si>
    <t xml:space="preserve">LMDR DISCOVERY RHUM blancBIO PARAGUAY 45°                   </t>
  </si>
  <si>
    <t xml:space="preserve">LMDR DISCOVERY RHUM PANAMA 42°70                            </t>
  </si>
  <si>
    <t>LMDR DISCOVERY Pineapple 40°70</t>
  </si>
  <si>
    <t>LMDR DISCOVERY PEAR 40°70</t>
  </si>
  <si>
    <t>LMDR DISCOVERY CUCUMBER 40°70</t>
  </si>
  <si>
    <t xml:space="preserve">LMDR GUATEMALA DISTILLERIE BOTRAN  42°B3                    </t>
  </si>
  <si>
    <t>LMDR Panama 2010 fin oloroso 48°70 #4</t>
  </si>
  <si>
    <t>LMDR Paraguay Fortin fin? Xères 2009 42°70 #4</t>
  </si>
  <si>
    <t xml:space="preserve">LMDR PARAGUAY DISTILLERIE FORTIN 45°°B3                     </t>
  </si>
  <si>
    <t xml:space="preserve">LMDR REP DOMINICAINE DIST. OLIVER 42°                       </t>
  </si>
  <si>
    <t>LMDR Reunion  Rivière du Mat  fin Cognac2011 49°70 #4</t>
  </si>
  <si>
    <t>LMDR Sainte Lucie fin ex Bb 2013 45°70 #4</t>
  </si>
  <si>
    <t>LMDR El Salvador 2011 fin Chateaux neuf 40°70 #4</t>
  </si>
  <si>
    <t xml:space="preserve">LMDR SALVADOR 40° DIST MAJA 2007-20                         </t>
  </si>
  <si>
    <t>LMDR Trinidad &amp;Tobago  fin.Bb2009 55°70 #4</t>
  </si>
  <si>
    <t>LMDR COLOMBIE 2010 FINISH LIQ CAFE 46°#5</t>
  </si>
  <si>
    <t>LMDR GUATEMALA Solera 10 ex Bourbon -ex Xeres 48°#5</t>
  </si>
  <si>
    <t>LMDR MAURICE 2014 ex Malt ex Olorose 55°#5</t>
  </si>
  <si>
    <t>LMDR PANAMA 2007 ex Bourbon 55°#5</t>
  </si>
  <si>
    <t>LMDR PARAGUAY 2008 ex PX ex Brandy  42°#5</t>
  </si>
  <si>
    <t>LMDR PEROU 2012 Ex Oloroso 48°#5</t>
  </si>
  <si>
    <t>LMDR ST LUCIE 2013 1st fill White Oak 43°#5</t>
  </si>
  <si>
    <t>LMDR TRINIDAD TOBAGO 2009 ex Bourbon 53°#5</t>
  </si>
  <si>
    <t xml:space="preserve">MADRAS 50° 100CC                                            </t>
  </si>
  <si>
    <r>
      <rPr>
        <sz val="12"/>
        <color theme="1"/>
        <rFont val="Calibri"/>
        <family val="2"/>
        <scheme val="minor"/>
      </rPr>
      <t xml:space="preserve">MADRAS PUNCH D AMOUR 18°70CC    </t>
    </r>
    <r>
      <rPr>
        <b/>
        <sz val="12"/>
        <color theme="1"/>
        <rFont val="Calibri"/>
        <family val="2"/>
        <scheme val="minor"/>
      </rPr>
      <t xml:space="preserve">                            </t>
    </r>
  </si>
  <si>
    <t xml:space="preserve">MADRAS SHRUBB 25° 70CC                                      </t>
  </si>
  <si>
    <t xml:space="preserve">MAJA RON SALVADOR 12Y 40°70                                 </t>
  </si>
  <si>
    <t xml:space="preserve">MAJA RON SALVADOR 8Y 40°70                                  </t>
  </si>
  <si>
    <t xml:space="preserve">MALTECO 10Y 40°70                                           </t>
  </si>
  <si>
    <t xml:space="preserve">MALTECO 10Y 40°70 COFFRET                                   </t>
  </si>
  <si>
    <t>MALTECO 10Y 40°70 COFFRET +5cl 15y</t>
  </si>
  <si>
    <t xml:space="preserve">MALTECO 11 YEARS 55.5°                                      </t>
  </si>
  <si>
    <t xml:space="preserve">MALTECO 15Y 40/70                                           </t>
  </si>
  <si>
    <t xml:space="preserve">MALTECO 1980 40°70 gb                                       </t>
  </si>
  <si>
    <t>MALTECO 1981 40°70 gb</t>
  </si>
  <si>
    <t>MALTECO 1982 -2022  40Y 40°70 gb</t>
  </si>
  <si>
    <t xml:space="preserve">MALTECO 1986 40° 70 GB                                      </t>
  </si>
  <si>
    <t xml:space="preserve">MALTECO 1987 40° 70 GB                                      </t>
  </si>
  <si>
    <t xml:space="preserve">MALTECO 1990 40°70 gb                                       </t>
  </si>
  <si>
    <t>MALTECO 1991 40°70 gb</t>
  </si>
  <si>
    <t>MALTECO 1992 -2022  30Y 40°70 gb</t>
  </si>
  <si>
    <t>MALTECO 1993 40°70 gb</t>
  </si>
  <si>
    <t>MALTECO 2009-2021 small batch 42.3°70</t>
  </si>
  <si>
    <t xml:space="preserve">MALTECO 20Y 40°70                                           </t>
  </si>
  <si>
    <t xml:space="preserve">MALTECO 20Y 40°70 + verres                                  </t>
  </si>
  <si>
    <t xml:space="preserve">MALTECO 25Y  coffret 2 verres 40°70 RESERVA RARA            </t>
  </si>
  <si>
    <t xml:space="preserve">MALTECO 25Y 40°70 RESERVA RARA                              </t>
  </si>
  <si>
    <t xml:space="preserve">MALTECO 5 Y 40°70                                           </t>
  </si>
  <si>
    <t xml:space="preserve">MALTECO 8Y SPICED 40°70                                     </t>
  </si>
  <si>
    <t xml:space="preserve">MALTECO COFFRET 20CC 10-15-20                               </t>
  </si>
  <si>
    <t xml:space="preserve">MALTECO SECU PURO 37.5°100                                  </t>
  </si>
  <si>
    <t xml:space="preserve">MALTECO VIEJO DORADO 40°100                                 </t>
  </si>
  <si>
    <t xml:space="preserve">MANGOUSTAN SQUARE 40°100                                    </t>
  </si>
  <si>
    <t>MANUTEA TAHITI  BLANC 40°70</t>
  </si>
  <si>
    <t>MANUTEA TAHITI BLANC 50°70</t>
  </si>
  <si>
    <t>MANUTEA TAHITI VO pur jus de canne 43°70</t>
  </si>
  <si>
    <t>MANUTEA TAHITI Vanilla Tahitensis vieilli 6 mois 44°70</t>
  </si>
  <si>
    <t xml:space="preserve">MATUGGA SPICED RUM 42°                                      </t>
  </si>
  <si>
    <t>MATUSALEM PLATINO BLANC 40°/70</t>
  </si>
  <si>
    <t>MATUSALEM 15 ANS</t>
  </si>
  <si>
    <t xml:space="preserve">MAURITIUS CLUB BEACH PARTY CARAMEL 30°70                    </t>
  </si>
  <si>
    <t xml:space="preserve">MAURITIUS CLUB CLASSIC SPICED 40°70                         </t>
  </si>
  <si>
    <t xml:space="preserve">MAURITIUS CLUB SHERRY SPICED 40°70                          </t>
  </si>
  <si>
    <t xml:space="preserve">MEDELIN ANEJO 37.5°                                         </t>
  </si>
  <si>
    <t xml:space="preserve">MILLONARIO 10Y GIFT BOX 40°70                               </t>
  </si>
  <si>
    <t xml:space="preserve">MILLONARIO 15Y SOLERA 40°70                                 </t>
  </si>
  <si>
    <t xml:space="preserve">MILLONARIO GOLD 10Y   50°70                                 </t>
  </si>
  <si>
    <t xml:space="preserve">MILLONARIO MAGNUM  XO CARAFE 40°150                         </t>
  </si>
  <si>
    <t xml:space="preserve">MILLONARIO XO CARAFE 40°70                                  </t>
  </si>
  <si>
    <t xml:space="preserve">MILLONARIO XO CARAFE 40°70 + CIGAR CUTTER                   </t>
  </si>
  <si>
    <t xml:space="preserve">MONBACHO  12 ANS                                            </t>
  </si>
  <si>
    <t xml:space="preserve">MONBACHO 15Y 43°70                                          </t>
  </si>
  <si>
    <t xml:space="preserve">MONBACHO 21Y CARAFE 43°70                                   </t>
  </si>
  <si>
    <t xml:space="preserve">MONBACHO 8 ANS 40°70                                        </t>
  </si>
  <si>
    <t xml:space="preserve">MOUNT GAY BLANC 40°100                                      </t>
  </si>
  <si>
    <t xml:space="preserve">MOUNT GAY COPPER POT STILL 43°2*35                          </t>
  </si>
  <si>
    <t xml:space="preserve">NADAL RON MIEL  22°100                                      </t>
  </si>
  <si>
    <t xml:space="preserve">NADAL RON TOBACCO  37.5°100                                 </t>
  </si>
  <si>
    <t xml:space="preserve">NADAL RON TOBACCO BLACK 37.5°100                            </t>
  </si>
  <si>
    <t xml:space="preserve">NADAL RON TOBACCO SPICED 37.5°100                           </t>
  </si>
  <si>
    <t>NEISSON 107 52.8 70cc</t>
  </si>
  <si>
    <t>NEISSON 105 70CC 54.2°</t>
  </si>
  <si>
    <t xml:space="preserve">NEISSON 105 70CC 53.3° BIO                                  </t>
  </si>
  <si>
    <t xml:space="preserve">NEISSON 50 70                                               </t>
  </si>
  <si>
    <t xml:space="preserve">NEISSON 50°100CC                                            </t>
  </si>
  <si>
    <t xml:space="preserve">NEISSON 52.5 70                                        </t>
  </si>
  <si>
    <t xml:space="preserve">NEISSON 52.5 70 BIO                                         </t>
  </si>
  <si>
    <t xml:space="preserve">NEISSON BLANC 55° 70CC                                      </t>
  </si>
  <si>
    <t xml:space="preserve">NEISSON COFFRET 52.5°+ ESPRIT 70°+ XO45° 3X20CL             </t>
  </si>
  <si>
    <t xml:space="preserve">NEISSON ELEVE SOUS BOIS 50°100                              </t>
  </si>
  <si>
    <t>NEISSON ESPRIT DE NEISSON BIO 70°</t>
  </si>
  <si>
    <t xml:space="preserve">NEISSON ESPRIT DE NEISSON BIO 66°                           </t>
  </si>
  <si>
    <t xml:space="preserve">NEISSON EXTRA  VIEUX PAR NEISSON 48.5° 70cc                 </t>
  </si>
  <si>
    <t xml:space="preserve">NEISSON VIEUX PAR NEISSON  45°/70                           </t>
  </si>
  <si>
    <t>O REIZINHO Madeira Blanc 45°70</t>
  </si>
  <si>
    <t>O REIZINHO Madeira Vieux 3 years fin.Madeira 55.5°70</t>
  </si>
  <si>
    <t>O REIZINHO Madeira Vieux 3 Years fin.Cognac 54.4°70</t>
  </si>
  <si>
    <t>O REIZINHO Madeira Vieux 6 Years fin.Madeira 52.6°70</t>
  </si>
  <si>
    <t xml:space="preserve">PERE LABAT AMBRE L OR 45°70                                 </t>
  </si>
  <si>
    <t>PERE LABAT BIO 52°70</t>
  </si>
  <si>
    <t>PERE LABAT BIO 60°70</t>
  </si>
  <si>
    <t>PERE LABAT BLACK OPUS 2009 42° 70CC</t>
  </si>
  <si>
    <t xml:space="preserve">PERE LABAT BLANC 50°70CC                                    </t>
  </si>
  <si>
    <t xml:space="preserve">PERE LABAT BLANC 50°100CC                                    </t>
  </si>
  <si>
    <t xml:space="preserve">PERE LABAT BLANC 59° 100 CC                                 </t>
  </si>
  <si>
    <t xml:space="preserve">PERE LABAT BLANC 59°70CC                                    </t>
  </si>
  <si>
    <t>PERE LABAT parc. LES MANGLES 53°70</t>
  </si>
  <si>
    <t>PERE LABAT parc. LES MANGLES 61°70</t>
  </si>
  <si>
    <t xml:space="preserve">PERE LABAT PAILLE 50° 70CC                                  </t>
  </si>
  <si>
    <t xml:space="preserve">PERE LABAT RESERVE FAMILIALE 42°70                          </t>
  </si>
  <si>
    <t xml:space="preserve">PERE LABAT SINGLE CASK 2004 CUVEE PRESTIGE 45°70            </t>
  </si>
  <si>
    <t xml:space="preserve">PERE LABAT VIEUX 2010 45°70CC                               </t>
  </si>
  <si>
    <t xml:space="preserve">PERE LABAT VIEUX 8Y 42° 70CC                                </t>
  </si>
  <si>
    <t>PL DOMAINE DE COURCELLES 1972  42°70</t>
  </si>
  <si>
    <t xml:space="preserve">PIXAN 15 YEARS  40°                                         </t>
  </si>
  <si>
    <t xml:space="preserve">PIXAN 8 YEARS 40°                                           </t>
  </si>
  <si>
    <t xml:space="preserve">PIXAN 8 YEARS SOLERA WINE FINISH 40°                        </t>
  </si>
  <si>
    <t xml:space="preserve">RHUM DE CED  ANANAS Passion ti Club 39°                     </t>
  </si>
  <si>
    <t>RHUM DE CED Ananas Passion Bio 21°35cc</t>
  </si>
  <si>
    <t xml:space="preserve">RHUM DE CED  GRAAL MANGUE PAMPLEMOUSSE 45.4°                </t>
  </si>
  <si>
    <t>RHUM DE CED Graal Mangue Pamplemousse 45.4°150cc</t>
  </si>
  <si>
    <t xml:space="preserve">RHUM DE CED ANANAS caramel beurre salé 32°                  </t>
  </si>
  <si>
    <t>RHUM DE CED ananas coco citron vert 32°</t>
  </si>
  <si>
    <t xml:space="preserve">RHUM DE CED ANANAS PASSION BIO 21°                          </t>
  </si>
  <si>
    <t>RHUM DE CED ananas victoria 32°35cc</t>
  </si>
  <si>
    <t xml:space="preserve">RHUM DE CED ananas victoria 32°                             </t>
  </si>
  <si>
    <t xml:space="preserve">RHUM DE CED ananas victoria 32°150cc                        </t>
  </si>
  <si>
    <t xml:space="preserve">RHUM DE CED ananas victoria 32°450cc                        </t>
  </si>
  <si>
    <t>RHUM DE CED  ANANAS Vintage 2019 39°70</t>
  </si>
  <si>
    <t>RHUM DE CED Banane Cacao 32°35cc</t>
  </si>
  <si>
    <t xml:space="preserve">RHUM DE CED Banane Cacao 32°                                </t>
  </si>
  <si>
    <t xml:space="preserve">RHUM DE CED Banane Cacao 32°150                             </t>
  </si>
  <si>
    <t xml:space="preserve">RHUM DE CED Banane Cacao 32°450                             </t>
  </si>
  <si>
    <t>RHUM DE CED Carambole Passion 32°35cc</t>
  </si>
  <si>
    <t xml:space="preserve">RHUM DE CED Carambole Passion 32°                           </t>
  </si>
  <si>
    <t>RHUM DE CED Carambole Passion 32° 150</t>
  </si>
  <si>
    <t>RHUM DE CED Carambole passion 32°450cc</t>
  </si>
  <si>
    <t>RHUM DE CED FRAISE CARAMBOLE YUZU</t>
  </si>
  <si>
    <t xml:space="preserve">RHUM DE CED COFFRET METAL + 2 VERRES                        </t>
  </si>
  <si>
    <t xml:space="preserve">RHUM DE CED Graal Ananas Framboises 45.4°                   </t>
  </si>
  <si>
    <t>RHUM DE CED Graal Ananas FRamboise 45.4°150cc</t>
  </si>
  <si>
    <t xml:space="preserve">RHUM DE CED Graal Citron Passion 45.4°                      </t>
  </si>
  <si>
    <t>RHUM DE CED Graal Citron Passion 45.4°150cc</t>
  </si>
  <si>
    <t>RHUM DE CED Gwamare Citron Gingembre  32°35cc</t>
  </si>
  <si>
    <t>RHUM DE CED Gwamare citron gingembre 32°70</t>
  </si>
  <si>
    <t>RHUM DE CED Gwamare citron gingembre 32° 150</t>
  </si>
  <si>
    <t>RHUM DE CED Gwamare citron gingembre 32°450cc</t>
  </si>
  <si>
    <t>RHUM DE CED Kumquat Café 32°35cc</t>
  </si>
  <si>
    <t xml:space="preserve">RHUM DE CED Kumquat Café 32°                                </t>
  </si>
  <si>
    <t>RHUM DE CED Kumquat Cafe  32°450cc</t>
  </si>
  <si>
    <t>RHUM DE CED Lulo Latino 32°35cc</t>
  </si>
  <si>
    <t xml:space="preserve">RHUM DE CED Lulo Latino 32°                                 </t>
  </si>
  <si>
    <t>RHUM DE CED Lulo Latino 32° 150</t>
  </si>
  <si>
    <t>RHUM DE CED Lulo Latino 32°450cc</t>
  </si>
  <si>
    <t>RHUM DE CED Mangue Passion 32°35cc</t>
  </si>
  <si>
    <t>RHUM DE CED mangue passion curcuma 32°70</t>
  </si>
  <si>
    <t xml:space="preserve">RHUM DE CED Mangues Passion 32°                             </t>
  </si>
  <si>
    <t xml:space="preserve">RHUM DE CED Mangues Passion 32°150cc                        </t>
  </si>
  <si>
    <t xml:space="preserve">RHUM DE CED Mangues Passion 32°450cc                        </t>
  </si>
  <si>
    <t>RHUM DE CED MIRABELLE  32°70</t>
  </si>
  <si>
    <t>RHUM DE CED Orange Citron Bio 21°35cc</t>
  </si>
  <si>
    <t xml:space="preserve">RHUM DE CED Orange Citron Bio 21°                           </t>
  </si>
  <si>
    <t>RHUM DE CED bio pêche framboise 21°70</t>
  </si>
  <si>
    <t>RHUM DE CED Pomme Gingembre 32°35cc</t>
  </si>
  <si>
    <t xml:space="preserve">RHUM DE CED Pomme Gingembre 32°                             </t>
  </si>
  <si>
    <t xml:space="preserve">RHUM DE CED Pomme Gingembre 32°150                          </t>
  </si>
  <si>
    <t xml:space="preserve">RHUM DE CED Pomme Gingembre 32°450                          </t>
  </si>
  <si>
    <t>RHUM DE CED Pomme Poire Bio 21°35cc</t>
  </si>
  <si>
    <t xml:space="preserve">RHUM DE CED Pomme Poire Bio 21°                             </t>
  </si>
  <si>
    <t>RHUM DE CED Point G Citron Gingembre  32°70</t>
  </si>
  <si>
    <t>RHUM DE CED Point G Ananas Victoria 32°70</t>
  </si>
  <si>
    <t>RHUM DE CED TI GRIA 32°35cc</t>
  </si>
  <si>
    <t xml:space="preserve">RHUM DE CED TI GRIA 32°                                     </t>
  </si>
  <si>
    <t xml:space="preserve">RHUM DE CED Ti Spicy 45°                                    </t>
  </si>
  <si>
    <t xml:space="preserve">RHUM DE CED Vanille Macadamia 32°                           </t>
  </si>
  <si>
    <t xml:space="preserve">RHUM NATION BARBADOS 8Y 40°/70                              </t>
  </si>
  <si>
    <t xml:space="preserve">RHUM NATION DEMERARA SOLERA 14 40°/70                       </t>
  </si>
  <si>
    <t xml:space="preserve">RHUM NATION DEMERARA SOLERA 14 40°450CC                     </t>
  </si>
  <si>
    <t xml:space="preserve">RHUM NATION GUADELOUPE WHITE 50°                            </t>
  </si>
  <si>
    <t xml:space="preserve">RHUM NATION GUATEMALA GRAN RESERVA 40°450CC                 </t>
  </si>
  <si>
    <t xml:space="preserve">RHUM NATION GUATEMALA GRAN RESERVA 40°450CC + ASHTR         </t>
  </si>
  <si>
    <t xml:space="preserve">RHUM NATION GUATEMALA GRAN RESERVA 40°70                    </t>
  </si>
  <si>
    <t xml:space="preserve">RHUM NATION GUATEMALA XO 20TH ANNIV DECANTER                </t>
  </si>
  <si>
    <t xml:space="preserve">RHUM NATION GUYANA 10Y CASK STR 56.4/70                     </t>
  </si>
  <si>
    <t xml:space="preserve">RHUM NATION GUYANA 7Y CASK STR 59°70                        </t>
  </si>
  <si>
    <t xml:space="preserve">RHUM NATION Ilha da Madeira Natural Agricole 50°            </t>
  </si>
  <si>
    <t xml:space="preserve">RHUM NATION JAMAICA 5Y 50° sherry finish                    </t>
  </si>
  <si>
    <t xml:space="preserve">RHUM NATION JAMAICA WHITE POT STILL 57°                     </t>
  </si>
  <si>
    <t xml:space="preserve">RHUM NATION METICHO SPICED RUM 40°70CC                           </t>
  </si>
  <si>
    <t>NATION METICHO CHOCOLAT TOFFEE 40°70</t>
  </si>
  <si>
    <t xml:space="preserve">RHUM NATION PANAMA 10Y 40°/70                               </t>
  </si>
  <si>
    <t xml:space="preserve">RHUM NATION PANAMA 18Y 40/70 new                            </t>
  </si>
  <si>
    <t xml:space="preserve">RHUM NATION PANAMA 21Y BLACK 43°70                          </t>
  </si>
  <si>
    <t xml:space="preserve">RHUM NATION PERUANO 8Y 42°/70                               </t>
  </si>
  <si>
    <t>RHUM NATION RARE PORT MOURANT 2010-22 59°70CC</t>
  </si>
  <si>
    <t xml:space="preserve">RHUM NATION RARE DIAMOND SV WHISKY FIN.05-20 59°            </t>
  </si>
  <si>
    <t xml:space="preserve">RHUM NATION RARE ENGENHO NOVO 2009-18 WHI 52°               </t>
  </si>
  <si>
    <t xml:space="preserve">RHUM NATION RARE ENMORE KFM ISLAY CASK 02-20 59°            </t>
  </si>
  <si>
    <t>RHUM NATION RARE ENMORE 23Y 1997-2020 59°50</t>
  </si>
  <si>
    <t>RHUM NATION RARE JAMAICA 07-21 peated cask fin.57.7°70</t>
  </si>
  <si>
    <t>RHUM NATION RARE PORT MOURANT 99-20 58°50CC</t>
  </si>
  <si>
    <t>RHUM NATION RARE SAVANNA TRAD 04-21 Whisky fin. 55.2°70</t>
  </si>
  <si>
    <t>RHUM NATION SAVANNA  Px Cask str. 2008-21 13Y  59° MRD</t>
  </si>
  <si>
    <t>RHUM NATION SAVANNA Oloroso Cask str. 2008-21 13Y  59° MRD</t>
  </si>
  <si>
    <t>RHUM NATION RARE SAVANNA TRAD 2006-22 57.6° SHERRY F</t>
  </si>
  <si>
    <t>RHUM NATION RARE VERSAILLES 2004-22 57.7° WHISKY F</t>
  </si>
  <si>
    <t xml:space="preserve">RHUM TOUCAN BLANC  50°70                                    </t>
  </si>
  <si>
    <t xml:space="preserve">RHUM TOUCAN BLANC ETUI 50°70                                </t>
  </si>
  <si>
    <t xml:space="preserve">RHUM TOUCAN FLOC DU PIRATE 17°70                            </t>
  </si>
  <si>
    <t xml:space="preserve">RHUM TOUCAN N°4 + ETUI 40°70                                </t>
  </si>
  <si>
    <t xml:space="preserve">RHUM TOUCAN VANILIANE 45°70                                 </t>
  </si>
  <si>
    <t xml:space="preserve">RHUM TOUCAN VANILIANE 45°70 ETUI                            </t>
  </si>
  <si>
    <t xml:space="preserve">RHUM TOUCAN VIEUX 48°50    batch2                                 </t>
  </si>
  <si>
    <t xml:space="preserve">RIVIERE DU MAT BLANC 50°/70                                 </t>
  </si>
  <si>
    <t xml:space="preserve">RON ALDEA CANA PURA 42°70                                   </t>
  </si>
  <si>
    <t xml:space="preserve">RON ALDEA FAMILIA 15Y 40°70                                 </t>
  </si>
  <si>
    <t>RON CUBAY ANEJO 7Y 38°70</t>
  </si>
  <si>
    <t>RON CUBAY EXTRA ANEJO 14Y 40°70 decanter</t>
  </si>
  <si>
    <t>RON CUBAY EXTRA ANEJO 18Y 40°70 decanter</t>
  </si>
  <si>
    <t>RON CUBAY RESERVA ESPECIAL 10Y 40°70</t>
  </si>
  <si>
    <t>RON CUBAY ANEJO SUAVE 5Y 37.5°70</t>
  </si>
  <si>
    <t>RON SANTIAGO Isla del Tesoro 20Y 40°70 decanter</t>
  </si>
  <si>
    <t>RON SANTIAGO DE CUBA Blanca</t>
  </si>
  <si>
    <t>RON SANTIAGO DE CUBA 8 ANS**</t>
  </si>
  <si>
    <t>RON SANTIAGO DE CUBA 11 ANS</t>
  </si>
  <si>
    <t>RON SANTIAGO DE CUBA 12 ANS</t>
  </si>
  <si>
    <t>SANTIAGO DE CUBA 11 ANS coffret + verres</t>
  </si>
  <si>
    <t>RON PERLA del NORTE ANEJO 7Y 40°70</t>
  </si>
  <si>
    <t>RON PERLA del NORTE CARTA BLANCA 3Y 40°70</t>
  </si>
  <si>
    <t>RON PERLA del NORTE CARTA ORO 5Y 40°70</t>
  </si>
  <si>
    <t xml:space="preserve">RON ZAFRA  MASTER RESERVE 21Y 40°70                         </t>
  </si>
  <si>
    <t xml:space="preserve">RON ZAFRA  MASTER SERIES 30Y 40°70                          </t>
  </si>
  <si>
    <t xml:space="preserve">SAILER JERRY 70CC 40°spiced rum                             </t>
  </si>
  <si>
    <t xml:space="preserve">SAINT AUBIN COCONUT RUM 40°50                               </t>
  </si>
  <si>
    <t xml:space="preserve">SAINT AUBIN ISLE DE FRANCE HISTORY COLLECTION               </t>
  </si>
  <si>
    <t xml:space="preserve">SAINT AUBIN SPICED 40°50                                    </t>
  </si>
  <si>
    <t xml:space="preserve">SAINT AUBIN VANILLE 40°50                                   </t>
  </si>
  <si>
    <t>SAINT ETIENNE XO GRANDE RESERVE</t>
  </si>
  <si>
    <t xml:space="preserve">SAINT JAMES VIEUX 42°70                                     </t>
  </si>
  <si>
    <t xml:space="preserve">SEVERIN  XO 45° 70CC                                        </t>
  </si>
  <si>
    <t xml:space="preserve">SEVERIN BLANC 42° 100CC                                     </t>
  </si>
  <si>
    <t xml:space="preserve">SEVERIN BLANC 50° 100CC                                     </t>
  </si>
  <si>
    <t xml:space="preserve">SEVERIN BLANC 59°70CC                                       </t>
  </si>
  <si>
    <t xml:space="preserve">SEVERIN VO 3Y 40°70                                         </t>
  </si>
  <si>
    <t xml:space="preserve">SEVERIN VSOP  4 Y 42°70                                     </t>
  </si>
  <si>
    <t xml:space="preserve">SOUTHARD WESTERN PEALRL 67° 70                              </t>
  </si>
  <si>
    <t xml:space="preserve">TAHITI ROCK N RHUM 15 Y 45°70                               </t>
  </si>
  <si>
    <t xml:space="preserve">TAHITI ROCK N RHUM 6 Y 45°70                                </t>
  </si>
  <si>
    <t>The Demon's Share 3 yo</t>
  </si>
  <si>
    <t xml:space="preserve">The Demon's Share 6 yo                                      </t>
  </si>
  <si>
    <t>The Demon's Share 6 yo 5cc</t>
  </si>
  <si>
    <t xml:space="preserve">The Demon's Share 6 yo 20cc                                 </t>
  </si>
  <si>
    <t xml:space="preserve">The Demon's Share 6 yo 300 FACTICE                          </t>
  </si>
  <si>
    <t xml:space="preserve">The Demon's Share 6 yo 300CC FULL                           </t>
  </si>
  <si>
    <t xml:space="preserve">The Demon's Share 6 yo COFFRET                              </t>
  </si>
  <si>
    <t xml:space="preserve">The Demon's Share 6 yo Tube GB                              </t>
  </si>
  <si>
    <t>The Demon's Share 6 yo x 9 metalic barrel</t>
  </si>
  <si>
    <t>The Demon's Share 12 yo Tube GB</t>
  </si>
  <si>
    <t>The Demon's Share 12 yo metalic barrel 8*41°</t>
  </si>
  <si>
    <t>The Demon's Share 12 yo coffret + glasses 41°</t>
  </si>
  <si>
    <t>The Demon's Share 15 yo carafe  GB 43°</t>
  </si>
  <si>
    <t xml:space="preserve">TROIS RIVIERES BLANC 42°70 OCEAN                            </t>
  </si>
  <si>
    <t xml:space="preserve">TROIS RIVIERES BLANC 55° 100CC                              </t>
  </si>
  <si>
    <t xml:space="preserve">TROIS RIVIERES BOIS D INDE                                  </t>
  </si>
  <si>
    <t xml:space="preserve">TROIS RIVIERES TURQUOISE 50°50CC                            </t>
  </si>
  <si>
    <t xml:space="preserve">VARADERO 15 ANS 38°70                                       </t>
  </si>
  <si>
    <t xml:space="preserve">WHISPER GOLD RUM 40°70 5Y                                   </t>
  </si>
  <si>
    <t xml:space="preserve">ZAPATERA 1989                                               </t>
  </si>
  <si>
    <t xml:space="preserve">ZAPATERA 1992 ABUELO                                        </t>
  </si>
  <si>
    <t xml:space="preserve">ZAPATERA 1996                                               </t>
  </si>
  <si>
    <t xml:space="preserve">BARELEGS HIGHLAND SINGLE MALT 46°70 D.MACKENZIE             </t>
  </si>
  <si>
    <t xml:space="preserve">BARELEGS ISLAY SINGLE MALT 46°70 D.MACKENZIE                </t>
  </si>
  <si>
    <t>BARELEGS Battle Axe Islay - Peated 40 PPM - 55.7°70</t>
  </si>
  <si>
    <t xml:space="preserve">CORSE  PIETRA ET MAVELA SINGLE MALT SIGNATURE 42°           </t>
  </si>
  <si>
    <t xml:space="preserve">CORSE  PIETRA ET MAVELA SINGLE MALT TOURBE 42°              </t>
  </si>
  <si>
    <t xml:space="preserve">FIRST SPIRIT BLENDED MALT ECOSSE 42°                        </t>
  </si>
  <si>
    <t xml:space="preserve">FIRST SPIRIT SINGLE MALT 100% FR 42°                        </t>
  </si>
  <si>
    <t>FLATNOSE BLEND 43°70 coffret + verres</t>
  </si>
  <si>
    <t xml:space="preserve">FLATNOSE BLEND 43°450 D.MACKENZIE                           </t>
  </si>
  <si>
    <t xml:space="preserve">FLATNOSE BLEND 43°70 D.MACKENZIE                            </t>
  </si>
  <si>
    <t xml:space="preserve">FLATNOSE BLENDED MALT 46°70 D.MACKENZIE                     </t>
  </si>
  <si>
    <t xml:space="preserve">FLATNOSE RUM BARREL FINISH 43°70 D.MACKENZIE                </t>
  </si>
  <si>
    <t>FILEY BAY FLAGSHIP SINGLE MALT 46°</t>
  </si>
  <si>
    <t>FILEY BAY IPA FINISH BATCH 1 46°</t>
  </si>
  <si>
    <t>ISLE OF RAASAY LIGHTLY PEATED 46°70</t>
  </si>
  <si>
    <t>ISLE OF RAASAY R02 3 Barrels 46.4°70</t>
  </si>
  <si>
    <t>ISLE OF RAASAY SINGLE CASK PEATED RED WINE 46.4°70</t>
  </si>
  <si>
    <t>ISLE OF RAASAY SINGLE CASK UNPEATED RED WINE 46.4°70</t>
  </si>
  <si>
    <t>KAMET INDIAN SINGLE MALT 46°</t>
  </si>
  <si>
    <t>FUJI SINGLE GRAIN - PRIVATE BOTTLING 40 ANS DUGAS*</t>
  </si>
  <si>
    <t>KIRIN FUJI BLENDED 3 TYPES 46°70</t>
  </si>
  <si>
    <t>KIRIN FUJI SINGLE GRAIN 46°70</t>
  </si>
  <si>
    <t>KIRIN FUJI SINGLE GRAIN 30 YEARS 46°70</t>
  </si>
  <si>
    <t xml:space="preserve">KIRIN FUJI GOTEMBA DISTILLERY 18 ANS*                       </t>
  </si>
  <si>
    <t xml:space="preserve">KIRIN FUJI GOTEMBA DISTILLERY SINGLE GRAIN 25 ANS*          </t>
  </si>
  <si>
    <t xml:space="preserve">KIRIN FUJI GOTEMBA DISTILLERY SMALL BATCH 17 ANS            </t>
  </si>
  <si>
    <t>KIRIN FUJI SINGLE BLENDED WHISKY 43°70</t>
  </si>
  <si>
    <t>KIRIN COFFRET FUJI SINGLE BLENDED WHISKY 2 VERRES 43°70</t>
  </si>
  <si>
    <t>PICTI COAST SM Highland Unpeated Unchilled Bb 46°70</t>
  </si>
  <si>
    <t>PICTI TRIB Speyside Unpeated unchilled Bb 46°70</t>
  </si>
  <si>
    <t xml:space="preserve">ROZELIEURES  COLLECTION SUBTIL FUT NEUF BOURB COGN          </t>
  </si>
  <si>
    <t xml:space="preserve">ROZELIEURES COLLECTION FUME XERES 25PPM 46°                 </t>
  </si>
  <si>
    <t xml:space="preserve">ROZELIEURES COLLECTION ORIGINE 40°70                        </t>
  </si>
  <si>
    <t xml:space="preserve">ROZELIEURES COLLECTION ORIGINE COFFRET 40°70                </t>
  </si>
  <si>
    <t xml:space="preserve">ROZELIEURES COLLECTION RARE XERES COGN SAUTERN              </t>
  </si>
  <si>
    <t xml:space="preserve">ROZELIEURES COLLECTION TOURBE 25 PPM CHENE NEUF             </t>
  </si>
  <si>
    <t xml:space="preserve">ROZELIEURES EXCEPTION C.S. FINV FUT TOKAY HUNGARY           </t>
  </si>
  <si>
    <t xml:space="preserve">ROZELIEURES EXCEPTION FÛT UNIQUE - BANYULS                  </t>
  </si>
  <si>
    <t xml:space="preserve">ROZELIEURES EXCEPTION FÛT UNIQUE - BOURBON                  </t>
  </si>
  <si>
    <t xml:space="preserve">ROZELIEURES EXCEPTION FÛT UNIQUE - PINEAU DES CHARENTES     </t>
  </si>
  <si>
    <t xml:space="preserve">ROZELIEURES EXCEPTION FÛT UNIQUE - PORTO                    </t>
  </si>
  <si>
    <t xml:space="preserve">ROZELIEURES EXCEPTION FÛT UNIQUE - VOSNE ROMANEE            </t>
  </si>
  <si>
    <t xml:space="preserve">ROZELIEURES EXCEPTION FÛT UNIQUE HSE RHUM MARTINIQUE        </t>
  </si>
  <si>
    <t>ROZELIEURES MIRABELLES Vieille Réserve 45°50</t>
  </si>
  <si>
    <t xml:space="preserve">ROZELIEURES TRIPLE MILLESIME 2006-2011-2016                 </t>
  </si>
  <si>
    <t>ROZELIEURES parcellaire LE CLOS DES CHAMPS</t>
  </si>
  <si>
    <t>ROZELIEURES parcellaire THIACHAMP</t>
  </si>
  <si>
    <t>ROZELIEURES Exception Single cask SM Vin Rouge Sud ouest mxp</t>
  </si>
  <si>
    <t>ROZELIEURES EXCEPTION CASK STRENGHT 53.4°70</t>
  </si>
  <si>
    <t>Au-bois Single Malt Français 40°70</t>
  </si>
  <si>
    <t>ROZELIEURES COLLECTION RARE 3L 40°</t>
  </si>
  <si>
    <t xml:space="preserve">WHISKY  PIG NOSE 40°5                                       </t>
  </si>
  <si>
    <t xml:space="preserve">WHISKY FEATHERY  40°70                                      </t>
  </si>
  <si>
    <t xml:space="preserve">WHISKY MAC MALDEN CHAROLAIS SPEYSIDE 43°50                  </t>
  </si>
  <si>
    <t xml:space="preserve">WHISKY MAC MALDEN WHITE BRESSE CH 43°50 HIGHLAND            </t>
  </si>
  <si>
    <t xml:space="preserve">WHISKY MAC MALDEN WHITE BRESSE SHER 43°50 HIGHLAND          </t>
  </si>
  <si>
    <t xml:space="preserve">WHISKY SHEEP DIP 40°5                                       </t>
  </si>
  <si>
    <t xml:space="preserve">WHISKY SHEEP DIP 40°70                                      </t>
  </si>
  <si>
    <t xml:space="preserve">WM ARDMORE HEAVY PEAT2009-2018 46°                          </t>
  </si>
  <si>
    <t xml:space="preserve">WM ARDMORE10Y 2010-20ISLAY CASK FIN.#803505 60.1°           </t>
  </si>
  <si>
    <t xml:space="preserve">WM BUNNAHABHAIN 2014-20 HEAVY PEAT 46°                      </t>
  </si>
  <si>
    <t>WM BUNNAHABHAIN 18y 02-20 Sherry Fin. 3063-64 54.6°</t>
  </si>
  <si>
    <t xml:space="preserve">WM CAOL ILA 2008-20 QUERCUS ALBA 46°                        </t>
  </si>
  <si>
    <t xml:space="preserve">WM CAOL ILA 2008-20 VIRGIN OAK FIN.100 UK PROOF             </t>
  </si>
  <si>
    <t xml:space="preserve">WM CAOL ILA 2008-20 VIRGIN OAK FIN.SING. CASK 48°           </t>
  </si>
  <si>
    <t>WM CAOL ILA 10y 10-20  Trad Oak 60.1°</t>
  </si>
  <si>
    <t>WM CAOL ILA 12y 08-20 Quercus Alba 54.5°</t>
  </si>
  <si>
    <t>WM CAOL ILA  12y 08-20 Virgin Oak Fin. 56.2°</t>
  </si>
  <si>
    <t xml:space="preserve">WM DAILUAINE 18Y 1997-15 SHERRY FIN 53.5°                   </t>
  </si>
  <si>
    <t xml:space="preserve">WM GLEN GRANT 25Y 93-18 SHERRY FINISH OLO 54.3°             </t>
  </si>
  <si>
    <t>WM GLENALLACHIE 14-21 1st fill Madeira w 46°</t>
  </si>
  <si>
    <t>WM GLENALLACHIE 14-21 1st fill sherry w 46°</t>
  </si>
  <si>
    <t>WM HADDOCK 07-20 blend malt sherry light peat 46°</t>
  </si>
  <si>
    <t xml:space="preserve">WM HOUSE MALT SINGLE ISLAY 03.12 43°70                      </t>
  </si>
  <si>
    <t>WM LINKWOOD 13-21 Virgin Oak 100UKproof SC 330761 57.1°</t>
  </si>
  <si>
    <t>WM LINKWOOD 13-21 Virgin Oak 46°</t>
  </si>
  <si>
    <t xml:space="preserve">WM NORTH BRITISH 23T 91-14 50°                              </t>
  </si>
  <si>
    <t xml:space="preserve">WM SHERRY CASK MALT HIGHLAND  43°70                         </t>
  </si>
  <si>
    <t xml:space="preserve">WM SPEYBRIDGE 2001-15 SHERRY WOOD 45.5                      </t>
  </si>
  <si>
    <t xml:space="preserve">WM TOBERMORY 20Y 1994-14 OLOROSO 50°                        </t>
  </si>
  <si>
    <t xml:space="preserve">WM TOBERMORY 23Y 1996-19 TOKAJ FINISH 58.7°                 </t>
  </si>
  <si>
    <t xml:space="preserve">WM TOBERMORY 25Y 1994-19 OLOROSO 55°                        </t>
  </si>
  <si>
    <t>WM GLENROTHES 2010-22 sherry fin Oloroso 57.1°100UKProof°</t>
  </si>
  <si>
    <t>WM DAILUAINE 2011-22 sherry fin oloroso 46°</t>
  </si>
  <si>
    <t>WM BEATHAN 2010-22 (peated glenturret) sherry fin oloroso 46</t>
  </si>
  <si>
    <t>WM BENRINNES 2013-22 1 st fill bourbon barrel 46°</t>
  </si>
  <si>
    <t xml:space="preserve">WOODFORD MASTER COLLECTION 45.2°70                          </t>
  </si>
  <si>
    <t>BLEND OF FREEDOM WHISKY SQUADRON 303 44°70</t>
  </si>
  <si>
    <t xml:space="preserve">DIPLOMATICO CANAIMA GIN                                     </t>
  </si>
  <si>
    <t xml:space="preserve">GIN CALA KUMQUAT 40°70                                      </t>
  </si>
  <si>
    <t xml:space="preserve">GIN CALA KUMQUAT 40°70 CAGEOT                               </t>
  </si>
  <si>
    <t xml:space="preserve">GIN CALA KUMQUAT 40°70 COFFRET VERRES                       </t>
  </si>
  <si>
    <t>ISLE OF RAASAY Gin Triple distilled 46°70</t>
  </si>
  <si>
    <t>GIN JIJI INDIAN DRY 47°</t>
  </si>
  <si>
    <t>GIN JIJI DARJEELING 47°</t>
  </si>
  <si>
    <t>GIN JIJI HIGH PROOF Navy Strength</t>
  </si>
  <si>
    <t>GIN BISHOP S LONDON DRY GIN 40.7°70</t>
  </si>
  <si>
    <t>GIN BISHOP S MARMELADE  38.1°50</t>
  </si>
  <si>
    <t>Tequila Cabo Maya Plata 5 cl ABV 38%</t>
  </si>
  <si>
    <t xml:space="preserve">Tequila Cabo Maya Añejo 70 cl ABV 38%                       </t>
  </si>
  <si>
    <t xml:space="preserve">Tequila Cabo Maya Plata 70 cl ABV 38%                       </t>
  </si>
  <si>
    <t xml:space="preserve">Tequila Cabo Maya Reposado 70 cl ABV 38%                    </t>
  </si>
  <si>
    <t>Tequila Cabo Maya Reposado 70/38% Giftbox mini plata 5cc</t>
  </si>
  <si>
    <t>DON RAMON TEQUILA REPOSADO 3Y 40°70</t>
  </si>
  <si>
    <t>DON RAMON TEQUILA LIMITED EDIT  ANEJO 40°70</t>
  </si>
  <si>
    <t>DON RAMON TEQUILA LIMITED EDIT PLATA 40°70</t>
  </si>
  <si>
    <t>DON RAMON TEQUILA LIMITED EDIT EXTRA ANEJO 40°70</t>
  </si>
  <si>
    <t>DON RAMON TEQUILA PLATA 35°70</t>
  </si>
  <si>
    <t>DON RAMON TEQUILA SILVER  38°70</t>
  </si>
  <si>
    <t>DON RAMON TEQUILA REPOSADO CRISTALINO 35°70</t>
  </si>
  <si>
    <t>CHAMPAGNE VIRGINIE T. 2009 BRUT NATURE 75cl</t>
  </si>
  <si>
    <t>CHAMPAGNE VIRGINIE T.Blanc de Blancs 75cl</t>
  </si>
  <si>
    <t>CHAMPAGNE VIRGINIE T.Blanc de Noirs 75cl</t>
  </si>
  <si>
    <t>CHAMPAGNE VIRGINIE T. BRUT 75cl</t>
  </si>
  <si>
    <t>CHAMPAGNE VIRGINIE T.Grande Cuvée 6y old 75cl</t>
  </si>
  <si>
    <t>CHAMPAGNE VIRGINIE T.Grande Cuvée 6y old 75cl + Ice Bucket</t>
  </si>
  <si>
    <t>CHAMPAGNE VIRGINIE T.EXTRA DRY Special Macaron 75cl</t>
  </si>
  <si>
    <t>CHAMPAGNE VIRGINIE T. ROSE 75cl</t>
  </si>
  <si>
    <t>CHAMPAGNE VIRGINIE T. EXTRA BRUT 75cl</t>
  </si>
  <si>
    <t>CHAMPAGNE VIRGINIE T. MAGNUM EXTRA BRUT 150cl</t>
  </si>
  <si>
    <t>CHAMPAGNE VIRGINIE T. TRANSMISSION BIO 75cl</t>
  </si>
  <si>
    <t>CHAMPAGNE VIRGINIE T. 15 CRUS 75cl</t>
  </si>
  <si>
    <t xml:space="preserve">ABSINTHE KERMANN S VERTE 60°70                              </t>
  </si>
  <si>
    <t xml:space="preserve">ABSINTHE NADAL BLACK 80°70                                  </t>
  </si>
  <si>
    <t xml:space="preserve">ABSINTHE NADAL BLACK CABARET 70°                            </t>
  </si>
  <si>
    <t xml:space="preserve">ABSINTHE NADAL BLUE 80°70C                                  </t>
  </si>
  <si>
    <t xml:space="preserve">ABSINTHE NADAL RED SAXOPHONE 70°70                          </t>
  </si>
  <si>
    <t xml:space="preserve">ABSINTHE NADAL VERTE 70°70                                  </t>
  </si>
  <si>
    <t xml:space="preserve">ABSINTHE NADAL YELLOW 80°70                                 </t>
  </si>
  <si>
    <t xml:space="preserve">CALVADOS LA FLAGUERIE H.A.XO 10Y 40°/35                     </t>
  </si>
  <si>
    <t xml:space="preserve">CALVADOS LA FLAGUERIE HA XO 10 ANS 40°/70                   </t>
  </si>
  <si>
    <t xml:space="preserve">CALVADOS LA FLAGUERIE VS 40°/70                             </t>
  </si>
  <si>
    <t xml:space="preserve">CALVADOS LA FLAGUERIE VSOP 40°/35                           </t>
  </si>
  <si>
    <t xml:space="preserve">CALVADOS LA FLAGUERIE VSOP 40°/70                           </t>
  </si>
  <si>
    <t xml:space="preserve">CALVADOS LA FLAGUERIE XO 40°/150                            </t>
  </si>
  <si>
    <t xml:space="preserve">CALVADOS LA FLAGUERIE XO 40°/35 15 ans                      </t>
  </si>
  <si>
    <t xml:space="preserve">CALVADOS LA FLAGUERIE XO 40°/70 15 ans                      </t>
  </si>
  <si>
    <t>CALVADOS LA FLAGUERIE NEW 10 ANS 40°/70</t>
  </si>
  <si>
    <t>CALVADOS LA FLAGUERIE NEW 20 ANS 40°/70</t>
  </si>
  <si>
    <t>CALVADOS LA FLAGUERIE NEW 6 ANS 40°/70</t>
  </si>
  <si>
    <t xml:space="preserve">COGNAC NORMANDIN  PC EXTRA 50Y                              </t>
  </si>
  <si>
    <t xml:space="preserve">COGNAC NORMANDIN GC EXTRA 50Y                               </t>
  </si>
  <si>
    <t xml:space="preserve">COGNAC NORMANDIN VSOP VFC XO                                </t>
  </si>
  <si>
    <t>COGNAC NORMANDIN PC 2011 44.9°50</t>
  </si>
  <si>
    <t>COGNAC NORMANDIN GC EXTRA 50Y 42°</t>
  </si>
  <si>
    <t>COGNAC NORMANDIN GC XO 30Y</t>
  </si>
  <si>
    <t>COGNAC NORMANDIN PERAUDIERE GC 25 Y 42.7°°50</t>
  </si>
  <si>
    <t>COGNAC NORMANDIN VIEILLE FINE CH 15Y 40°/70</t>
  </si>
  <si>
    <t>COGNAC NORMANDIN VSOP 7Y PC 41.5°</t>
  </si>
  <si>
    <t>COGNAC NORMANDIN ORGANIC VSOP 7Y PC 41.5°</t>
  </si>
  <si>
    <t>ARMAGNAC LAUBADE VSOP 40°70</t>
  </si>
  <si>
    <t>ARMAGNAC LAUBADE VSOP 40°5cl</t>
  </si>
  <si>
    <t>ARMAGNAC LAUBADE Intemporel 12 ans 40°70</t>
  </si>
  <si>
    <t>ARMAGNAC LAUBADE Intemporel 12 ans 40°5cl</t>
  </si>
  <si>
    <t>ARMAGNAC LAUBADE CURIOSITE Intemporel N°5 40°70</t>
  </si>
  <si>
    <t>ARMAGNAC LAUBADE CURIOSITE Intemporel N°5 40°5cl</t>
  </si>
  <si>
    <t>ARMAGNAC LAUBADE XO 40°70</t>
  </si>
  <si>
    <t>ARMAGNAC LAUBADE XO 40°5cl</t>
  </si>
  <si>
    <t>ARMAGNAC LAUBADE extra single estate carafe luxe</t>
  </si>
  <si>
    <t>ARMAGNAC LAUBADE Vieille eau de vie de prune 40°70</t>
  </si>
  <si>
    <t>ARMAGNAC LAUBADE CURIOSITE L'agricole 41°50</t>
  </si>
  <si>
    <t>ARMAGNAC LAUBADE HEDONISTE Brut de Fut 2000 52.4°70 CB</t>
  </si>
  <si>
    <t>ARMAGNAC LAUBADE HEDONISTE Brut de Fut 2006 52.9°70 CB</t>
  </si>
  <si>
    <t>ARMAGNAC LAUBADE HEDONISTE Brut de Fut 1985 48.4°70 CB</t>
  </si>
  <si>
    <t>ARMAGNAC LAUBADE HEDONISTE Brut de Fut 1992 50.8°70 CB</t>
  </si>
  <si>
    <t>ARMAGNAC LAUBADE CURIOSITE L'enchanteur 45.2°50</t>
  </si>
  <si>
    <t>ARMAGNAC LAUBADE 1952 40°50 CB</t>
  </si>
  <si>
    <t>ARMAGNAC LAUBADE 1962 40°50 CB</t>
  </si>
  <si>
    <t>ARMAGNAC LAUBADE 1972 40°50 CB</t>
  </si>
  <si>
    <t>ARMAGNAC LAUBADE La Blanche 42°70</t>
  </si>
  <si>
    <t>ARMAGNAC LAUBADE 2002 40°70 CB</t>
  </si>
  <si>
    <t>ARMAGNAC LAUBADE 2007 40°70 CB</t>
  </si>
  <si>
    <t>ARMAGNAC LAUBADE 1982 40°70 CB</t>
  </si>
  <si>
    <t>ARMAGNAC LAUBADE 1992 40°70 CB</t>
  </si>
  <si>
    <t>ARMAGNAC LAUBADE Signature 42°70</t>
  </si>
  <si>
    <t>ARMAGNAC LAUBADE Signature 42°5cl</t>
  </si>
  <si>
    <t>ARMAGNAC LAUBADE XF CHAUFFE EXTRA FORTE 43°50</t>
  </si>
  <si>
    <t xml:space="preserve">ARMAGNAC  RYST 1950 40°/70CC                                </t>
  </si>
  <si>
    <t xml:space="preserve">ARMAGNAC  RYST 1963 40°/5CC                                 </t>
  </si>
  <si>
    <t xml:space="preserve">ARMAGNAC  RYST 1968 40°/5CC                                 </t>
  </si>
  <si>
    <t xml:space="preserve">ARMAGNAC RYST 1951 40°/70                                   </t>
  </si>
  <si>
    <t xml:space="preserve">ARMAGNAC RYST 1952 40°/70CC                                 </t>
  </si>
  <si>
    <t xml:space="preserve">ARMAGNAC RYST 1962 40°/70                                   </t>
  </si>
  <si>
    <t xml:space="preserve">ARMAGNAC RYST 1963 40°/70                                   </t>
  </si>
  <si>
    <t xml:space="preserve">ARMAGNAC RYST 1965 40°/5CC                                  </t>
  </si>
  <si>
    <t xml:space="preserve">ARMAGNAC RYST 1970 40°/70CC                                 </t>
  </si>
  <si>
    <t xml:space="preserve">ARMAGNAC RYST 1972 40°/5CC                                  </t>
  </si>
  <si>
    <t xml:space="preserve">ARMAGNAC RYST 1972 40°/70CC                                 </t>
  </si>
  <si>
    <t xml:space="preserve">ARMAGNAC RYST 1973 40°/70CC                                 </t>
  </si>
  <si>
    <t xml:space="preserve">ARMAGNAC RYST 1974 40°/70CC                                 </t>
  </si>
  <si>
    <t xml:space="preserve">ARMAGNAC RYST 1977 40°/5CC                                  </t>
  </si>
  <si>
    <t xml:space="preserve">ARMAGNAC RYST 1977 40°/70CC                                 </t>
  </si>
  <si>
    <t xml:space="preserve">ARMAGNAC RYST 1978 40°/70CC                                 </t>
  </si>
  <si>
    <t xml:space="preserve">ARMAGNAC RYST 1979 40°/5CC                                  </t>
  </si>
  <si>
    <t xml:space="preserve">ARMAGNAC RYST 1981 40°/5CC                                  </t>
  </si>
  <si>
    <t xml:space="preserve">ARMAGNAC RYST 1982 40°/5CC                                  </t>
  </si>
  <si>
    <t xml:space="preserve">ARMAGNAC RYST 1983 40°/5CC                                  </t>
  </si>
  <si>
    <t xml:space="preserve">ARMAGNAC RYST 1983 40°/70CC                                 </t>
  </si>
  <si>
    <t xml:space="preserve">ARMAGNAC RYST 1985 40°/20CC                                 </t>
  </si>
  <si>
    <t xml:space="preserve">ARMAGNAC RYST 1987 40°/5CC                                  </t>
  </si>
  <si>
    <t xml:space="preserve">ARMAGNAC RYST 1988 40°/5CC                                  </t>
  </si>
  <si>
    <t xml:space="preserve">ARMAGNAC RYST 1990 40°/20CC                                 </t>
  </si>
  <si>
    <t xml:space="preserve">ARMAGNAC RYST 1990 40°/5CC                                  </t>
  </si>
  <si>
    <t xml:space="preserve">ARMAGNAC RYST 1991 40°/20CC                                 </t>
  </si>
  <si>
    <t xml:space="preserve">ARMAGNAC RYST 1991 40°/5CC                                  </t>
  </si>
  <si>
    <t xml:space="preserve">ARMAGNAC RYST 1992 40°/5CC                                  </t>
  </si>
  <si>
    <t xml:space="preserve">ARMAGNAC RYST 1992 40°/70CC                                 </t>
  </si>
  <si>
    <t xml:space="preserve">ARMAGNAC RYST 1993 40°/5CC                                  </t>
  </si>
  <si>
    <t xml:space="preserve">ARMAGNAC RYST 1994 40°/5CC                                  </t>
  </si>
  <si>
    <t xml:space="preserve">ARMAGNAC RYST 1995 40°/5CC                                  </t>
  </si>
  <si>
    <t>ARMAGNAC RYST 1995 40°/70cc</t>
  </si>
  <si>
    <t xml:space="preserve">ARMAGNAC RYST 1996 40°/5CC                                  </t>
  </si>
  <si>
    <t xml:space="preserve">ARMAGNAC RYST 1997 40°/5CC                                  </t>
  </si>
  <si>
    <t xml:space="preserve">ARMAGNAC RYST 1998 40°/5CC                                  </t>
  </si>
  <si>
    <t xml:space="preserve">ARMAGNAC RYST 1999 40°/5CC                                  </t>
  </si>
  <si>
    <t xml:space="preserve">ARMAGNAC RYST 1999 40°/70CC                                 </t>
  </si>
  <si>
    <t>ARMAGNAC RYST 2001 40°/70CC</t>
  </si>
  <si>
    <t xml:space="preserve">ARMAGNAC RYST DUPEYRON 1960 40°/20CC                        </t>
  </si>
  <si>
    <t xml:space="preserve">ARMAGNAC RYST DUPEYRON 1961 40°/20CC                        </t>
  </si>
  <si>
    <t xml:space="preserve">ARMAGNAC RYST DUPEYRON 1961 40°/70CC                        </t>
  </si>
  <si>
    <t xml:space="preserve">ARMAGNAC RYST DUPEYRON 1964 40°/5CC                         </t>
  </si>
  <si>
    <t xml:space="preserve">ARMAGNAC RYST DUPEYRON 1971  40°/5                          </t>
  </si>
  <si>
    <t xml:space="preserve">ARMAGNAC RYST DUPEYRON 1971 40°/20CC                        </t>
  </si>
  <si>
    <t xml:space="preserve">ARMAGNAC RYST DUPEYRON 1971 40°/70CC                        </t>
  </si>
  <si>
    <t xml:space="preserve">ARMAGNAC RYST DUPEYRON 1975 40°/70CC                        </t>
  </si>
  <si>
    <t xml:space="preserve">ARMAGNAC RYST DUPEYRON 1976 40°/70CC                        </t>
  </si>
  <si>
    <t xml:space="preserve">ARMAGNAC RYST DUPEYRON 1979 40°/70                          </t>
  </si>
  <si>
    <t xml:space="preserve">ARMAGNAC RYST DUPEYRON 1981 40°/70CC                        </t>
  </si>
  <si>
    <t xml:space="preserve">ARMAGNAC RYST DUPEYRON 1982 40°/70                          </t>
  </si>
  <si>
    <t xml:space="preserve">ARMAGNAC RYST DUPEYRON 1985 40°/5CC                         </t>
  </si>
  <si>
    <t xml:space="preserve">ARMAGNAC RYST DUPEYRON 1985 40°/70CC                        </t>
  </si>
  <si>
    <t xml:space="preserve">ARMAGNAC RYST DUPEYRON 1986 40°/5CC                         </t>
  </si>
  <si>
    <t xml:space="preserve">ARMAGNAC RYST DUPEYRON 1986 40°/70CC                        </t>
  </si>
  <si>
    <t xml:space="preserve">ARMAGNAC RYST DUPEYRON 1989 40° 70CC                        </t>
  </si>
  <si>
    <t xml:space="preserve">ARMAGNAC RYST DUPEYRON 1989 40°/5CC                         </t>
  </si>
  <si>
    <t xml:space="preserve">ARMAGNAC RYST DUPEYRON HORS AGES 40°/70                     </t>
  </si>
  <si>
    <t xml:space="preserve">ARMAGNAC RYST DUPEYRON NAPOLEON 40°/70                      </t>
  </si>
  <si>
    <t xml:space="preserve">ARMAGNAC RYST DUPEYRON VS 40°/70                            </t>
  </si>
  <si>
    <t xml:space="preserve">ARMAGNAC RYST DUPEYRON VSOP 40°/70                          </t>
  </si>
  <si>
    <t xml:space="preserve">ARMAGNAC RYST DUPEYRON XO 40°/70                            </t>
  </si>
  <si>
    <t>BITTER CALA  20°70</t>
  </si>
  <si>
    <t xml:space="preserve">CIDRE ROSÉ LES VERGERS DE DUCY 75CC                          </t>
  </si>
  <si>
    <t xml:space="preserve">CIDRE BIO BLANC LES VERGERS DE DUCY 75CC                          </t>
  </si>
  <si>
    <t>HYBOU Metropolitan Manhattan 30.5°70cc</t>
  </si>
  <si>
    <t>HYBOU Tropical Negroni 30.5°70cc</t>
  </si>
  <si>
    <t>HYBOU Ruby Rumble Sour 21.5°70</t>
  </si>
  <si>
    <t>HYBOU Gimlet Normand 26.5°70</t>
  </si>
  <si>
    <t>HYBOU  L Aperitivo 17.5°70</t>
  </si>
  <si>
    <t xml:space="preserve">MEZCAL  BENEVA CON GUSANO 38°/70                            </t>
  </si>
  <si>
    <t>DON RAMON MEZCAL 3Y 40°70CL</t>
  </si>
  <si>
    <t xml:space="preserve">PISCO CONTROL 43° 70CC                                      </t>
  </si>
  <si>
    <t xml:space="preserve">SIROP DE CANNE  INDIANA 100CC                               </t>
  </si>
  <si>
    <t xml:space="preserve">DAMOISEAU SIROP DE CANNE 70cc                               </t>
  </si>
  <si>
    <t>SQUADRON VODKA 303 "BOUTEILLE FLASK ORIGINAL" 40°70</t>
  </si>
  <si>
    <t>SQUADRON VODKA 303  FINITION CALVADOS 40°70</t>
  </si>
  <si>
    <t>SQUADRON VODKA 303 COFFRET "SQUADRON LEADER"40°70</t>
  </si>
  <si>
    <t>SQUADRON 303 VODKA TOURBEE "PEAT FIRE" 40°70</t>
  </si>
  <si>
    <t>VODKA CALA  40°70</t>
  </si>
  <si>
    <t>TOTAL DE LA COMMANDE HTVA</t>
  </si>
  <si>
    <t>PRIX + ACCISES HTVA</t>
  </si>
  <si>
    <t>TOTAL PAR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</si>
</sst>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1" formatCode="_ * #,##0.00_ ;_ * \-#,##0.00_ ;_ * &quot;-&quot;??_ ;_ @_ "/>
    <numFmt numFmtId="181" formatCode="_-* #,##0.00\ [$€-80C]_-;\-* #,##0.00\ [$€-80C]_-;_-* &quot;-&quot;??\ [$€-80C]_-;_-@_-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2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1F2C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171" fontId="2" fillId="0" borderId="0" applyFon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0" fontId="5" fillId="0" borderId="0" xfId="0" applyFont="1"/>
    <xf numFmtId="0" fontId="0" fillId="3" borderId="0" xfId="0" applyFill="1"/>
    <xf numFmtId="0" fontId="0" fillId="0" borderId="0" xfId="0" applyFill="1"/>
    <xf numFmtId="171" fontId="2" fillId="0" borderId="0" xfId="1" applyFont="1"/>
    <xf numFmtId="171" fontId="2" fillId="2" borderId="0" xfId="1" applyFont="1" applyFill="1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4" fillId="0" borderId="0" xfId="0" applyFont="1" applyFill="1" applyAlignment="1"/>
    <xf numFmtId="0" fontId="6" fillId="0" borderId="0" xfId="0" applyFont="1" applyFill="1" applyAlignment="1"/>
    <xf numFmtId="0" fontId="6" fillId="0" borderId="0" xfId="0" applyFont="1"/>
    <xf numFmtId="0" fontId="0" fillId="4" borderId="3" xfId="0" applyFill="1" applyBorder="1"/>
    <xf numFmtId="0" fontId="0" fillId="5" borderId="3" xfId="0" applyFill="1" applyBorder="1"/>
    <xf numFmtId="0" fontId="0" fillId="0" borderId="3" xfId="0" applyBorder="1"/>
    <xf numFmtId="0" fontId="8" fillId="5" borderId="3" xfId="0" applyFont="1" applyFill="1" applyBorder="1"/>
    <xf numFmtId="0" fontId="0" fillId="6" borderId="3" xfId="0" applyFill="1" applyBorder="1"/>
    <xf numFmtId="0" fontId="9" fillId="5" borderId="3" xfId="0" applyFont="1" applyFill="1" applyBorder="1"/>
    <xf numFmtId="0" fontId="0" fillId="7" borderId="3" xfId="0" applyFill="1" applyBorder="1"/>
    <xf numFmtId="0" fontId="8" fillId="7" borderId="3" xfId="0" applyFont="1" applyFill="1" applyBorder="1"/>
    <xf numFmtId="0" fontId="0" fillId="8" borderId="3" xfId="0" applyFill="1" applyBorder="1"/>
    <xf numFmtId="0" fontId="8" fillId="8" borderId="3" xfId="0" applyFont="1" applyFill="1" applyBorder="1"/>
    <xf numFmtId="0" fontId="0" fillId="9" borderId="3" xfId="0" applyFill="1" applyBorder="1"/>
    <xf numFmtId="0" fontId="0" fillId="10" borderId="3" xfId="0" applyFill="1" applyBorder="1"/>
    <xf numFmtId="0" fontId="0" fillId="11" borderId="3" xfId="0" applyFill="1" applyBorder="1"/>
    <xf numFmtId="0" fontId="0" fillId="12" borderId="3" xfId="0" applyFill="1" applyBorder="1"/>
    <xf numFmtId="0" fontId="0" fillId="13" borderId="3" xfId="0" applyFill="1" applyBorder="1"/>
    <xf numFmtId="0" fontId="0" fillId="14" borderId="3" xfId="0" applyFill="1" applyBorder="1"/>
    <xf numFmtId="2" fontId="0" fillId="4" borderId="3" xfId="0" applyNumberFormat="1" applyFill="1" applyBorder="1"/>
    <xf numFmtId="2" fontId="0" fillId="15" borderId="3" xfId="0" applyNumberFormat="1" applyFill="1" applyBorder="1"/>
    <xf numFmtId="2" fontId="0" fillId="0" borderId="3" xfId="0" applyNumberFormat="1" applyBorder="1"/>
    <xf numFmtId="2" fontId="0" fillId="16" borderId="3" xfId="0" applyNumberFormat="1" applyFill="1" applyBorder="1"/>
    <xf numFmtId="0" fontId="7" fillId="13" borderId="0" xfId="0" applyFont="1" applyFill="1"/>
    <xf numFmtId="0" fontId="3" fillId="0" borderId="0" xfId="0" applyFont="1" applyBorder="1"/>
    <xf numFmtId="0" fontId="1" fillId="0" borderId="0" xfId="0" applyFont="1" applyBorder="1"/>
    <xf numFmtId="0" fontId="0" fillId="17" borderId="1" xfId="0" applyFill="1" applyBorder="1"/>
    <xf numFmtId="181" fontId="3" fillId="0" borderId="2" xfId="1" applyNumberFormat="1" applyFont="1" applyBorder="1"/>
    <xf numFmtId="181" fontId="0" fillId="2" borderId="1" xfId="0" applyNumberFormat="1" applyFill="1" applyBorder="1" applyAlignment="1">
      <alignment horizontal="right"/>
    </xf>
    <xf numFmtId="181" fontId="2" fillId="0" borderId="0" xfId="1" applyNumberFormat="1" applyFont="1"/>
    <xf numFmtId="181" fontId="0" fillId="0" borderId="0" xfId="0" applyNumberFormat="1"/>
    <xf numFmtId="181" fontId="3" fillId="0" borderId="0" xfId="0" applyNumberFormat="1" applyFont="1" applyBorder="1"/>
  </cellXfs>
  <cellStyles count="2">
    <cellStyle name="Milliers" xfId="1" builtinId="3"/>
    <cellStyle name="Normal" xfId="0" builtinId="0"/>
  </cellStyles>
  <dxfs count="2">
    <dxf>
      <font>
        <color theme="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mruColors>
      <color rgb="FFE1F2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68"/>
  <sheetViews>
    <sheetView tabSelected="1" topLeftCell="B1" workbookViewId="0">
      <selection activeCell="D24" sqref="D24"/>
    </sheetView>
  </sheetViews>
  <sheetFormatPr baseColWidth="10" defaultRowHeight="15" x14ac:dyDescent="0.25"/>
  <cols>
    <col min="1" max="1" width="10.7109375" style="11" hidden="1" customWidth="1"/>
    <col min="2" max="2" width="40" customWidth="1"/>
    <col min="3" max="3" width="21" style="5" customWidth="1"/>
    <col min="4" max="4" width="11.85546875" bestFit="1" customWidth="1"/>
    <col min="7" max="7" width="11.42578125" style="4" customWidth="1"/>
  </cols>
  <sheetData>
    <row r="1" spans="1:11" x14ac:dyDescent="0.25">
      <c r="A1" s="10"/>
      <c r="B1" s="1" t="s">
        <v>0</v>
      </c>
      <c r="C1" s="6" t="s">
        <v>1</v>
      </c>
      <c r="D1" s="3" t="s">
        <v>2</v>
      </c>
      <c r="F1" s="4"/>
      <c r="J1" s="9"/>
      <c r="K1" s="9"/>
    </row>
    <row r="2" spans="1:11" x14ac:dyDescent="0.25">
      <c r="A2" s="11" t="str">
        <f>Catalogue!A3</f>
        <v/>
      </c>
      <c r="B2" s="13" t="s">
        <v>5</v>
      </c>
      <c r="C2" s="28">
        <v>31.428820000000002</v>
      </c>
      <c r="D2" s="35"/>
    </row>
    <row r="3" spans="1:11" x14ac:dyDescent="0.25">
      <c r="A3" s="11" t="str">
        <f t="shared" ref="A3:A65" si="0">IF(D3="","",ROW(D3))</f>
        <v/>
      </c>
      <c r="B3" s="13" t="s">
        <v>6</v>
      </c>
      <c r="C3" s="29">
        <v>30.948819999999998</v>
      </c>
      <c r="D3" s="35"/>
    </row>
    <row r="4" spans="1:11" x14ac:dyDescent="0.25">
      <c r="A4" s="11" t="str">
        <f t="shared" si="0"/>
        <v/>
      </c>
      <c r="B4" s="13" t="s">
        <v>7</v>
      </c>
      <c r="C4" s="28">
        <v>3.1934899999999997</v>
      </c>
      <c r="D4" s="35"/>
    </row>
    <row r="5" spans="1:11" x14ac:dyDescent="0.25">
      <c r="A5" s="11">
        <f t="shared" si="0"/>
        <v>5</v>
      </c>
      <c r="B5" s="13" t="s">
        <v>8</v>
      </c>
      <c r="C5" s="30">
        <v>24.27882</v>
      </c>
      <c r="D5" s="35">
        <v>5</v>
      </c>
    </row>
    <row r="6" spans="1:11" x14ac:dyDescent="0.25">
      <c r="A6" s="11" t="str">
        <f t="shared" si="0"/>
        <v/>
      </c>
      <c r="B6" s="13" t="s">
        <v>9</v>
      </c>
      <c r="C6" s="28">
        <v>2.80349</v>
      </c>
      <c r="D6" s="35"/>
    </row>
    <row r="7" spans="1:11" x14ac:dyDescent="0.25">
      <c r="A7" s="11" t="str">
        <f t="shared" si="0"/>
        <v/>
      </c>
      <c r="B7" s="13" t="s">
        <v>10</v>
      </c>
      <c r="C7" s="30">
        <v>25.059739999999998</v>
      </c>
      <c r="D7" s="35"/>
    </row>
    <row r="8" spans="1:11" x14ac:dyDescent="0.25">
      <c r="A8" s="11" t="str">
        <f t="shared" si="0"/>
        <v/>
      </c>
      <c r="B8" s="13" t="s">
        <v>11</v>
      </c>
      <c r="C8" s="28">
        <v>4.5139499999999995</v>
      </c>
      <c r="D8" s="35"/>
    </row>
    <row r="9" spans="1:11" x14ac:dyDescent="0.25">
      <c r="A9" s="11" t="str">
        <f t="shared" si="0"/>
        <v/>
      </c>
      <c r="B9" s="13" t="s">
        <v>12</v>
      </c>
      <c r="C9" s="30">
        <v>2.55349</v>
      </c>
      <c r="D9" s="35"/>
    </row>
    <row r="10" spans="1:11" x14ac:dyDescent="0.25">
      <c r="A10" s="11">
        <f t="shared" si="0"/>
        <v>10</v>
      </c>
      <c r="B10" s="13" t="s">
        <v>13</v>
      </c>
      <c r="C10" s="28">
        <v>19.02882</v>
      </c>
      <c r="D10" s="35">
        <v>5</v>
      </c>
    </row>
    <row r="11" spans="1:11" x14ac:dyDescent="0.25">
      <c r="A11" s="11" t="str">
        <f t="shared" si="0"/>
        <v/>
      </c>
      <c r="B11" s="13" t="s">
        <v>14</v>
      </c>
      <c r="C11" s="30">
        <v>96.948819999999998</v>
      </c>
      <c r="D11" s="35"/>
    </row>
    <row r="12" spans="1:11" x14ac:dyDescent="0.25">
      <c r="A12" s="11" t="str">
        <f t="shared" si="0"/>
        <v/>
      </c>
      <c r="B12" s="13" t="s">
        <v>15</v>
      </c>
      <c r="C12" s="28">
        <v>42.948819999999998</v>
      </c>
      <c r="D12" s="35"/>
    </row>
    <row r="13" spans="1:11" x14ac:dyDescent="0.25">
      <c r="A13" s="11">
        <f t="shared" si="0"/>
        <v>13</v>
      </c>
      <c r="B13" s="13" t="s">
        <v>16</v>
      </c>
      <c r="C13" s="30">
        <v>16.97</v>
      </c>
      <c r="D13" s="35">
        <v>5</v>
      </c>
    </row>
    <row r="14" spans="1:11" x14ac:dyDescent="0.25">
      <c r="A14" s="11" t="str">
        <f t="shared" si="0"/>
        <v/>
      </c>
      <c r="B14" s="13" t="s">
        <v>17</v>
      </c>
      <c r="C14" s="28">
        <v>57.168819999999997</v>
      </c>
      <c r="D14" s="35"/>
    </row>
    <row r="15" spans="1:11" x14ac:dyDescent="0.25">
      <c r="A15" s="11" t="str">
        <f t="shared" si="0"/>
        <v/>
      </c>
      <c r="B15" s="13" t="s">
        <v>18</v>
      </c>
      <c r="C15" s="30">
        <v>16.91395</v>
      </c>
      <c r="D15" s="35"/>
    </row>
    <row r="16" spans="1:11" x14ac:dyDescent="0.25">
      <c r="A16" s="11" t="str">
        <f t="shared" si="0"/>
        <v/>
      </c>
      <c r="B16" s="13" t="s">
        <v>19</v>
      </c>
      <c r="C16" s="28">
        <v>63.781840000000003</v>
      </c>
      <c r="D16" s="35"/>
    </row>
    <row r="17" spans="1:4" x14ac:dyDescent="0.25">
      <c r="A17" s="11">
        <f t="shared" si="0"/>
        <v>17</v>
      </c>
      <c r="B17" s="13" t="s">
        <v>20</v>
      </c>
      <c r="C17" s="30">
        <v>57.168819999999997</v>
      </c>
      <c r="D17" s="35">
        <v>5</v>
      </c>
    </row>
    <row r="18" spans="1:4" x14ac:dyDescent="0.25">
      <c r="A18" s="11" t="str">
        <f t="shared" si="0"/>
        <v/>
      </c>
      <c r="B18" s="13" t="s">
        <v>21</v>
      </c>
      <c r="C18" s="28">
        <v>57.168819999999997</v>
      </c>
      <c r="D18" s="35"/>
    </row>
    <row r="19" spans="1:4" x14ac:dyDescent="0.25">
      <c r="A19" s="11" t="str">
        <f t="shared" si="0"/>
        <v/>
      </c>
      <c r="B19" s="13" t="s">
        <v>22</v>
      </c>
      <c r="C19" s="30">
        <v>48.83</v>
      </c>
      <c r="D19" s="35"/>
    </row>
    <row r="20" spans="1:4" x14ac:dyDescent="0.25">
      <c r="A20" s="11" t="str">
        <f t="shared" si="0"/>
        <v/>
      </c>
      <c r="B20" s="13" t="s">
        <v>23</v>
      </c>
      <c r="C20" s="28">
        <v>63.208069999999999</v>
      </c>
      <c r="D20" s="35"/>
    </row>
    <row r="21" spans="1:4" x14ac:dyDescent="0.25">
      <c r="A21" s="11" t="str">
        <f t="shared" si="0"/>
        <v/>
      </c>
      <c r="B21" s="13" t="s">
        <v>24</v>
      </c>
      <c r="C21" s="30">
        <v>33.630969999999998</v>
      </c>
      <c r="D21" s="35"/>
    </row>
    <row r="22" spans="1:4" x14ac:dyDescent="0.25">
      <c r="A22" s="11" t="str">
        <f t="shared" si="0"/>
        <v/>
      </c>
      <c r="B22" s="13" t="s">
        <v>25</v>
      </c>
      <c r="C22" s="28">
        <v>9.4191699999999994</v>
      </c>
      <c r="D22" s="35"/>
    </row>
    <row r="23" spans="1:4" x14ac:dyDescent="0.25">
      <c r="A23" s="11" t="str">
        <f t="shared" si="0"/>
        <v/>
      </c>
      <c r="B23" s="13" t="s">
        <v>26</v>
      </c>
      <c r="C23" s="30">
        <v>124.07731</v>
      </c>
      <c r="D23" s="35"/>
    </row>
    <row r="24" spans="1:4" x14ac:dyDescent="0.25">
      <c r="A24" s="11">
        <f t="shared" si="0"/>
        <v>24</v>
      </c>
      <c r="B24" s="13" t="s">
        <v>27</v>
      </c>
      <c r="C24" s="28">
        <v>25.447229999999998</v>
      </c>
      <c r="D24" s="35">
        <v>5</v>
      </c>
    </row>
    <row r="25" spans="1:4" x14ac:dyDescent="0.25">
      <c r="A25" s="11" t="str">
        <f t="shared" si="0"/>
        <v/>
      </c>
      <c r="B25" s="13" t="s">
        <v>28</v>
      </c>
      <c r="C25" s="30">
        <v>63.08</v>
      </c>
      <c r="D25" s="35"/>
    </row>
    <row r="26" spans="1:4" x14ac:dyDescent="0.25">
      <c r="A26" s="11" t="str">
        <f t="shared" si="0"/>
        <v/>
      </c>
      <c r="B26" s="13" t="s">
        <v>29</v>
      </c>
      <c r="C26" s="28">
        <v>25.07882</v>
      </c>
      <c r="D26" s="35"/>
    </row>
    <row r="27" spans="1:4" x14ac:dyDescent="0.25">
      <c r="A27" s="11" t="str">
        <f t="shared" si="0"/>
        <v/>
      </c>
      <c r="B27" s="13" t="s">
        <v>30</v>
      </c>
      <c r="C27" s="30">
        <v>25.07882</v>
      </c>
      <c r="D27" s="35"/>
    </row>
    <row r="28" spans="1:4" x14ac:dyDescent="0.25">
      <c r="A28" s="11" t="str">
        <f t="shared" si="0"/>
        <v/>
      </c>
      <c r="B28" s="13" t="s">
        <v>31</v>
      </c>
      <c r="C28" s="28">
        <v>25.07882</v>
      </c>
      <c r="D28" s="35"/>
    </row>
    <row r="29" spans="1:4" x14ac:dyDescent="0.25">
      <c r="A29" s="11" t="str">
        <f t="shared" si="0"/>
        <v/>
      </c>
      <c r="B29" s="13" t="s">
        <v>32</v>
      </c>
      <c r="C29" s="31">
        <v>21.224899999999998</v>
      </c>
      <c r="D29" s="35"/>
    </row>
    <row r="30" spans="1:4" x14ac:dyDescent="0.25">
      <c r="A30" s="11" t="str">
        <f t="shared" si="0"/>
        <v/>
      </c>
      <c r="B30" s="13" t="s">
        <v>33</v>
      </c>
      <c r="C30" s="28">
        <v>30.758310000000002</v>
      </c>
      <c r="D30" s="35"/>
    </row>
    <row r="31" spans="1:4" x14ac:dyDescent="0.25">
      <c r="A31" s="11" t="str">
        <f t="shared" si="0"/>
        <v/>
      </c>
      <c r="B31" s="13" t="s">
        <v>34</v>
      </c>
      <c r="C31" s="30">
        <v>34.948819999999998</v>
      </c>
      <c r="D31" s="35"/>
    </row>
    <row r="32" spans="1:4" x14ac:dyDescent="0.25">
      <c r="A32" s="11" t="str">
        <f t="shared" si="0"/>
        <v/>
      </c>
      <c r="B32" s="13" t="s">
        <v>35</v>
      </c>
      <c r="C32" s="28">
        <v>49.448819999999998</v>
      </c>
      <c r="D32" s="35"/>
    </row>
    <row r="33" spans="1:4" x14ac:dyDescent="0.25">
      <c r="A33" s="11" t="str">
        <f t="shared" si="0"/>
        <v/>
      </c>
      <c r="B33" s="13" t="s">
        <v>36</v>
      </c>
      <c r="C33" s="30">
        <v>34.1</v>
      </c>
      <c r="D33" s="35"/>
    </row>
    <row r="34" spans="1:4" x14ac:dyDescent="0.25">
      <c r="A34" s="11" t="str">
        <f t="shared" si="0"/>
        <v/>
      </c>
      <c r="B34" s="13" t="s">
        <v>37</v>
      </c>
      <c r="C34" s="28">
        <v>37.519999999999996</v>
      </c>
      <c r="D34" s="35"/>
    </row>
    <row r="35" spans="1:4" x14ac:dyDescent="0.25">
      <c r="A35" s="11" t="str">
        <f t="shared" si="0"/>
        <v/>
      </c>
      <c r="B35" s="13" t="s">
        <v>38</v>
      </c>
      <c r="C35" s="30">
        <v>38.369999999999997</v>
      </c>
      <c r="D35" s="35"/>
    </row>
    <row r="36" spans="1:4" ht="15.75" x14ac:dyDescent="0.25">
      <c r="A36" s="11" t="str">
        <f t="shared" si="0"/>
        <v/>
      </c>
      <c r="B36" s="15" t="s">
        <v>39</v>
      </c>
      <c r="C36" s="28">
        <v>66.353759999999994</v>
      </c>
      <c r="D36" s="35"/>
    </row>
    <row r="37" spans="1:4" x14ac:dyDescent="0.25">
      <c r="A37" s="11" t="str">
        <f t="shared" si="0"/>
        <v/>
      </c>
      <c r="B37" s="13" t="s">
        <v>40</v>
      </c>
      <c r="C37" s="30">
        <v>63.867809999999999</v>
      </c>
      <c r="D37" s="35"/>
    </row>
    <row r="38" spans="1:4" x14ac:dyDescent="0.25">
      <c r="A38" s="11" t="str">
        <f t="shared" si="0"/>
        <v/>
      </c>
      <c r="B38" s="13" t="s">
        <v>41</v>
      </c>
      <c r="C38" s="28">
        <v>38.848819999999996</v>
      </c>
      <c r="D38" s="35"/>
    </row>
    <row r="39" spans="1:4" x14ac:dyDescent="0.25">
      <c r="A39" s="11" t="str">
        <f t="shared" si="0"/>
        <v/>
      </c>
      <c r="B39" s="13" t="s">
        <v>42</v>
      </c>
      <c r="C39" s="30">
        <v>25.948819999999998</v>
      </c>
      <c r="D39" s="35"/>
    </row>
    <row r="40" spans="1:4" x14ac:dyDescent="0.25">
      <c r="A40" s="11" t="str">
        <f t="shared" si="0"/>
        <v/>
      </c>
      <c r="B40" s="13" t="s">
        <v>43</v>
      </c>
      <c r="C40" s="28">
        <v>25.95</v>
      </c>
      <c r="D40" s="35"/>
    </row>
    <row r="41" spans="1:4" x14ac:dyDescent="0.25">
      <c r="A41" s="11" t="str">
        <f t="shared" si="0"/>
        <v/>
      </c>
      <c r="B41" s="13" t="s">
        <v>44</v>
      </c>
      <c r="C41" s="30">
        <v>25.948819999999998</v>
      </c>
      <c r="D41" s="35"/>
    </row>
    <row r="42" spans="1:4" x14ac:dyDescent="0.25">
      <c r="A42" s="11" t="str">
        <f t="shared" si="0"/>
        <v/>
      </c>
      <c r="B42" s="13" t="s">
        <v>45</v>
      </c>
      <c r="C42" s="28">
        <v>17.007020000000001</v>
      </c>
      <c r="D42" s="35"/>
    </row>
    <row r="43" spans="1:4" x14ac:dyDescent="0.25">
      <c r="A43" s="11" t="str">
        <f t="shared" si="0"/>
        <v/>
      </c>
      <c r="B43" s="13" t="s">
        <v>46</v>
      </c>
      <c r="C43" s="30">
        <v>42.742199999999997</v>
      </c>
      <c r="D43" s="35"/>
    </row>
    <row r="44" spans="1:4" x14ac:dyDescent="0.25">
      <c r="A44" s="11" t="str">
        <f t="shared" si="0"/>
        <v/>
      </c>
      <c r="B44" s="13" t="s">
        <v>47</v>
      </c>
      <c r="C44" s="31">
        <v>22.415219999999998</v>
      </c>
      <c r="D44" s="35"/>
    </row>
    <row r="45" spans="1:4" x14ac:dyDescent="0.25">
      <c r="A45" s="11" t="str">
        <f t="shared" si="0"/>
        <v/>
      </c>
      <c r="B45" s="13" t="s">
        <v>48</v>
      </c>
      <c r="C45" s="31">
        <v>22.05997</v>
      </c>
      <c r="D45" s="35"/>
    </row>
    <row r="46" spans="1:4" x14ac:dyDescent="0.25">
      <c r="A46" s="11" t="str">
        <f t="shared" si="0"/>
        <v/>
      </c>
      <c r="B46" s="13" t="s">
        <v>49</v>
      </c>
      <c r="C46" s="29">
        <v>28.84</v>
      </c>
      <c r="D46" s="35"/>
    </row>
    <row r="47" spans="1:4" x14ac:dyDescent="0.25">
      <c r="A47" s="11" t="str">
        <f t="shared" si="0"/>
        <v/>
      </c>
      <c r="B47" s="13" t="s">
        <v>50</v>
      </c>
      <c r="C47" s="30">
        <v>33.82</v>
      </c>
      <c r="D47" s="35"/>
    </row>
    <row r="48" spans="1:4" x14ac:dyDescent="0.25">
      <c r="A48" s="11" t="str">
        <f t="shared" si="0"/>
        <v/>
      </c>
      <c r="B48" s="13" t="s">
        <v>51</v>
      </c>
      <c r="C48" s="28">
        <v>37.15</v>
      </c>
      <c r="D48" s="35"/>
    </row>
    <row r="49" spans="1:4" x14ac:dyDescent="0.25">
      <c r="A49" s="11" t="str">
        <f t="shared" si="0"/>
        <v/>
      </c>
      <c r="B49" s="13" t="s">
        <v>52</v>
      </c>
      <c r="C49" s="30">
        <v>41.86</v>
      </c>
      <c r="D49" s="35"/>
    </row>
    <row r="50" spans="1:4" x14ac:dyDescent="0.25">
      <c r="A50" s="11" t="str">
        <f t="shared" si="0"/>
        <v/>
      </c>
      <c r="B50" s="13" t="s">
        <v>53</v>
      </c>
      <c r="C50" s="28">
        <v>26.718820000000001</v>
      </c>
      <c r="D50" s="35"/>
    </row>
    <row r="51" spans="1:4" x14ac:dyDescent="0.25">
      <c r="A51" s="11" t="str">
        <f t="shared" si="0"/>
        <v/>
      </c>
      <c r="B51" s="13" t="s">
        <v>54</v>
      </c>
      <c r="C51" s="29">
        <v>64.029830000000004</v>
      </c>
      <c r="D51" s="35"/>
    </row>
    <row r="52" spans="1:4" x14ac:dyDescent="0.25">
      <c r="A52" s="11" t="str">
        <f t="shared" si="0"/>
        <v/>
      </c>
      <c r="B52" s="13" t="s">
        <v>55</v>
      </c>
      <c r="C52" s="28">
        <v>18.52983</v>
      </c>
      <c r="D52" s="35"/>
    </row>
    <row r="53" spans="1:4" x14ac:dyDescent="0.25">
      <c r="A53" s="11" t="str">
        <f t="shared" si="0"/>
        <v/>
      </c>
      <c r="B53" s="13" t="s">
        <v>56</v>
      </c>
      <c r="C53" s="30">
        <v>16.769829999999999</v>
      </c>
      <c r="D53" s="35"/>
    </row>
    <row r="54" spans="1:4" x14ac:dyDescent="0.25">
      <c r="A54" s="11" t="str">
        <f t="shared" si="0"/>
        <v/>
      </c>
      <c r="B54" s="13" t="s">
        <v>57</v>
      </c>
      <c r="C54" s="28">
        <v>17.829830000000001</v>
      </c>
      <c r="D54" s="35"/>
    </row>
    <row r="55" spans="1:4" x14ac:dyDescent="0.25">
      <c r="A55" s="11" t="str">
        <f t="shared" si="0"/>
        <v/>
      </c>
      <c r="B55" s="13" t="s">
        <v>58</v>
      </c>
      <c r="C55" s="30">
        <v>32.948819999999998</v>
      </c>
      <c r="D55" s="35"/>
    </row>
    <row r="56" spans="1:4" x14ac:dyDescent="0.25">
      <c r="A56" s="11" t="str">
        <f t="shared" si="0"/>
        <v/>
      </c>
      <c r="B56" s="13" t="s">
        <v>59</v>
      </c>
      <c r="C56" s="29">
        <v>48.629829999999998</v>
      </c>
      <c r="D56" s="35"/>
    </row>
    <row r="57" spans="1:4" x14ac:dyDescent="0.25">
      <c r="A57" s="11" t="str">
        <f t="shared" si="0"/>
        <v/>
      </c>
      <c r="B57" s="13" t="s">
        <v>60</v>
      </c>
      <c r="C57" s="29">
        <v>67.065070000000006</v>
      </c>
      <c r="D57" s="35"/>
    </row>
    <row r="58" spans="1:4" x14ac:dyDescent="0.25">
      <c r="A58" s="11" t="str">
        <f t="shared" si="0"/>
        <v/>
      </c>
      <c r="B58" s="13" t="s">
        <v>61</v>
      </c>
      <c r="C58" s="28">
        <v>9.4191699999999994</v>
      </c>
      <c r="D58" s="35"/>
    </row>
    <row r="59" spans="1:4" x14ac:dyDescent="0.25">
      <c r="A59" s="11" t="str">
        <f t="shared" si="0"/>
        <v/>
      </c>
      <c r="B59" s="13" t="s">
        <v>62</v>
      </c>
      <c r="C59" s="31">
        <v>65.258369999999999</v>
      </c>
      <c r="D59" s="35"/>
    </row>
    <row r="60" spans="1:4" x14ac:dyDescent="0.25">
      <c r="A60" s="11" t="str">
        <f t="shared" si="0"/>
        <v/>
      </c>
      <c r="B60" s="13" t="s">
        <v>63</v>
      </c>
      <c r="C60" s="28">
        <v>16.89667</v>
      </c>
      <c r="D60" s="35"/>
    </row>
    <row r="61" spans="1:4" x14ac:dyDescent="0.25">
      <c r="A61" s="11" t="str">
        <f t="shared" si="0"/>
        <v/>
      </c>
      <c r="B61" s="13" t="s">
        <v>64</v>
      </c>
      <c r="C61" s="30">
        <v>16.89667</v>
      </c>
      <c r="D61" s="35"/>
    </row>
    <row r="62" spans="1:4" x14ac:dyDescent="0.25">
      <c r="A62" s="11" t="str">
        <f t="shared" si="0"/>
        <v/>
      </c>
      <c r="B62" s="13" t="s">
        <v>65</v>
      </c>
      <c r="C62" s="28">
        <v>25.4468</v>
      </c>
      <c r="D62" s="35"/>
    </row>
    <row r="63" spans="1:4" x14ac:dyDescent="0.25">
      <c r="A63" s="11" t="str">
        <f t="shared" si="0"/>
        <v/>
      </c>
      <c r="B63" s="13" t="s">
        <v>66</v>
      </c>
      <c r="C63" s="30">
        <v>25.678820000000002</v>
      </c>
      <c r="D63" s="35"/>
    </row>
    <row r="64" spans="1:4" x14ac:dyDescent="0.25">
      <c r="A64" s="11" t="str">
        <f t="shared" si="0"/>
        <v/>
      </c>
      <c r="B64" s="13" t="s">
        <v>67</v>
      </c>
      <c r="C64" s="28">
        <v>25.557810000000003</v>
      </c>
      <c r="D64" s="35"/>
    </row>
    <row r="65" spans="1:4" x14ac:dyDescent="0.25">
      <c r="A65" s="11" t="str">
        <f t="shared" si="0"/>
        <v/>
      </c>
      <c r="B65" s="13" t="s">
        <v>68</v>
      </c>
      <c r="C65" s="30">
        <v>16.89667</v>
      </c>
      <c r="D65" s="35"/>
    </row>
    <row r="66" spans="1:4" x14ac:dyDescent="0.25">
      <c r="A66" s="11" t="str">
        <f t="shared" ref="A66:A129" si="1">IF(D66="","",ROW(D66))</f>
        <v/>
      </c>
      <c r="B66" s="13" t="s">
        <v>69</v>
      </c>
      <c r="C66" s="28">
        <v>21.48781</v>
      </c>
      <c r="D66" s="35"/>
    </row>
    <row r="67" spans="1:4" x14ac:dyDescent="0.25">
      <c r="A67" s="11" t="str">
        <f t="shared" si="1"/>
        <v/>
      </c>
      <c r="B67" s="13" t="s">
        <v>70</v>
      </c>
      <c r="C67" s="30">
        <v>27.448819999999998</v>
      </c>
      <c r="D67" s="35"/>
    </row>
    <row r="68" spans="1:4" x14ac:dyDescent="0.25">
      <c r="A68" s="11" t="str">
        <f t="shared" si="1"/>
        <v/>
      </c>
      <c r="B68" s="13" t="s">
        <v>71</v>
      </c>
      <c r="C68" s="28">
        <v>18.654219999999999</v>
      </c>
      <c r="D68" s="35"/>
    </row>
    <row r="69" spans="1:4" x14ac:dyDescent="0.25">
      <c r="A69" s="11" t="str">
        <f t="shared" si="1"/>
        <v/>
      </c>
      <c r="B69" s="13" t="s">
        <v>72</v>
      </c>
      <c r="C69" s="30">
        <v>31.956220000000002</v>
      </c>
      <c r="D69" s="35"/>
    </row>
    <row r="70" spans="1:4" x14ac:dyDescent="0.25">
      <c r="A70" s="11" t="str">
        <f t="shared" si="1"/>
        <v/>
      </c>
      <c r="B70" s="13" t="s">
        <v>73</v>
      </c>
      <c r="C70" s="28">
        <v>38.255710000000001</v>
      </c>
      <c r="D70" s="35"/>
    </row>
    <row r="71" spans="1:4" x14ac:dyDescent="0.25">
      <c r="A71" s="11" t="str">
        <f t="shared" si="1"/>
        <v/>
      </c>
      <c r="B71" s="13" t="s">
        <v>74</v>
      </c>
      <c r="C71" s="30">
        <v>51.666709999999995</v>
      </c>
      <c r="D71" s="35"/>
    </row>
    <row r="72" spans="1:4" x14ac:dyDescent="0.25">
      <c r="A72" s="11" t="str">
        <f t="shared" si="1"/>
        <v/>
      </c>
      <c r="B72" s="13" t="s">
        <v>75</v>
      </c>
      <c r="C72" s="31">
        <v>113.3263</v>
      </c>
      <c r="D72" s="35"/>
    </row>
    <row r="73" spans="1:4" x14ac:dyDescent="0.25">
      <c r="A73" s="11" t="str">
        <f t="shared" si="1"/>
        <v/>
      </c>
      <c r="B73" s="13" t="s">
        <v>76</v>
      </c>
      <c r="C73" s="31">
        <v>105.02</v>
      </c>
      <c r="D73" s="35"/>
    </row>
    <row r="74" spans="1:4" x14ac:dyDescent="0.25">
      <c r="A74" s="11" t="str">
        <f t="shared" si="1"/>
        <v/>
      </c>
      <c r="B74" s="13" t="s">
        <v>77</v>
      </c>
      <c r="C74" s="29">
        <v>94.5</v>
      </c>
      <c r="D74" s="35"/>
    </row>
    <row r="75" spans="1:4" x14ac:dyDescent="0.25">
      <c r="A75" s="11" t="str">
        <f t="shared" si="1"/>
        <v/>
      </c>
      <c r="B75" s="13" t="s">
        <v>78</v>
      </c>
      <c r="C75" s="29">
        <v>94.5</v>
      </c>
      <c r="D75" s="35"/>
    </row>
    <row r="76" spans="1:4" x14ac:dyDescent="0.25">
      <c r="A76" s="11" t="str">
        <f t="shared" si="1"/>
        <v/>
      </c>
      <c r="B76" s="13" t="s">
        <v>79</v>
      </c>
      <c r="C76" s="29">
        <v>94.5</v>
      </c>
      <c r="D76" s="35"/>
    </row>
    <row r="77" spans="1:4" x14ac:dyDescent="0.25">
      <c r="A77" s="11" t="str">
        <f t="shared" si="1"/>
        <v/>
      </c>
      <c r="B77" s="13" t="s">
        <v>80</v>
      </c>
      <c r="C77" s="30">
        <v>16.698819999999998</v>
      </c>
      <c r="D77" s="35"/>
    </row>
    <row r="78" spans="1:4" x14ac:dyDescent="0.25">
      <c r="A78" s="11" t="str">
        <f t="shared" si="1"/>
        <v/>
      </c>
      <c r="B78" s="13" t="s">
        <v>81</v>
      </c>
      <c r="C78" s="28">
        <v>28.763260000000002</v>
      </c>
      <c r="D78" s="35"/>
    </row>
    <row r="79" spans="1:4" x14ac:dyDescent="0.25">
      <c r="A79" s="11" t="str">
        <f t="shared" si="1"/>
        <v/>
      </c>
      <c r="B79" s="13" t="s">
        <v>82</v>
      </c>
      <c r="C79" s="30">
        <v>23.84882</v>
      </c>
      <c r="D79" s="35"/>
    </row>
    <row r="80" spans="1:4" x14ac:dyDescent="0.25">
      <c r="A80" s="11" t="str">
        <f t="shared" si="1"/>
        <v/>
      </c>
      <c r="B80" s="13" t="s">
        <v>83</v>
      </c>
      <c r="C80" s="28">
        <v>14.07775</v>
      </c>
      <c r="D80" s="35"/>
    </row>
    <row r="81" spans="1:4" x14ac:dyDescent="0.25">
      <c r="A81" s="11" t="str">
        <f t="shared" si="1"/>
        <v/>
      </c>
      <c r="B81" s="13" t="s">
        <v>84</v>
      </c>
      <c r="C81" s="30">
        <v>10.62387</v>
      </c>
      <c r="D81" s="35"/>
    </row>
    <row r="82" spans="1:4" x14ac:dyDescent="0.25">
      <c r="A82" s="11" t="str">
        <f t="shared" si="1"/>
        <v/>
      </c>
      <c r="B82" s="13" t="s">
        <v>85</v>
      </c>
      <c r="C82" s="28">
        <v>14.07775</v>
      </c>
      <c r="D82" s="35"/>
    </row>
    <row r="83" spans="1:4" x14ac:dyDescent="0.25">
      <c r="A83" s="11" t="str">
        <f t="shared" si="1"/>
        <v/>
      </c>
      <c r="B83" s="13" t="s">
        <v>86</v>
      </c>
      <c r="C83" s="30">
        <v>38.918819999999997</v>
      </c>
      <c r="D83" s="35"/>
    </row>
    <row r="84" spans="1:4" x14ac:dyDescent="0.25">
      <c r="A84" s="11" t="str">
        <f t="shared" si="1"/>
        <v/>
      </c>
      <c r="B84" s="13" t="s">
        <v>87</v>
      </c>
      <c r="C84" s="28">
        <v>28.278819999999996</v>
      </c>
      <c r="D84" s="35"/>
    </row>
    <row r="85" spans="1:4" x14ac:dyDescent="0.25">
      <c r="A85" s="11" t="str">
        <f t="shared" si="1"/>
        <v/>
      </c>
      <c r="B85" s="13" t="s">
        <v>88</v>
      </c>
      <c r="C85" s="31">
        <v>18.32274</v>
      </c>
      <c r="D85" s="35"/>
    </row>
    <row r="86" spans="1:4" x14ac:dyDescent="0.25">
      <c r="A86" s="11" t="str">
        <f t="shared" si="1"/>
        <v/>
      </c>
      <c r="B86" s="13" t="s">
        <v>89</v>
      </c>
      <c r="C86" s="28">
        <v>74.287810000000007</v>
      </c>
      <c r="D86" s="35"/>
    </row>
    <row r="87" spans="1:4" x14ac:dyDescent="0.25">
      <c r="A87" s="11" t="str">
        <f t="shared" si="1"/>
        <v/>
      </c>
      <c r="B87" s="13" t="s">
        <v>90</v>
      </c>
      <c r="C87" s="30">
        <v>76.497810000000001</v>
      </c>
      <c r="D87" s="35"/>
    </row>
    <row r="88" spans="1:4" x14ac:dyDescent="0.25">
      <c r="A88" s="11" t="str">
        <f t="shared" si="1"/>
        <v/>
      </c>
      <c r="B88" s="13" t="s">
        <v>91</v>
      </c>
      <c r="C88" s="28">
        <v>78.427810000000008</v>
      </c>
      <c r="D88" s="35"/>
    </row>
    <row r="89" spans="1:4" x14ac:dyDescent="0.25">
      <c r="A89" s="11" t="str">
        <f t="shared" si="1"/>
        <v/>
      </c>
      <c r="B89" s="13" t="s">
        <v>92</v>
      </c>
      <c r="C89" s="30">
        <v>71.707810000000009</v>
      </c>
      <c r="D89" s="35"/>
    </row>
    <row r="90" spans="1:4" x14ac:dyDescent="0.25">
      <c r="A90" s="11" t="str">
        <f t="shared" si="1"/>
        <v/>
      </c>
      <c r="B90" s="13" t="s">
        <v>93</v>
      </c>
      <c r="C90" s="31">
        <v>94.08426</v>
      </c>
      <c r="D90" s="35"/>
    </row>
    <row r="91" spans="1:4" x14ac:dyDescent="0.25">
      <c r="A91" s="11" t="str">
        <f t="shared" si="1"/>
        <v/>
      </c>
      <c r="B91" s="13" t="s">
        <v>94</v>
      </c>
      <c r="C91" s="30">
        <v>24.93974</v>
      </c>
      <c r="D91" s="35"/>
    </row>
    <row r="92" spans="1:4" x14ac:dyDescent="0.25">
      <c r="A92" s="11" t="str">
        <f t="shared" si="1"/>
        <v/>
      </c>
      <c r="B92" s="13" t="s">
        <v>95</v>
      </c>
      <c r="C92" s="28">
        <v>29.902540000000002</v>
      </c>
      <c r="D92" s="35"/>
    </row>
    <row r="93" spans="1:4" x14ac:dyDescent="0.25">
      <c r="A93" s="11" t="str">
        <f t="shared" si="1"/>
        <v/>
      </c>
      <c r="B93" s="13" t="s">
        <v>96</v>
      </c>
      <c r="C93" s="30">
        <v>58.867809999999999</v>
      </c>
      <c r="D93" s="35"/>
    </row>
    <row r="94" spans="1:4" x14ac:dyDescent="0.25">
      <c r="A94" s="11" t="str">
        <f t="shared" si="1"/>
        <v/>
      </c>
      <c r="B94" s="13" t="s">
        <v>97</v>
      </c>
      <c r="C94" s="28">
        <v>28.93974</v>
      </c>
      <c r="D94" s="35"/>
    </row>
    <row r="95" spans="1:4" x14ac:dyDescent="0.25">
      <c r="A95" s="11" t="str">
        <f t="shared" si="1"/>
        <v/>
      </c>
      <c r="B95" s="13" t="s">
        <v>98</v>
      </c>
      <c r="C95" s="30">
        <v>27.903860000000002</v>
      </c>
      <c r="D95" s="35"/>
    </row>
    <row r="96" spans="1:4" x14ac:dyDescent="0.25">
      <c r="A96" s="11" t="str">
        <f t="shared" si="1"/>
        <v/>
      </c>
      <c r="B96" s="13" t="s">
        <v>99</v>
      </c>
      <c r="C96" s="28">
        <v>18.628819999999997</v>
      </c>
      <c r="D96" s="35"/>
    </row>
    <row r="97" spans="1:4" x14ac:dyDescent="0.25">
      <c r="A97" s="11" t="str">
        <f t="shared" si="1"/>
        <v/>
      </c>
      <c r="B97" s="13" t="s">
        <v>100</v>
      </c>
      <c r="C97" s="30">
        <v>21.973779999999998</v>
      </c>
      <c r="D97" s="35"/>
    </row>
    <row r="98" spans="1:4" x14ac:dyDescent="0.25">
      <c r="A98" s="11" t="str">
        <f t="shared" si="1"/>
        <v/>
      </c>
      <c r="B98" s="13" t="s">
        <v>101</v>
      </c>
      <c r="C98" s="28">
        <v>33.55894</v>
      </c>
      <c r="D98" s="35"/>
    </row>
    <row r="99" spans="1:4" x14ac:dyDescent="0.25">
      <c r="A99" s="11" t="str">
        <f t="shared" si="1"/>
        <v/>
      </c>
      <c r="B99" s="13" t="s">
        <v>102</v>
      </c>
      <c r="C99" s="30">
        <v>115.12870000000001</v>
      </c>
      <c r="D99" s="35"/>
    </row>
    <row r="100" spans="1:4" x14ac:dyDescent="0.25">
      <c r="A100" s="11" t="str">
        <f t="shared" si="1"/>
        <v/>
      </c>
      <c r="B100" s="13" t="s">
        <v>103</v>
      </c>
      <c r="C100" s="28">
        <v>128.12143</v>
      </c>
      <c r="D100" s="35"/>
    </row>
    <row r="101" spans="1:4" x14ac:dyDescent="0.25">
      <c r="A101" s="11" t="str">
        <f t="shared" si="1"/>
        <v/>
      </c>
      <c r="B101" s="13" t="s">
        <v>104</v>
      </c>
      <c r="C101" s="30">
        <v>89.960000000000008</v>
      </c>
      <c r="D101" s="35"/>
    </row>
    <row r="102" spans="1:4" x14ac:dyDescent="0.25">
      <c r="A102" s="11" t="str">
        <f t="shared" si="1"/>
        <v/>
      </c>
      <c r="B102" s="13" t="s">
        <v>105</v>
      </c>
      <c r="C102" s="28">
        <v>53.909980000000004</v>
      </c>
      <c r="D102" s="35"/>
    </row>
    <row r="103" spans="1:4" x14ac:dyDescent="0.25">
      <c r="A103" s="11" t="str">
        <f t="shared" si="1"/>
        <v/>
      </c>
      <c r="B103" s="13" t="s">
        <v>106</v>
      </c>
      <c r="C103" s="31">
        <v>32.02693</v>
      </c>
      <c r="D103" s="35"/>
    </row>
    <row r="104" spans="1:4" x14ac:dyDescent="0.25">
      <c r="A104" s="11" t="str">
        <f t="shared" si="1"/>
        <v/>
      </c>
      <c r="B104" s="13" t="s">
        <v>107</v>
      </c>
      <c r="C104" s="28">
        <v>36.108820000000001</v>
      </c>
      <c r="D104" s="35"/>
    </row>
    <row r="105" spans="1:4" x14ac:dyDescent="0.25">
      <c r="A105" s="11" t="str">
        <f t="shared" si="1"/>
        <v/>
      </c>
      <c r="B105" s="13" t="s">
        <v>108</v>
      </c>
      <c r="C105" s="30">
        <v>17.689910000000001</v>
      </c>
      <c r="D105" s="35"/>
    </row>
    <row r="106" spans="1:4" x14ac:dyDescent="0.25">
      <c r="A106" s="11" t="str">
        <f t="shared" si="1"/>
        <v/>
      </c>
      <c r="B106" s="13" t="s">
        <v>109</v>
      </c>
      <c r="C106" s="28">
        <v>21.878819999999997</v>
      </c>
      <c r="D106" s="35"/>
    </row>
    <row r="107" spans="1:4" x14ac:dyDescent="0.25">
      <c r="A107" s="11" t="str">
        <f t="shared" si="1"/>
        <v/>
      </c>
      <c r="B107" s="13" t="s">
        <v>110</v>
      </c>
      <c r="C107" s="30">
        <v>27.903860000000002</v>
      </c>
      <c r="D107" s="35"/>
    </row>
    <row r="108" spans="1:4" x14ac:dyDescent="0.25">
      <c r="A108" s="11" t="str">
        <f t="shared" si="1"/>
        <v/>
      </c>
      <c r="B108" s="13" t="s">
        <v>111</v>
      </c>
      <c r="C108" s="28">
        <v>27.903860000000002</v>
      </c>
      <c r="D108" s="35"/>
    </row>
    <row r="109" spans="1:4" x14ac:dyDescent="0.25">
      <c r="A109" s="11" t="str">
        <f t="shared" si="1"/>
        <v/>
      </c>
      <c r="B109" s="13" t="s">
        <v>112</v>
      </c>
      <c r="C109" s="30">
        <v>29.243860000000002</v>
      </c>
      <c r="D109" s="35"/>
    </row>
    <row r="110" spans="1:4" x14ac:dyDescent="0.25">
      <c r="A110" s="11" t="str">
        <f t="shared" si="1"/>
        <v/>
      </c>
      <c r="B110" s="13" t="s">
        <v>113</v>
      </c>
      <c r="C110" s="28">
        <v>28.668819999999997</v>
      </c>
      <c r="D110" s="35"/>
    </row>
    <row r="111" spans="1:4" x14ac:dyDescent="0.25">
      <c r="A111" s="11" t="str">
        <f t="shared" si="1"/>
        <v/>
      </c>
      <c r="B111" s="13" t="s">
        <v>114</v>
      </c>
      <c r="C111" s="30">
        <v>42.678819999999995</v>
      </c>
      <c r="D111" s="35"/>
    </row>
    <row r="112" spans="1:4" x14ac:dyDescent="0.25">
      <c r="A112" s="11" t="str">
        <f t="shared" si="1"/>
        <v/>
      </c>
      <c r="B112" s="13" t="s">
        <v>115</v>
      </c>
      <c r="C112" s="28">
        <v>38.478299999999997</v>
      </c>
      <c r="D112" s="35"/>
    </row>
    <row r="113" spans="1:4" x14ac:dyDescent="0.25">
      <c r="A113" s="11" t="str">
        <f t="shared" si="1"/>
        <v/>
      </c>
      <c r="B113" s="13" t="s">
        <v>116</v>
      </c>
      <c r="C113" s="30">
        <v>31.137810000000002</v>
      </c>
      <c r="D113" s="35"/>
    </row>
    <row r="114" spans="1:4" x14ac:dyDescent="0.25">
      <c r="A114" s="11" t="str">
        <f t="shared" si="1"/>
        <v/>
      </c>
      <c r="B114" s="13" t="s">
        <v>117</v>
      </c>
      <c r="C114" s="28">
        <v>33.847810000000003</v>
      </c>
      <c r="D114" s="35"/>
    </row>
    <row r="115" spans="1:4" x14ac:dyDescent="0.25">
      <c r="A115" s="11" t="str">
        <f t="shared" si="1"/>
        <v/>
      </c>
      <c r="B115" s="13" t="s">
        <v>118</v>
      </c>
      <c r="C115" s="30">
        <v>48.577809999999999</v>
      </c>
      <c r="D115" s="35"/>
    </row>
    <row r="116" spans="1:4" x14ac:dyDescent="0.25">
      <c r="A116" s="11" t="str">
        <f t="shared" si="1"/>
        <v/>
      </c>
      <c r="B116" s="13" t="s">
        <v>119</v>
      </c>
      <c r="C116" s="28">
        <v>20.852119999999999</v>
      </c>
      <c r="D116" s="35"/>
    </row>
    <row r="117" spans="1:4" x14ac:dyDescent="0.25">
      <c r="A117" s="11" t="str">
        <f t="shared" si="1"/>
        <v/>
      </c>
      <c r="B117" s="13" t="s">
        <v>120</v>
      </c>
      <c r="C117" s="30">
        <v>31.793819999999997</v>
      </c>
      <c r="D117" s="35"/>
    </row>
    <row r="118" spans="1:4" x14ac:dyDescent="0.25">
      <c r="A118" s="11" t="str">
        <f t="shared" si="1"/>
        <v/>
      </c>
      <c r="B118" s="13" t="s">
        <v>121</v>
      </c>
      <c r="C118" s="28">
        <v>38.898820000000001</v>
      </c>
      <c r="D118" s="35"/>
    </row>
    <row r="119" spans="1:4" x14ac:dyDescent="0.25">
      <c r="A119" s="11" t="str">
        <f t="shared" si="1"/>
        <v/>
      </c>
      <c r="B119" s="13" t="s">
        <v>122</v>
      </c>
      <c r="C119" s="30">
        <v>49.048819999999999</v>
      </c>
      <c r="D119" s="35"/>
    </row>
    <row r="120" spans="1:4" x14ac:dyDescent="0.25">
      <c r="A120" s="11" t="str">
        <f t="shared" si="1"/>
        <v/>
      </c>
      <c r="B120" s="13" t="s">
        <v>123</v>
      </c>
      <c r="C120" s="31">
        <v>26.364789999999999</v>
      </c>
      <c r="D120" s="35"/>
    </row>
    <row r="121" spans="1:4" x14ac:dyDescent="0.25">
      <c r="A121" s="11" t="str">
        <f t="shared" si="1"/>
        <v/>
      </c>
      <c r="B121" s="13" t="s">
        <v>124</v>
      </c>
      <c r="C121" s="31">
        <v>59.231299999999997</v>
      </c>
      <c r="D121" s="35"/>
    </row>
    <row r="122" spans="1:4" x14ac:dyDescent="0.25">
      <c r="A122" s="11" t="str">
        <f t="shared" si="1"/>
        <v/>
      </c>
      <c r="B122" s="13" t="s">
        <v>125</v>
      </c>
      <c r="C122" s="31">
        <v>60.246299999999998</v>
      </c>
      <c r="D122" s="35"/>
    </row>
    <row r="123" spans="1:4" x14ac:dyDescent="0.25">
      <c r="A123" s="11" t="str">
        <f t="shared" si="1"/>
        <v/>
      </c>
      <c r="B123" s="13" t="s">
        <v>126</v>
      </c>
      <c r="C123" s="31">
        <v>56.186299999999996</v>
      </c>
      <c r="D123" s="35"/>
    </row>
    <row r="124" spans="1:4" x14ac:dyDescent="0.25">
      <c r="A124" s="11" t="str">
        <f t="shared" si="1"/>
        <v/>
      </c>
      <c r="B124" s="13" t="s">
        <v>127</v>
      </c>
      <c r="C124" s="31">
        <v>24.678939999999997</v>
      </c>
      <c r="D124" s="35"/>
    </row>
    <row r="125" spans="1:4" x14ac:dyDescent="0.25">
      <c r="A125" s="11" t="str">
        <f t="shared" si="1"/>
        <v/>
      </c>
      <c r="B125" s="13" t="s">
        <v>128</v>
      </c>
      <c r="C125" s="30">
        <v>144.91529</v>
      </c>
      <c r="D125" s="35"/>
    </row>
    <row r="126" spans="1:4" x14ac:dyDescent="0.25">
      <c r="A126" s="11" t="str">
        <f t="shared" si="1"/>
        <v/>
      </c>
      <c r="B126" s="13" t="s">
        <v>129</v>
      </c>
      <c r="C126" s="28">
        <v>42.395289999999996</v>
      </c>
      <c r="D126" s="35"/>
    </row>
    <row r="127" spans="1:4" x14ac:dyDescent="0.25">
      <c r="A127" s="11" t="str">
        <f t="shared" si="1"/>
        <v/>
      </c>
      <c r="B127" s="13" t="s">
        <v>130</v>
      </c>
      <c r="C127" s="30">
        <v>42.395289999999996</v>
      </c>
      <c r="D127" s="35"/>
    </row>
    <row r="128" spans="1:4" x14ac:dyDescent="0.25">
      <c r="A128" s="11" t="str">
        <f t="shared" si="1"/>
        <v/>
      </c>
      <c r="B128" s="13" t="s">
        <v>131</v>
      </c>
      <c r="C128" s="28">
        <v>42.395289999999996</v>
      </c>
      <c r="D128" s="35"/>
    </row>
    <row r="129" spans="1:4" x14ac:dyDescent="0.25">
      <c r="A129" s="11" t="str">
        <f t="shared" si="1"/>
        <v/>
      </c>
      <c r="B129" s="13" t="s">
        <v>132</v>
      </c>
      <c r="C129" s="30">
        <v>21.27882</v>
      </c>
      <c r="D129" s="35"/>
    </row>
    <row r="130" spans="1:4" x14ac:dyDescent="0.25">
      <c r="A130" s="11" t="str">
        <f t="shared" ref="A130:A193" si="2">IF(D130="","",ROW(D130))</f>
        <v/>
      </c>
      <c r="B130" s="13" t="s">
        <v>133</v>
      </c>
      <c r="C130" s="28">
        <v>12.41</v>
      </c>
      <c r="D130" s="35"/>
    </row>
    <row r="131" spans="1:4" x14ac:dyDescent="0.25">
      <c r="A131" s="11" t="str">
        <f t="shared" si="2"/>
        <v/>
      </c>
      <c r="B131" s="13" t="s">
        <v>134</v>
      </c>
      <c r="C131" s="30">
        <v>20.699870000000001</v>
      </c>
      <c r="D131" s="35"/>
    </row>
    <row r="132" spans="1:4" x14ac:dyDescent="0.25">
      <c r="A132" s="11" t="str">
        <f t="shared" si="2"/>
        <v/>
      </c>
      <c r="B132" s="13" t="s">
        <v>135</v>
      </c>
      <c r="C132" s="28">
        <v>21.27882</v>
      </c>
      <c r="D132" s="35"/>
    </row>
    <row r="133" spans="1:4" x14ac:dyDescent="0.25">
      <c r="A133" s="11" t="str">
        <f t="shared" si="2"/>
        <v/>
      </c>
      <c r="B133" s="13" t="s">
        <v>136</v>
      </c>
      <c r="C133" s="30">
        <v>21.78529</v>
      </c>
      <c r="D133" s="35"/>
    </row>
    <row r="134" spans="1:4" x14ac:dyDescent="0.25">
      <c r="A134" s="11" t="str">
        <f t="shared" si="2"/>
        <v/>
      </c>
      <c r="B134" s="13" t="s">
        <v>137</v>
      </c>
      <c r="C134" s="28">
        <v>50.75</v>
      </c>
      <c r="D134" s="35"/>
    </row>
    <row r="135" spans="1:4" x14ac:dyDescent="0.25">
      <c r="A135" s="11" t="str">
        <f t="shared" si="2"/>
        <v/>
      </c>
      <c r="B135" s="13" t="s">
        <v>138</v>
      </c>
      <c r="C135" s="30">
        <v>71.05</v>
      </c>
      <c r="D135" s="35"/>
    </row>
    <row r="136" spans="1:4" x14ac:dyDescent="0.25">
      <c r="A136" s="11" t="str">
        <f t="shared" si="2"/>
        <v/>
      </c>
      <c r="B136" s="13" t="s">
        <v>139</v>
      </c>
      <c r="C136" s="28">
        <v>14.924409999999998</v>
      </c>
      <c r="D136" s="35"/>
    </row>
    <row r="137" spans="1:4" x14ac:dyDescent="0.25">
      <c r="A137" s="11" t="str">
        <f t="shared" si="2"/>
        <v/>
      </c>
      <c r="B137" s="13" t="s">
        <v>140</v>
      </c>
      <c r="C137" s="30">
        <v>4.30349</v>
      </c>
      <c r="D137" s="35"/>
    </row>
    <row r="138" spans="1:4" x14ac:dyDescent="0.25">
      <c r="A138" s="11" t="str">
        <f t="shared" si="2"/>
        <v/>
      </c>
      <c r="B138" s="13" t="s">
        <v>141</v>
      </c>
      <c r="C138" s="29">
        <v>58.515000000000001</v>
      </c>
      <c r="D138" s="35"/>
    </row>
    <row r="139" spans="1:4" x14ac:dyDescent="0.25">
      <c r="A139" s="11" t="str">
        <f t="shared" si="2"/>
        <v/>
      </c>
      <c r="B139" s="13" t="s">
        <v>142</v>
      </c>
      <c r="C139" s="30">
        <v>30.779999999999998</v>
      </c>
      <c r="D139" s="35"/>
    </row>
    <row r="140" spans="1:4" x14ac:dyDescent="0.25">
      <c r="A140" s="11" t="str">
        <f t="shared" si="2"/>
        <v/>
      </c>
      <c r="B140" s="13" t="s">
        <v>143</v>
      </c>
      <c r="C140" s="28">
        <v>29.327370000000002</v>
      </c>
      <c r="D140" s="35"/>
    </row>
    <row r="141" spans="1:4" x14ac:dyDescent="0.25">
      <c r="A141" s="11" t="str">
        <f t="shared" si="2"/>
        <v/>
      </c>
      <c r="B141" s="13" t="s">
        <v>144</v>
      </c>
      <c r="C141" s="30">
        <v>126.54422</v>
      </c>
      <c r="D141" s="35"/>
    </row>
    <row r="142" spans="1:4" x14ac:dyDescent="0.25">
      <c r="A142" s="11" t="str">
        <f t="shared" si="2"/>
        <v/>
      </c>
      <c r="B142" s="13" t="s">
        <v>145</v>
      </c>
      <c r="C142" s="28">
        <v>29.327370000000002</v>
      </c>
      <c r="D142" s="35"/>
    </row>
    <row r="143" spans="1:4" x14ac:dyDescent="0.25">
      <c r="A143" s="11" t="str">
        <f t="shared" si="2"/>
        <v/>
      </c>
      <c r="B143" s="13" t="s">
        <v>146</v>
      </c>
      <c r="C143" s="30">
        <v>35.254159999999999</v>
      </c>
      <c r="D143" s="35"/>
    </row>
    <row r="144" spans="1:4" x14ac:dyDescent="0.25">
      <c r="A144" s="11" t="str">
        <f t="shared" si="2"/>
        <v/>
      </c>
      <c r="B144" s="13" t="s">
        <v>147</v>
      </c>
      <c r="C144" s="28">
        <v>39.923160000000003</v>
      </c>
      <c r="D144" s="35"/>
    </row>
    <row r="145" spans="1:4" x14ac:dyDescent="0.25">
      <c r="A145" s="11" t="str">
        <f t="shared" si="2"/>
        <v/>
      </c>
      <c r="B145" s="13" t="s">
        <v>148</v>
      </c>
      <c r="C145" s="30">
        <v>7.3079999999999998</v>
      </c>
      <c r="D145" s="35"/>
    </row>
    <row r="146" spans="1:4" x14ac:dyDescent="0.25">
      <c r="A146" s="11" t="str">
        <f t="shared" si="2"/>
        <v/>
      </c>
      <c r="B146" s="13" t="s">
        <v>149</v>
      </c>
      <c r="C146" s="28">
        <v>68.965000000000003</v>
      </c>
      <c r="D146" s="35"/>
    </row>
    <row r="147" spans="1:4" x14ac:dyDescent="0.25">
      <c r="A147" s="11" t="str">
        <f t="shared" si="2"/>
        <v/>
      </c>
      <c r="B147" s="13" t="s">
        <v>150</v>
      </c>
      <c r="C147" s="30">
        <v>32.606999999999999</v>
      </c>
      <c r="D147" s="35"/>
    </row>
    <row r="148" spans="1:4" x14ac:dyDescent="0.25">
      <c r="A148" s="11" t="str">
        <f t="shared" si="2"/>
        <v/>
      </c>
      <c r="B148" s="13" t="s">
        <v>151</v>
      </c>
      <c r="C148" s="28">
        <v>32.019999999999996</v>
      </c>
      <c r="D148" s="35"/>
    </row>
    <row r="149" spans="1:4" x14ac:dyDescent="0.25">
      <c r="A149" s="11" t="str">
        <f t="shared" si="2"/>
        <v/>
      </c>
      <c r="B149" s="13" t="s">
        <v>152</v>
      </c>
      <c r="C149" s="30">
        <v>23.75</v>
      </c>
      <c r="D149" s="35"/>
    </row>
    <row r="150" spans="1:4" x14ac:dyDescent="0.25">
      <c r="A150" s="11" t="str">
        <f t="shared" si="2"/>
        <v/>
      </c>
      <c r="B150" s="13" t="s">
        <v>153</v>
      </c>
      <c r="C150" s="28">
        <v>26.95</v>
      </c>
      <c r="D150" s="35"/>
    </row>
    <row r="151" spans="1:4" x14ac:dyDescent="0.25">
      <c r="A151" s="11" t="str">
        <f t="shared" si="2"/>
        <v/>
      </c>
      <c r="B151" s="13" t="s">
        <v>154</v>
      </c>
      <c r="C151" s="30">
        <v>56.86</v>
      </c>
      <c r="D151" s="35"/>
    </row>
    <row r="152" spans="1:4" x14ac:dyDescent="0.25">
      <c r="A152" s="11" t="str">
        <f t="shared" si="2"/>
        <v/>
      </c>
      <c r="B152" s="13" t="s">
        <v>155</v>
      </c>
      <c r="C152" s="28">
        <v>21.969740000000002</v>
      </c>
      <c r="D152" s="35"/>
    </row>
    <row r="153" spans="1:4" x14ac:dyDescent="0.25">
      <c r="A153" s="11" t="str">
        <f t="shared" si="2"/>
        <v/>
      </c>
      <c r="B153" s="13" t="s">
        <v>156</v>
      </c>
      <c r="C153" s="30">
        <v>111.49630000000001</v>
      </c>
      <c r="D153" s="35"/>
    </row>
    <row r="154" spans="1:4" x14ac:dyDescent="0.25">
      <c r="A154" s="11" t="str">
        <f t="shared" si="2"/>
        <v/>
      </c>
      <c r="B154" s="13" t="s">
        <v>157</v>
      </c>
      <c r="C154" s="28">
        <v>270.49630000000002</v>
      </c>
      <c r="D154" s="35"/>
    </row>
    <row r="155" spans="1:4" x14ac:dyDescent="0.25">
      <c r="A155" s="11" t="str">
        <f t="shared" si="2"/>
        <v/>
      </c>
      <c r="B155" s="13" t="s">
        <v>158</v>
      </c>
      <c r="C155" s="30">
        <v>64.626300000000001</v>
      </c>
      <c r="D155" s="35"/>
    </row>
    <row r="156" spans="1:4" x14ac:dyDescent="0.25">
      <c r="A156" s="11" t="str">
        <f t="shared" si="2"/>
        <v/>
      </c>
      <c r="B156" s="13" t="s">
        <v>159</v>
      </c>
      <c r="C156" s="28">
        <v>42.962769999999999</v>
      </c>
      <c r="D156" s="35"/>
    </row>
    <row r="157" spans="1:4" x14ac:dyDescent="0.25">
      <c r="A157" s="11" t="str">
        <f t="shared" si="2"/>
        <v/>
      </c>
      <c r="B157" s="13" t="s">
        <v>160</v>
      </c>
      <c r="C157" s="30">
        <v>55.766300000000001</v>
      </c>
      <c r="D157" s="35"/>
    </row>
    <row r="158" spans="1:4" x14ac:dyDescent="0.25">
      <c r="A158" s="11" t="str">
        <f t="shared" si="2"/>
        <v/>
      </c>
      <c r="B158" s="13" t="s">
        <v>161</v>
      </c>
      <c r="C158" s="31">
        <v>29.962769999999999</v>
      </c>
      <c r="D158" s="35"/>
    </row>
    <row r="159" spans="1:4" x14ac:dyDescent="0.25">
      <c r="A159" s="11" t="str">
        <f t="shared" si="2"/>
        <v/>
      </c>
      <c r="B159" s="13" t="s">
        <v>162</v>
      </c>
      <c r="C159" s="30">
        <v>28.808819999999997</v>
      </c>
      <c r="D159" s="35"/>
    </row>
    <row r="160" spans="1:4" x14ac:dyDescent="0.25">
      <c r="A160" s="11" t="str">
        <f t="shared" si="2"/>
        <v/>
      </c>
      <c r="B160" s="13" t="s">
        <v>163</v>
      </c>
      <c r="C160" s="28">
        <v>37.968820000000001</v>
      </c>
      <c r="D160" s="35"/>
    </row>
    <row r="161" spans="1:4" x14ac:dyDescent="0.25">
      <c r="A161" s="11" t="str">
        <f t="shared" si="2"/>
        <v/>
      </c>
      <c r="B161" s="13" t="s">
        <v>164</v>
      </c>
      <c r="C161" s="30">
        <v>426.34881999999999</v>
      </c>
      <c r="D161" s="35"/>
    </row>
    <row r="162" spans="1:4" x14ac:dyDescent="0.25">
      <c r="A162" s="11" t="str">
        <f t="shared" si="2"/>
        <v/>
      </c>
      <c r="B162" s="13" t="s">
        <v>165</v>
      </c>
      <c r="C162" s="28">
        <v>30.238819999999997</v>
      </c>
      <c r="D162" s="35"/>
    </row>
    <row r="163" spans="1:4" x14ac:dyDescent="0.25">
      <c r="A163" s="11" t="str">
        <f t="shared" si="2"/>
        <v/>
      </c>
      <c r="B163" s="13" t="s">
        <v>166</v>
      </c>
      <c r="C163" s="29">
        <v>37.968820000000001</v>
      </c>
      <c r="D163" s="35"/>
    </row>
    <row r="164" spans="1:4" x14ac:dyDescent="0.25">
      <c r="A164" s="11" t="str">
        <f t="shared" si="2"/>
        <v/>
      </c>
      <c r="B164" s="13" t="s">
        <v>167</v>
      </c>
      <c r="C164" s="28">
        <v>28.225080000000002</v>
      </c>
      <c r="D164" s="35"/>
    </row>
    <row r="165" spans="1:4" x14ac:dyDescent="0.25">
      <c r="A165" s="11" t="str">
        <f t="shared" si="2"/>
        <v/>
      </c>
      <c r="B165" s="13" t="s">
        <v>168</v>
      </c>
      <c r="C165" s="30">
        <v>33.631540000000001</v>
      </c>
      <c r="D165" s="35"/>
    </row>
    <row r="166" spans="1:4" x14ac:dyDescent="0.25">
      <c r="A166" s="11" t="str">
        <f t="shared" si="2"/>
        <v/>
      </c>
      <c r="B166" s="13" t="s">
        <v>169</v>
      </c>
      <c r="C166" s="28">
        <v>44.56277</v>
      </c>
      <c r="D166" s="35"/>
    </row>
    <row r="167" spans="1:4" x14ac:dyDescent="0.25">
      <c r="A167" s="11" t="str">
        <f t="shared" si="2"/>
        <v/>
      </c>
      <c r="B167" s="13" t="s">
        <v>170</v>
      </c>
      <c r="C167" s="30">
        <v>111.44882</v>
      </c>
      <c r="D167" s="35"/>
    </row>
    <row r="168" spans="1:4" x14ac:dyDescent="0.25">
      <c r="A168" s="11" t="str">
        <f t="shared" si="2"/>
        <v/>
      </c>
      <c r="B168" s="13" t="s">
        <v>171</v>
      </c>
      <c r="C168" s="28">
        <v>64.278819999999996</v>
      </c>
      <c r="D168" s="35"/>
    </row>
    <row r="169" spans="1:4" x14ac:dyDescent="0.25">
      <c r="A169" s="11" t="str">
        <f t="shared" si="2"/>
        <v/>
      </c>
      <c r="B169" s="13" t="s">
        <v>172</v>
      </c>
      <c r="C169" s="31">
        <v>29.448819999999998</v>
      </c>
      <c r="D169" s="35"/>
    </row>
    <row r="170" spans="1:4" x14ac:dyDescent="0.25">
      <c r="A170" s="11" t="str">
        <f t="shared" si="2"/>
        <v/>
      </c>
      <c r="B170" s="13" t="s">
        <v>173</v>
      </c>
      <c r="C170" s="28">
        <v>33.048819999999999</v>
      </c>
      <c r="D170" s="35"/>
    </row>
    <row r="171" spans="1:4" x14ac:dyDescent="0.25">
      <c r="A171" s="11" t="str">
        <f t="shared" si="2"/>
        <v/>
      </c>
      <c r="B171" s="13" t="s">
        <v>174</v>
      </c>
      <c r="C171" s="29">
        <v>42.437309999999997</v>
      </c>
      <c r="D171" s="35"/>
    </row>
    <row r="172" spans="1:4" x14ac:dyDescent="0.25">
      <c r="A172" s="11" t="str">
        <f t="shared" si="2"/>
        <v/>
      </c>
      <c r="B172" s="13" t="s">
        <v>175</v>
      </c>
      <c r="C172" s="28">
        <v>27.137810000000002</v>
      </c>
      <c r="D172" s="35"/>
    </row>
    <row r="173" spans="1:4" x14ac:dyDescent="0.25">
      <c r="A173" s="11" t="str">
        <f t="shared" si="2"/>
        <v/>
      </c>
      <c r="B173" s="13" t="s">
        <v>176</v>
      </c>
      <c r="C173" s="30">
        <v>30.57582</v>
      </c>
      <c r="D173" s="35"/>
    </row>
    <row r="174" spans="1:4" x14ac:dyDescent="0.25">
      <c r="A174" s="11" t="str">
        <f t="shared" si="2"/>
        <v/>
      </c>
      <c r="B174" s="13" t="s">
        <v>177</v>
      </c>
      <c r="C174" s="28">
        <v>30.778819999999996</v>
      </c>
      <c r="D174" s="35"/>
    </row>
    <row r="175" spans="1:4" x14ac:dyDescent="0.25">
      <c r="A175" s="11" t="str">
        <f t="shared" si="2"/>
        <v/>
      </c>
      <c r="B175" s="13" t="s">
        <v>178</v>
      </c>
      <c r="C175" s="29">
        <v>73.760000000000005</v>
      </c>
      <c r="D175" s="35"/>
    </row>
    <row r="176" spans="1:4" x14ac:dyDescent="0.25">
      <c r="A176" s="11" t="str">
        <f t="shared" si="2"/>
        <v/>
      </c>
      <c r="B176" s="13" t="s">
        <v>179</v>
      </c>
      <c r="C176" s="28">
        <v>9.4191699999999994</v>
      </c>
      <c r="D176" s="35"/>
    </row>
    <row r="177" spans="1:4" x14ac:dyDescent="0.25">
      <c r="A177" s="11" t="str">
        <f t="shared" si="2"/>
        <v/>
      </c>
      <c r="B177" s="13" t="s">
        <v>180</v>
      </c>
      <c r="C177" s="30">
        <v>9.4191699999999994</v>
      </c>
      <c r="D177" s="35"/>
    </row>
    <row r="178" spans="1:4" x14ac:dyDescent="0.25">
      <c r="A178" s="11" t="str">
        <f t="shared" si="2"/>
        <v/>
      </c>
      <c r="B178" s="13" t="s">
        <v>181</v>
      </c>
      <c r="C178" s="28">
        <v>20.996299999999998</v>
      </c>
      <c r="D178" s="35"/>
    </row>
    <row r="179" spans="1:4" x14ac:dyDescent="0.25">
      <c r="A179" s="11" t="str">
        <f t="shared" si="2"/>
        <v/>
      </c>
      <c r="B179" s="13" t="s">
        <v>182</v>
      </c>
      <c r="C179" s="30">
        <v>24.377310000000001</v>
      </c>
      <c r="D179" s="35"/>
    </row>
    <row r="180" spans="1:4" x14ac:dyDescent="0.25">
      <c r="A180" s="11" t="str">
        <f t="shared" si="2"/>
        <v/>
      </c>
      <c r="B180" s="13" t="s">
        <v>183</v>
      </c>
      <c r="C180" s="28">
        <v>27.498820000000002</v>
      </c>
      <c r="D180" s="35"/>
    </row>
    <row r="181" spans="1:4" x14ac:dyDescent="0.25">
      <c r="A181" s="11" t="str">
        <f t="shared" si="2"/>
        <v/>
      </c>
      <c r="B181" s="13" t="s">
        <v>184</v>
      </c>
      <c r="C181" s="30">
        <v>77.848820000000003</v>
      </c>
      <c r="D181" s="35"/>
    </row>
    <row r="182" spans="1:4" x14ac:dyDescent="0.25">
      <c r="A182" s="11" t="str">
        <f t="shared" si="2"/>
        <v/>
      </c>
      <c r="B182" s="13" t="s">
        <v>185</v>
      </c>
      <c r="C182" s="28">
        <v>26.07882</v>
      </c>
      <c r="D182" s="35"/>
    </row>
    <row r="183" spans="1:4" x14ac:dyDescent="0.25">
      <c r="A183" s="11" t="str">
        <f t="shared" si="2"/>
        <v/>
      </c>
      <c r="B183" s="13" t="s">
        <v>186</v>
      </c>
      <c r="C183" s="30">
        <v>26.07882</v>
      </c>
      <c r="D183" s="35"/>
    </row>
    <row r="184" spans="1:4" x14ac:dyDescent="0.25">
      <c r="A184" s="11" t="str">
        <f t="shared" si="2"/>
        <v/>
      </c>
      <c r="B184" s="13" t="s">
        <v>187</v>
      </c>
      <c r="C184" s="28">
        <v>28.09</v>
      </c>
      <c r="D184" s="35"/>
    </row>
    <row r="185" spans="1:4" x14ac:dyDescent="0.25">
      <c r="A185" s="11" t="str">
        <f t="shared" si="2"/>
        <v/>
      </c>
      <c r="B185" s="13" t="s">
        <v>188</v>
      </c>
      <c r="C185" s="30">
        <v>2.22349</v>
      </c>
      <c r="D185" s="35"/>
    </row>
    <row r="186" spans="1:4" x14ac:dyDescent="0.25">
      <c r="A186" s="11" t="str">
        <f t="shared" si="2"/>
        <v/>
      </c>
      <c r="B186" s="13" t="s">
        <v>189</v>
      </c>
      <c r="C186" s="28">
        <v>34.048819999999999</v>
      </c>
      <c r="D186" s="35"/>
    </row>
    <row r="187" spans="1:4" x14ac:dyDescent="0.25">
      <c r="A187" s="11" t="str">
        <f t="shared" si="2"/>
        <v/>
      </c>
      <c r="B187" s="13" t="s">
        <v>190</v>
      </c>
      <c r="C187" s="30">
        <v>43.45</v>
      </c>
      <c r="D187" s="35"/>
    </row>
    <row r="188" spans="1:4" x14ac:dyDescent="0.25">
      <c r="A188" s="11" t="str">
        <f t="shared" si="2"/>
        <v/>
      </c>
      <c r="B188" s="13" t="s">
        <v>191</v>
      </c>
      <c r="C188" s="28">
        <v>40.048819999999999</v>
      </c>
      <c r="D188" s="35"/>
    </row>
    <row r="189" spans="1:4" x14ac:dyDescent="0.25">
      <c r="A189" s="11" t="str">
        <f t="shared" si="2"/>
        <v/>
      </c>
      <c r="B189" s="13" t="s">
        <v>192</v>
      </c>
      <c r="C189" s="30">
        <v>45.980000000000004</v>
      </c>
      <c r="D189" s="35"/>
    </row>
    <row r="190" spans="1:4" x14ac:dyDescent="0.25">
      <c r="A190" s="11" t="str">
        <f t="shared" si="2"/>
        <v/>
      </c>
      <c r="B190" s="13" t="s">
        <v>193</v>
      </c>
      <c r="C190" s="28">
        <v>28.813780000000001</v>
      </c>
      <c r="D190" s="35"/>
    </row>
    <row r="191" spans="1:4" x14ac:dyDescent="0.25">
      <c r="A191" s="11" t="str">
        <f t="shared" si="2"/>
        <v/>
      </c>
      <c r="B191" s="13" t="s">
        <v>194</v>
      </c>
      <c r="C191" s="30">
        <v>32.487270000000002</v>
      </c>
      <c r="D191" s="35"/>
    </row>
    <row r="192" spans="1:4" x14ac:dyDescent="0.25">
      <c r="A192" s="11" t="str">
        <f t="shared" si="2"/>
        <v/>
      </c>
      <c r="B192" s="13" t="s">
        <v>195</v>
      </c>
      <c r="C192" s="28">
        <v>36.901299999999999</v>
      </c>
      <c r="D192" s="35"/>
    </row>
    <row r="193" spans="1:4" x14ac:dyDescent="0.25">
      <c r="A193" s="11" t="str">
        <f t="shared" si="2"/>
        <v/>
      </c>
      <c r="B193" s="13" t="s">
        <v>196</v>
      </c>
      <c r="C193" s="30">
        <v>30.778819999999996</v>
      </c>
      <c r="D193" s="35"/>
    </row>
    <row r="194" spans="1:4" x14ac:dyDescent="0.25">
      <c r="A194" s="11" t="str">
        <f t="shared" ref="A194:A257" si="3">IF(D194="","",ROW(D194))</f>
        <v/>
      </c>
      <c r="B194" s="13" t="s">
        <v>197</v>
      </c>
      <c r="C194" s="28">
        <v>21.485479999999999</v>
      </c>
      <c r="D194" s="35"/>
    </row>
    <row r="195" spans="1:4" x14ac:dyDescent="0.25">
      <c r="A195" s="11" t="str">
        <f t="shared" si="3"/>
        <v/>
      </c>
      <c r="B195" s="13" t="s">
        <v>198</v>
      </c>
      <c r="C195" s="30">
        <v>25.96163</v>
      </c>
      <c r="D195" s="35"/>
    </row>
    <row r="196" spans="1:4" x14ac:dyDescent="0.25">
      <c r="A196" s="11" t="str">
        <f t="shared" si="3"/>
        <v/>
      </c>
      <c r="B196" s="13" t="s">
        <v>199</v>
      </c>
      <c r="C196" s="28">
        <v>10.733449999999999</v>
      </c>
      <c r="D196" s="35"/>
    </row>
    <row r="197" spans="1:4" x14ac:dyDescent="0.25">
      <c r="A197" s="11" t="str">
        <f t="shared" si="3"/>
        <v/>
      </c>
      <c r="B197" s="13" t="s">
        <v>200</v>
      </c>
      <c r="C197" s="31">
        <v>20.243119999999998</v>
      </c>
      <c r="D197" s="35"/>
    </row>
    <row r="198" spans="1:4" x14ac:dyDescent="0.25">
      <c r="A198" s="11" t="str">
        <f t="shared" si="3"/>
        <v/>
      </c>
      <c r="B198" s="13" t="s">
        <v>201</v>
      </c>
      <c r="C198" s="28">
        <v>30.778819999999996</v>
      </c>
      <c r="D198" s="35"/>
    </row>
    <row r="199" spans="1:4" x14ac:dyDescent="0.25">
      <c r="A199" s="11" t="str">
        <f t="shared" si="3"/>
        <v/>
      </c>
      <c r="B199" s="13" t="s">
        <v>202</v>
      </c>
      <c r="C199" s="30">
        <v>33.825000000000003</v>
      </c>
      <c r="D199" s="35"/>
    </row>
    <row r="200" spans="1:4" x14ac:dyDescent="0.25">
      <c r="A200" s="11" t="str">
        <f t="shared" si="3"/>
        <v/>
      </c>
      <c r="B200" s="13" t="s">
        <v>203</v>
      </c>
      <c r="C200" s="31">
        <v>17.583819999999999</v>
      </c>
      <c r="D200" s="35"/>
    </row>
    <row r="201" spans="1:4" x14ac:dyDescent="0.25">
      <c r="A201" s="11" t="str">
        <f t="shared" si="3"/>
        <v/>
      </c>
      <c r="B201" s="13" t="s">
        <v>204</v>
      </c>
      <c r="C201" s="31">
        <v>16.097860000000001</v>
      </c>
      <c r="D201" s="35"/>
    </row>
    <row r="202" spans="1:4" x14ac:dyDescent="0.25">
      <c r="A202" s="11" t="str">
        <f t="shared" si="3"/>
        <v/>
      </c>
      <c r="B202" s="13" t="s">
        <v>205</v>
      </c>
      <c r="C202" s="28">
        <v>40.450000000000003</v>
      </c>
      <c r="D202" s="35"/>
    </row>
    <row r="203" spans="1:4" x14ac:dyDescent="0.25">
      <c r="A203" s="11" t="str">
        <f t="shared" si="3"/>
        <v/>
      </c>
      <c r="B203" s="13" t="s">
        <v>206</v>
      </c>
      <c r="C203" s="31">
        <v>23.150079999999999</v>
      </c>
      <c r="D203" s="35"/>
    </row>
    <row r="204" spans="1:4" x14ac:dyDescent="0.25">
      <c r="A204" s="11" t="str">
        <f t="shared" si="3"/>
        <v/>
      </c>
      <c r="B204" s="13" t="s">
        <v>207</v>
      </c>
      <c r="C204" s="31">
        <v>23.150079999999999</v>
      </c>
      <c r="D204" s="35"/>
    </row>
    <row r="205" spans="1:4" x14ac:dyDescent="0.25">
      <c r="A205" s="11" t="str">
        <f t="shared" si="3"/>
        <v/>
      </c>
      <c r="B205" s="13" t="s">
        <v>208</v>
      </c>
      <c r="C205" s="31">
        <v>23.150079999999999</v>
      </c>
      <c r="D205" s="35"/>
    </row>
    <row r="206" spans="1:4" x14ac:dyDescent="0.25">
      <c r="A206" s="11" t="str">
        <f t="shared" si="3"/>
        <v/>
      </c>
      <c r="B206" s="13" t="s">
        <v>209</v>
      </c>
      <c r="C206" s="31">
        <v>23.150079999999999</v>
      </c>
      <c r="D206" s="35"/>
    </row>
    <row r="207" spans="1:4" x14ac:dyDescent="0.25">
      <c r="A207" s="11" t="str">
        <f t="shared" si="3"/>
        <v/>
      </c>
      <c r="B207" s="13" t="s">
        <v>210</v>
      </c>
      <c r="C207" s="31">
        <v>25.399319999999996</v>
      </c>
      <c r="D207" s="35"/>
    </row>
    <row r="208" spans="1:4" x14ac:dyDescent="0.25">
      <c r="A208" s="11" t="str">
        <f t="shared" si="3"/>
        <v/>
      </c>
      <c r="B208" s="13" t="s">
        <v>211</v>
      </c>
      <c r="C208" s="31">
        <v>114.46971000000001</v>
      </c>
      <c r="D208" s="35"/>
    </row>
    <row r="209" spans="1:4" x14ac:dyDescent="0.25">
      <c r="A209" s="11" t="str">
        <f t="shared" si="3"/>
        <v/>
      </c>
      <c r="B209" s="13" t="s">
        <v>212</v>
      </c>
      <c r="C209" s="31">
        <v>81.070359999999994</v>
      </c>
      <c r="D209" s="35"/>
    </row>
    <row r="210" spans="1:4" x14ac:dyDescent="0.25">
      <c r="A210" s="11" t="str">
        <f t="shared" si="3"/>
        <v/>
      </c>
      <c r="B210" s="13" t="s">
        <v>213</v>
      </c>
      <c r="C210" s="28">
        <v>94.72</v>
      </c>
      <c r="D210" s="35"/>
    </row>
    <row r="211" spans="1:4" x14ac:dyDescent="0.25">
      <c r="A211" s="11" t="str">
        <f t="shared" si="3"/>
        <v/>
      </c>
      <c r="B211" s="13" t="s">
        <v>214</v>
      </c>
      <c r="C211" s="29">
        <v>97.47</v>
      </c>
      <c r="D211" s="35"/>
    </row>
    <row r="212" spans="1:4" x14ac:dyDescent="0.25">
      <c r="A212" s="11" t="str">
        <f t="shared" si="3"/>
        <v/>
      </c>
      <c r="B212" s="13" t="s">
        <v>215</v>
      </c>
      <c r="C212" s="28">
        <v>69.75</v>
      </c>
      <c r="D212" s="35"/>
    </row>
    <row r="213" spans="1:4" x14ac:dyDescent="0.25">
      <c r="A213" s="11" t="str">
        <f t="shared" si="3"/>
        <v/>
      </c>
      <c r="B213" s="13" t="s">
        <v>216</v>
      </c>
      <c r="C213" s="30">
        <v>46.172269999999997</v>
      </c>
      <c r="D213" s="35"/>
    </row>
    <row r="214" spans="1:4" x14ac:dyDescent="0.25">
      <c r="A214" s="11" t="str">
        <f t="shared" si="3"/>
        <v/>
      </c>
      <c r="B214" s="13" t="s">
        <v>217</v>
      </c>
      <c r="C214" s="28">
        <v>37.99</v>
      </c>
      <c r="D214" s="35"/>
    </row>
    <row r="215" spans="1:4" x14ac:dyDescent="0.25">
      <c r="A215" s="11" t="str">
        <f t="shared" si="3"/>
        <v/>
      </c>
      <c r="B215" s="13" t="s">
        <v>218</v>
      </c>
      <c r="C215" s="30">
        <v>36.99</v>
      </c>
      <c r="D215" s="35"/>
    </row>
    <row r="216" spans="1:4" x14ac:dyDescent="0.25">
      <c r="A216" s="11" t="str">
        <f t="shared" si="3"/>
        <v/>
      </c>
      <c r="B216" s="13" t="s">
        <v>219</v>
      </c>
      <c r="C216" s="28">
        <v>57.82</v>
      </c>
      <c r="D216" s="35"/>
    </row>
    <row r="217" spans="1:4" x14ac:dyDescent="0.25">
      <c r="A217" s="11" t="str">
        <f t="shared" si="3"/>
        <v/>
      </c>
      <c r="B217" s="13" t="s">
        <v>220</v>
      </c>
      <c r="C217" s="30">
        <v>29.566140000000001</v>
      </c>
      <c r="D217" s="35"/>
    </row>
    <row r="218" spans="1:4" x14ac:dyDescent="0.25">
      <c r="A218" s="11" t="str">
        <f t="shared" si="3"/>
        <v/>
      </c>
      <c r="B218" s="13" t="s">
        <v>221</v>
      </c>
      <c r="C218" s="28">
        <v>30.9163</v>
      </c>
      <c r="D218" s="35"/>
    </row>
    <row r="219" spans="1:4" ht="15.75" x14ac:dyDescent="0.25">
      <c r="A219" s="11" t="str">
        <f t="shared" si="3"/>
        <v/>
      </c>
      <c r="B219" s="15" t="s">
        <v>222</v>
      </c>
      <c r="C219" s="30">
        <v>32.739999999999995</v>
      </c>
      <c r="D219" s="35"/>
    </row>
    <row r="220" spans="1:4" x14ac:dyDescent="0.25">
      <c r="A220" s="11" t="str">
        <f t="shared" si="3"/>
        <v/>
      </c>
      <c r="B220" s="13" t="s">
        <v>223</v>
      </c>
      <c r="C220" s="29">
        <v>24.069739999999999</v>
      </c>
      <c r="D220" s="35"/>
    </row>
    <row r="221" spans="1:4" x14ac:dyDescent="0.25">
      <c r="A221" s="11" t="str">
        <f t="shared" si="3"/>
        <v/>
      </c>
      <c r="B221" s="13" t="s">
        <v>224</v>
      </c>
      <c r="C221" s="30">
        <v>32.612540000000003</v>
      </c>
      <c r="D221" s="35"/>
    </row>
    <row r="222" spans="1:4" x14ac:dyDescent="0.25">
      <c r="A222" s="11" t="str">
        <f t="shared" si="3"/>
        <v/>
      </c>
      <c r="B222" s="13" t="s">
        <v>225</v>
      </c>
      <c r="C222" s="29">
        <v>27.303780000000003</v>
      </c>
      <c r="D222" s="35"/>
    </row>
    <row r="223" spans="1:4" x14ac:dyDescent="0.25">
      <c r="A223" s="11" t="str">
        <f t="shared" si="3"/>
        <v/>
      </c>
      <c r="B223" s="13" t="s">
        <v>226</v>
      </c>
      <c r="C223" s="30">
        <v>28.09</v>
      </c>
      <c r="D223" s="35"/>
    </row>
    <row r="224" spans="1:4" x14ac:dyDescent="0.25">
      <c r="A224" s="11" t="str">
        <f t="shared" si="3"/>
        <v/>
      </c>
      <c r="B224" s="13" t="s">
        <v>227</v>
      </c>
      <c r="C224" s="28">
        <v>35.538939999999997</v>
      </c>
      <c r="D224" s="35"/>
    </row>
    <row r="225" spans="1:4" x14ac:dyDescent="0.25">
      <c r="A225" s="11" t="str">
        <f t="shared" si="3"/>
        <v/>
      </c>
      <c r="B225" s="13" t="s">
        <v>228</v>
      </c>
      <c r="C225" s="30">
        <v>30.57</v>
      </c>
      <c r="D225" s="35"/>
    </row>
    <row r="226" spans="1:4" x14ac:dyDescent="0.25">
      <c r="A226" s="11" t="str">
        <f t="shared" si="3"/>
        <v/>
      </c>
      <c r="B226" s="13" t="s">
        <v>229</v>
      </c>
      <c r="C226" s="29">
        <v>41.89</v>
      </c>
      <c r="D226" s="35"/>
    </row>
    <row r="227" spans="1:4" x14ac:dyDescent="0.25">
      <c r="A227" s="11" t="str">
        <f t="shared" si="3"/>
        <v/>
      </c>
      <c r="B227" s="13" t="s">
        <v>230</v>
      </c>
      <c r="C227" s="30">
        <v>38.448819999999998</v>
      </c>
      <c r="D227" s="35"/>
    </row>
    <row r="228" spans="1:4" x14ac:dyDescent="0.25">
      <c r="A228" s="11" t="str">
        <f t="shared" si="3"/>
        <v/>
      </c>
      <c r="B228" s="13" t="s">
        <v>231</v>
      </c>
      <c r="C228" s="28">
        <v>148.70021</v>
      </c>
      <c r="D228" s="35"/>
    </row>
    <row r="229" spans="1:4" x14ac:dyDescent="0.25">
      <c r="A229" s="11" t="str">
        <f t="shared" si="3"/>
        <v/>
      </c>
      <c r="B229" s="13" t="s">
        <v>232</v>
      </c>
      <c r="C229" s="30">
        <v>40.962769999999999</v>
      </c>
      <c r="D229" s="35"/>
    </row>
    <row r="230" spans="1:4" x14ac:dyDescent="0.25">
      <c r="A230" s="11" t="str">
        <f t="shared" si="3"/>
        <v/>
      </c>
      <c r="B230" s="13" t="s">
        <v>233</v>
      </c>
      <c r="C230" s="28">
        <v>37.67</v>
      </c>
      <c r="D230" s="35"/>
    </row>
    <row r="231" spans="1:4" x14ac:dyDescent="0.25">
      <c r="A231" s="11" t="str">
        <f t="shared" si="3"/>
        <v/>
      </c>
      <c r="B231" s="13" t="s">
        <v>234</v>
      </c>
      <c r="C231" s="30">
        <v>34.5</v>
      </c>
      <c r="D231" s="35"/>
    </row>
    <row r="232" spans="1:4" x14ac:dyDescent="0.25">
      <c r="A232" s="11" t="str">
        <f t="shared" si="3"/>
        <v/>
      </c>
      <c r="B232" s="13" t="s">
        <v>235</v>
      </c>
      <c r="C232" s="29">
        <v>37.340000000000003</v>
      </c>
      <c r="D232" s="35"/>
    </row>
    <row r="233" spans="1:4" x14ac:dyDescent="0.25">
      <c r="A233" s="11" t="str">
        <f t="shared" si="3"/>
        <v/>
      </c>
      <c r="B233" s="13" t="s">
        <v>236</v>
      </c>
      <c r="C233" s="29">
        <v>37.340000000000003</v>
      </c>
      <c r="D233" s="35"/>
    </row>
    <row r="234" spans="1:4" x14ac:dyDescent="0.25">
      <c r="A234" s="11" t="str">
        <f t="shared" si="3"/>
        <v/>
      </c>
      <c r="B234" s="13" t="s">
        <v>237</v>
      </c>
      <c r="C234" s="29">
        <v>37.340000000000003</v>
      </c>
      <c r="D234" s="35"/>
    </row>
    <row r="235" spans="1:4" x14ac:dyDescent="0.25">
      <c r="A235" s="11" t="str">
        <f t="shared" si="3"/>
        <v/>
      </c>
      <c r="B235" s="13" t="s">
        <v>238</v>
      </c>
      <c r="C235" s="29">
        <v>37.340000000000003</v>
      </c>
      <c r="D235" s="35"/>
    </row>
    <row r="236" spans="1:4" ht="15.75" x14ac:dyDescent="0.25">
      <c r="A236" s="11" t="str">
        <f t="shared" si="3"/>
        <v/>
      </c>
      <c r="B236" s="15" t="s">
        <v>239</v>
      </c>
      <c r="C236" s="28">
        <v>41.87</v>
      </c>
      <c r="D236" s="35"/>
    </row>
    <row r="237" spans="1:4" ht="15.75" x14ac:dyDescent="0.25">
      <c r="A237" s="11" t="str">
        <f t="shared" si="3"/>
        <v/>
      </c>
      <c r="B237" s="15" t="s">
        <v>240</v>
      </c>
      <c r="C237" s="29">
        <v>41.87</v>
      </c>
      <c r="D237" s="35"/>
    </row>
    <row r="238" spans="1:4" x14ac:dyDescent="0.25">
      <c r="A238" s="11" t="str">
        <f t="shared" si="3"/>
        <v/>
      </c>
      <c r="B238" s="13" t="s">
        <v>241</v>
      </c>
      <c r="C238" s="28">
        <v>22.498820000000002</v>
      </c>
      <c r="D238" s="35"/>
    </row>
    <row r="239" spans="1:4" x14ac:dyDescent="0.25">
      <c r="A239" s="11" t="str">
        <f t="shared" si="3"/>
        <v/>
      </c>
      <c r="B239" s="13" t="s">
        <v>242</v>
      </c>
      <c r="C239" s="30">
        <v>22.626300000000001</v>
      </c>
      <c r="D239" s="35"/>
    </row>
    <row r="240" spans="1:4" x14ac:dyDescent="0.25">
      <c r="A240" s="11" t="str">
        <f t="shared" si="3"/>
        <v/>
      </c>
      <c r="B240" s="13" t="s">
        <v>243</v>
      </c>
      <c r="C240" s="28">
        <v>22.626300000000001</v>
      </c>
      <c r="D240" s="35"/>
    </row>
    <row r="241" spans="1:4" x14ac:dyDescent="0.25">
      <c r="A241" s="11" t="str">
        <f t="shared" si="3"/>
        <v/>
      </c>
      <c r="B241" s="13" t="s">
        <v>244</v>
      </c>
      <c r="C241" s="30">
        <v>22.497810000000001</v>
      </c>
      <c r="D241" s="35"/>
    </row>
    <row r="242" spans="1:4" x14ac:dyDescent="0.25">
      <c r="A242" s="11" t="str">
        <f t="shared" si="3"/>
        <v/>
      </c>
      <c r="B242" s="13" t="s">
        <v>245</v>
      </c>
      <c r="C242" s="28">
        <v>22.7</v>
      </c>
      <c r="D242" s="35"/>
    </row>
    <row r="243" spans="1:4" x14ac:dyDescent="0.25">
      <c r="A243" s="11" t="str">
        <f t="shared" si="3"/>
        <v/>
      </c>
      <c r="B243" s="13" t="s">
        <v>246</v>
      </c>
      <c r="C243" s="30">
        <v>22.7</v>
      </c>
      <c r="D243" s="35"/>
    </row>
    <row r="244" spans="1:4" x14ac:dyDescent="0.25">
      <c r="A244" s="11" t="str">
        <f t="shared" si="3"/>
        <v/>
      </c>
      <c r="B244" s="13" t="s">
        <v>247</v>
      </c>
      <c r="C244" s="28">
        <v>22.7</v>
      </c>
      <c r="D244" s="35"/>
    </row>
    <row r="245" spans="1:4" x14ac:dyDescent="0.25">
      <c r="A245" s="11" t="str">
        <f t="shared" si="3"/>
        <v/>
      </c>
      <c r="B245" s="13" t="s">
        <v>248</v>
      </c>
      <c r="C245" s="30">
        <v>37.277810000000002</v>
      </c>
      <c r="D245" s="35"/>
    </row>
    <row r="246" spans="1:4" x14ac:dyDescent="0.25">
      <c r="A246" s="11" t="str">
        <f t="shared" si="3"/>
        <v/>
      </c>
      <c r="B246" s="13" t="s">
        <v>249</v>
      </c>
      <c r="C246" s="28">
        <v>41.87</v>
      </c>
      <c r="D246" s="35"/>
    </row>
    <row r="247" spans="1:4" x14ac:dyDescent="0.25">
      <c r="A247" s="11" t="str">
        <f t="shared" si="3"/>
        <v/>
      </c>
      <c r="B247" s="13" t="s">
        <v>250</v>
      </c>
      <c r="C247" s="30">
        <v>41.879999999999995</v>
      </c>
      <c r="D247" s="35"/>
    </row>
    <row r="248" spans="1:4" x14ac:dyDescent="0.25">
      <c r="A248" s="11" t="str">
        <f t="shared" si="3"/>
        <v/>
      </c>
      <c r="B248" s="13" t="s">
        <v>251</v>
      </c>
      <c r="C248" s="31">
        <v>41.436300000000003</v>
      </c>
      <c r="D248" s="35"/>
    </row>
    <row r="249" spans="1:4" x14ac:dyDescent="0.25">
      <c r="A249" s="11" t="str">
        <f t="shared" si="3"/>
        <v/>
      </c>
      <c r="B249" s="13" t="s">
        <v>252</v>
      </c>
      <c r="C249" s="31">
        <v>39.937809999999999</v>
      </c>
      <c r="D249" s="35"/>
    </row>
    <row r="250" spans="1:4" x14ac:dyDescent="0.25">
      <c r="A250" s="11" t="str">
        <f t="shared" si="3"/>
        <v/>
      </c>
      <c r="B250" s="13" t="s">
        <v>253</v>
      </c>
      <c r="C250" s="28">
        <v>41.87</v>
      </c>
      <c r="D250" s="35"/>
    </row>
    <row r="251" spans="1:4" x14ac:dyDescent="0.25">
      <c r="A251" s="11" t="str">
        <f t="shared" si="3"/>
        <v/>
      </c>
      <c r="B251" s="13" t="s">
        <v>254</v>
      </c>
      <c r="C251" s="30">
        <v>41.88</v>
      </c>
      <c r="D251" s="35"/>
    </row>
    <row r="252" spans="1:4" x14ac:dyDescent="0.25">
      <c r="A252" s="11" t="str">
        <f t="shared" si="3"/>
        <v/>
      </c>
      <c r="B252" s="13" t="s">
        <v>255</v>
      </c>
      <c r="C252" s="28">
        <v>41.879999999999995</v>
      </c>
      <c r="D252" s="35"/>
    </row>
    <row r="253" spans="1:4" x14ac:dyDescent="0.25">
      <c r="A253" s="11" t="str">
        <f t="shared" si="3"/>
        <v/>
      </c>
      <c r="B253" s="13" t="s">
        <v>256</v>
      </c>
      <c r="C253" s="31">
        <v>41.628819999999997</v>
      </c>
      <c r="D253" s="35"/>
    </row>
    <row r="254" spans="1:4" x14ac:dyDescent="0.25">
      <c r="A254" s="11" t="str">
        <f t="shared" si="3"/>
        <v/>
      </c>
      <c r="B254" s="13" t="s">
        <v>257</v>
      </c>
      <c r="C254" s="28">
        <v>41.870000000000005</v>
      </c>
      <c r="D254" s="35"/>
    </row>
    <row r="255" spans="1:4" x14ac:dyDescent="0.25">
      <c r="A255" s="11" t="str">
        <f t="shared" si="3"/>
        <v/>
      </c>
      <c r="B255" s="13" t="s">
        <v>258</v>
      </c>
      <c r="C255" s="30">
        <v>40.57</v>
      </c>
      <c r="D255" s="35"/>
    </row>
    <row r="256" spans="1:4" x14ac:dyDescent="0.25">
      <c r="A256" s="11" t="str">
        <f t="shared" si="3"/>
        <v/>
      </c>
      <c r="B256" s="13" t="s">
        <v>259</v>
      </c>
      <c r="C256" s="29">
        <v>34.51</v>
      </c>
      <c r="D256" s="35"/>
    </row>
    <row r="257" spans="1:4" x14ac:dyDescent="0.25">
      <c r="A257" s="11" t="str">
        <f t="shared" si="3"/>
        <v/>
      </c>
      <c r="B257" s="13" t="s">
        <v>260</v>
      </c>
      <c r="C257" s="30">
        <v>42</v>
      </c>
      <c r="D257" s="35"/>
    </row>
    <row r="258" spans="1:4" x14ac:dyDescent="0.25">
      <c r="A258" s="11" t="str">
        <f t="shared" ref="A258:A321" si="4">IF(D258="","",ROW(D258))</f>
        <v/>
      </c>
      <c r="B258" s="13" t="s">
        <v>261</v>
      </c>
      <c r="C258" s="28">
        <v>42.19</v>
      </c>
      <c r="D258" s="35"/>
    </row>
    <row r="259" spans="1:4" x14ac:dyDescent="0.25">
      <c r="A259" s="11" t="str">
        <f t="shared" si="4"/>
        <v/>
      </c>
      <c r="B259" s="13" t="s">
        <v>262</v>
      </c>
      <c r="C259" s="30">
        <v>46.01</v>
      </c>
      <c r="D259" s="35"/>
    </row>
    <row r="260" spans="1:4" x14ac:dyDescent="0.25">
      <c r="A260" s="11" t="str">
        <f t="shared" si="4"/>
        <v/>
      </c>
      <c r="B260" s="13" t="s">
        <v>263</v>
      </c>
      <c r="C260" s="28">
        <v>37.44</v>
      </c>
      <c r="D260" s="35"/>
    </row>
    <row r="261" spans="1:4" x14ac:dyDescent="0.25">
      <c r="A261" s="11" t="str">
        <f t="shared" si="4"/>
        <v/>
      </c>
      <c r="B261" s="13" t="s">
        <v>264</v>
      </c>
      <c r="C261" s="30">
        <v>35.75</v>
      </c>
      <c r="D261" s="35"/>
    </row>
    <row r="262" spans="1:4" x14ac:dyDescent="0.25">
      <c r="A262" s="11" t="str">
        <f t="shared" si="4"/>
        <v/>
      </c>
      <c r="B262" s="13" t="s">
        <v>265</v>
      </c>
      <c r="C262" s="29">
        <v>51.72</v>
      </c>
      <c r="D262" s="35"/>
    </row>
    <row r="263" spans="1:4" x14ac:dyDescent="0.25">
      <c r="A263" s="11" t="str">
        <f t="shared" si="4"/>
        <v/>
      </c>
      <c r="B263" s="13" t="s">
        <v>266</v>
      </c>
      <c r="C263" s="30">
        <v>26.643689999999999</v>
      </c>
      <c r="D263" s="35"/>
    </row>
    <row r="264" spans="1:4" ht="15.75" x14ac:dyDescent="0.25">
      <c r="A264" s="11" t="str">
        <f t="shared" si="4"/>
        <v/>
      </c>
      <c r="B264" s="17" t="s">
        <v>267</v>
      </c>
      <c r="C264" s="28">
        <v>11.442260000000001</v>
      </c>
      <c r="D264" s="35"/>
    </row>
    <row r="265" spans="1:4" x14ac:dyDescent="0.25">
      <c r="A265" s="11" t="str">
        <f t="shared" si="4"/>
        <v/>
      </c>
      <c r="B265" s="13" t="s">
        <v>268</v>
      </c>
      <c r="C265" s="30">
        <v>20.531379999999999</v>
      </c>
      <c r="D265" s="35"/>
    </row>
    <row r="266" spans="1:4" x14ac:dyDescent="0.25">
      <c r="A266" s="11" t="str">
        <f t="shared" si="4"/>
        <v/>
      </c>
      <c r="B266" s="13" t="s">
        <v>269</v>
      </c>
      <c r="C266" s="28">
        <v>31.208820000000003</v>
      </c>
      <c r="D266" s="35"/>
    </row>
    <row r="267" spans="1:4" x14ac:dyDescent="0.25">
      <c r="A267" s="11" t="str">
        <f t="shared" si="4"/>
        <v/>
      </c>
      <c r="B267" s="13" t="s">
        <v>270</v>
      </c>
      <c r="C267" s="30">
        <v>28.048819999999999</v>
      </c>
      <c r="D267" s="35"/>
    </row>
    <row r="268" spans="1:4" x14ac:dyDescent="0.25">
      <c r="A268" s="11" t="str">
        <f t="shared" si="4"/>
        <v/>
      </c>
      <c r="B268" s="13" t="s">
        <v>271</v>
      </c>
      <c r="C268" s="28">
        <v>24.50882</v>
      </c>
      <c r="D268" s="35"/>
    </row>
    <row r="269" spans="1:4" x14ac:dyDescent="0.25">
      <c r="A269" s="11" t="str">
        <f t="shared" si="4"/>
        <v/>
      </c>
      <c r="B269" s="13" t="s">
        <v>272</v>
      </c>
      <c r="C269" s="29">
        <v>24.50882</v>
      </c>
      <c r="D269" s="35"/>
    </row>
    <row r="270" spans="1:4" x14ac:dyDescent="0.25">
      <c r="A270" s="11" t="str">
        <f t="shared" si="4"/>
        <v/>
      </c>
      <c r="B270" s="13" t="s">
        <v>273</v>
      </c>
      <c r="C270" s="28">
        <v>26.96</v>
      </c>
      <c r="D270" s="35"/>
    </row>
    <row r="271" spans="1:4" x14ac:dyDescent="0.25">
      <c r="A271" s="11" t="str">
        <f t="shared" si="4"/>
        <v/>
      </c>
      <c r="B271" s="13" t="s">
        <v>274</v>
      </c>
      <c r="C271" s="30">
        <v>35.306010000000001</v>
      </c>
      <c r="D271" s="35"/>
    </row>
    <row r="272" spans="1:4" x14ac:dyDescent="0.25">
      <c r="A272" s="11" t="str">
        <f t="shared" si="4"/>
        <v/>
      </c>
      <c r="B272" s="13" t="s">
        <v>275</v>
      </c>
      <c r="C272" s="28">
        <v>31.088819999999998</v>
      </c>
      <c r="D272" s="35"/>
    </row>
    <row r="273" spans="1:4" x14ac:dyDescent="0.25">
      <c r="A273" s="11" t="str">
        <f t="shared" si="4"/>
        <v/>
      </c>
      <c r="B273" s="13" t="s">
        <v>276</v>
      </c>
      <c r="C273" s="30">
        <v>150.54882000000001</v>
      </c>
      <c r="D273" s="35"/>
    </row>
    <row r="274" spans="1:4" x14ac:dyDescent="0.25">
      <c r="A274" s="11" t="str">
        <f t="shared" si="4"/>
        <v/>
      </c>
      <c r="B274" s="13" t="s">
        <v>277</v>
      </c>
      <c r="C274" s="28">
        <v>150.54999999999998</v>
      </c>
      <c r="D274" s="35"/>
    </row>
    <row r="275" spans="1:4" x14ac:dyDescent="0.25">
      <c r="A275" s="11" t="str">
        <f t="shared" si="4"/>
        <v/>
      </c>
      <c r="B275" s="13" t="s">
        <v>278</v>
      </c>
      <c r="C275" s="30">
        <v>150.54999999999998</v>
      </c>
      <c r="D275" s="35"/>
    </row>
    <row r="276" spans="1:4" x14ac:dyDescent="0.25">
      <c r="A276" s="11" t="str">
        <f t="shared" si="4"/>
        <v/>
      </c>
      <c r="B276" s="13" t="s">
        <v>279</v>
      </c>
      <c r="C276" s="28">
        <v>108.84882</v>
      </c>
      <c r="D276" s="35"/>
    </row>
    <row r="277" spans="1:4" x14ac:dyDescent="0.25">
      <c r="A277" s="11" t="str">
        <f t="shared" si="4"/>
        <v/>
      </c>
      <c r="B277" s="13" t="s">
        <v>280</v>
      </c>
      <c r="C277" s="30">
        <v>108.84882</v>
      </c>
      <c r="D277" s="35"/>
    </row>
    <row r="278" spans="1:4" x14ac:dyDescent="0.25">
      <c r="A278" s="11" t="str">
        <f t="shared" si="4"/>
        <v/>
      </c>
      <c r="B278" s="13" t="s">
        <v>281</v>
      </c>
      <c r="C278" s="28">
        <v>150.54882000000001</v>
      </c>
      <c r="D278" s="35"/>
    </row>
    <row r="279" spans="1:4" x14ac:dyDescent="0.25">
      <c r="A279" s="11" t="str">
        <f t="shared" si="4"/>
        <v/>
      </c>
      <c r="B279" s="13" t="s">
        <v>282</v>
      </c>
      <c r="C279" s="30">
        <v>150.54999999999998</v>
      </c>
      <c r="D279" s="35"/>
    </row>
    <row r="280" spans="1:4" x14ac:dyDescent="0.25">
      <c r="A280" s="11" t="str">
        <f t="shared" si="4"/>
        <v/>
      </c>
      <c r="B280" s="13" t="s">
        <v>283</v>
      </c>
      <c r="C280" s="28">
        <v>108.85000000000001</v>
      </c>
      <c r="D280" s="35"/>
    </row>
    <row r="281" spans="1:4" x14ac:dyDescent="0.25">
      <c r="A281" s="11" t="str">
        <f t="shared" si="4"/>
        <v/>
      </c>
      <c r="B281" s="13" t="s">
        <v>284</v>
      </c>
      <c r="C281" s="30">
        <v>113.15</v>
      </c>
      <c r="D281" s="35"/>
    </row>
    <row r="282" spans="1:4" x14ac:dyDescent="0.25">
      <c r="A282" s="11" t="str">
        <f t="shared" si="4"/>
        <v/>
      </c>
      <c r="B282" s="13" t="s">
        <v>285</v>
      </c>
      <c r="C282" s="28">
        <v>29.23</v>
      </c>
      <c r="D282" s="35"/>
    </row>
    <row r="283" spans="1:4" x14ac:dyDescent="0.25">
      <c r="A283" s="11" t="str">
        <f t="shared" si="4"/>
        <v/>
      </c>
      <c r="B283" s="13" t="s">
        <v>286</v>
      </c>
      <c r="C283" s="30">
        <v>46.098819999999996</v>
      </c>
      <c r="D283" s="35"/>
    </row>
    <row r="284" spans="1:4" x14ac:dyDescent="0.25">
      <c r="A284" s="11" t="str">
        <f t="shared" si="4"/>
        <v/>
      </c>
      <c r="B284" s="13" t="s">
        <v>287</v>
      </c>
      <c r="C284" s="28">
        <v>43.448819999999998</v>
      </c>
      <c r="D284" s="35"/>
    </row>
    <row r="285" spans="1:4" x14ac:dyDescent="0.25">
      <c r="A285" s="11" t="str">
        <f t="shared" si="4"/>
        <v/>
      </c>
      <c r="B285" s="13" t="s">
        <v>288</v>
      </c>
      <c r="C285" s="30">
        <v>62.448819999999998</v>
      </c>
      <c r="D285" s="35"/>
    </row>
    <row r="286" spans="1:4" x14ac:dyDescent="0.25">
      <c r="A286" s="11" t="str">
        <f t="shared" si="4"/>
        <v/>
      </c>
      <c r="B286" s="13" t="s">
        <v>289</v>
      </c>
      <c r="C286" s="28">
        <v>58.68882</v>
      </c>
      <c r="D286" s="35"/>
    </row>
    <row r="287" spans="1:4" x14ac:dyDescent="0.25">
      <c r="A287" s="11" t="str">
        <f t="shared" si="4"/>
        <v/>
      </c>
      <c r="B287" s="13" t="s">
        <v>290</v>
      </c>
      <c r="C287" s="30">
        <v>20.486719999999998</v>
      </c>
      <c r="D287" s="35"/>
    </row>
    <row r="288" spans="1:4" x14ac:dyDescent="0.25">
      <c r="A288" s="11" t="str">
        <f t="shared" si="4"/>
        <v/>
      </c>
      <c r="B288" s="13" t="s">
        <v>291</v>
      </c>
      <c r="C288" s="31">
        <v>20.486719999999998</v>
      </c>
      <c r="D288" s="35"/>
    </row>
    <row r="289" spans="1:4" x14ac:dyDescent="0.25">
      <c r="A289" s="11" t="str">
        <f t="shared" si="4"/>
        <v/>
      </c>
      <c r="B289" s="13" t="s">
        <v>292</v>
      </c>
      <c r="C289" s="30">
        <v>39.421410000000002</v>
      </c>
      <c r="D289" s="35"/>
    </row>
    <row r="290" spans="1:4" x14ac:dyDescent="0.25">
      <c r="A290" s="11" t="str">
        <f t="shared" si="4"/>
        <v/>
      </c>
      <c r="B290" s="13" t="s">
        <v>293</v>
      </c>
      <c r="C290" s="28">
        <v>18.122040000000002</v>
      </c>
      <c r="D290" s="35"/>
    </row>
    <row r="291" spans="1:4" x14ac:dyDescent="0.25">
      <c r="A291" s="11" t="str">
        <f t="shared" si="4"/>
        <v/>
      </c>
      <c r="B291" s="13" t="s">
        <v>294</v>
      </c>
      <c r="C291" s="30">
        <v>19.88524</v>
      </c>
      <c r="D291" s="35"/>
    </row>
    <row r="292" spans="1:4" x14ac:dyDescent="0.25">
      <c r="A292" s="11" t="str">
        <f t="shared" si="4"/>
        <v/>
      </c>
      <c r="B292" s="13" t="s">
        <v>295</v>
      </c>
      <c r="C292" s="28">
        <v>18.514989999999997</v>
      </c>
      <c r="D292" s="35"/>
    </row>
    <row r="293" spans="1:4" x14ac:dyDescent="0.25">
      <c r="A293" s="11" t="str">
        <f t="shared" si="4"/>
        <v/>
      </c>
      <c r="B293" s="13" t="s">
        <v>296</v>
      </c>
      <c r="C293" s="30">
        <v>30.83</v>
      </c>
      <c r="D293" s="35"/>
    </row>
    <row r="294" spans="1:4" x14ac:dyDescent="0.25">
      <c r="A294" s="11" t="str">
        <f t="shared" si="4"/>
        <v/>
      </c>
      <c r="B294" s="13" t="s">
        <v>297</v>
      </c>
      <c r="C294" s="28">
        <v>36.200000000000003</v>
      </c>
      <c r="D294" s="35"/>
    </row>
    <row r="295" spans="1:4" x14ac:dyDescent="0.25">
      <c r="A295" s="11" t="str">
        <f t="shared" si="4"/>
        <v/>
      </c>
      <c r="B295" s="13" t="s">
        <v>298</v>
      </c>
      <c r="C295" s="30">
        <v>44.01</v>
      </c>
      <c r="D295" s="35"/>
    </row>
    <row r="296" spans="1:4" x14ac:dyDescent="0.25">
      <c r="A296" s="11" t="str">
        <f t="shared" si="4"/>
        <v/>
      </c>
      <c r="B296" s="13" t="s">
        <v>299</v>
      </c>
      <c r="C296" s="28">
        <v>44.74</v>
      </c>
      <c r="D296" s="35"/>
    </row>
    <row r="297" spans="1:4" x14ac:dyDescent="0.25">
      <c r="A297" s="11" t="str">
        <f t="shared" si="4"/>
        <v/>
      </c>
      <c r="B297" s="13" t="s">
        <v>300</v>
      </c>
      <c r="C297" s="31">
        <v>30.097810000000003</v>
      </c>
      <c r="D297" s="35"/>
    </row>
    <row r="298" spans="1:4" x14ac:dyDescent="0.25">
      <c r="A298" s="11" t="str">
        <f t="shared" si="4"/>
        <v/>
      </c>
      <c r="B298" s="13" t="s">
        <v>301</v>
      </c>
      <c r="C298" s="28">
        <v>16.672550000000001</v>
      </c>
      <c r="D298" s="35"/>
    </row>
    <row r="299" spans="1:4" x14ac:dyDescent="0.25">
      <c r="A299" s="11" t="str">
        <f t="shared" si="4"/>
        <v/>
      </c>
      <c r="B299" s="13" t="s">
        <v>302</v>
      </c>
      <c r="C299" s="29">
        <v>27.533050000000003</v>
      </c>
      <c r="D299" s="35"/>
    </row>
    <row r="300" spans="1:4" x14ac:dyDescent="0.25">
      <c r="A300" s="11" t="str">
        <f t="shared" si="4"/>
        <v/>
      </c>
      <c r="B300" s="13" t="s">
        <v>303</v>
      </c>
      <c r="C300" s="28">
        <v>19.05386</v>
      </c>
      <c r="D300" s="35"/>
    </row>
    <row r="301" spans="1:4" x14ac:dyDescent="0.25">
      <c r="A301" s="11" t="str">
        <f t="shared" si="4"/>
        <v/>
      </c>
      <c r="B301" s="13" t="s">
        <v>304</v>
      </c>
      <c r="C301" s="30">
        <v>24.798819999999999</v>
      </c>
      <c r="D301" s="35"/>
    </row>
    <row r="302" spans="1:4" x14ac:dyDescent="0.25">
      <c r="A302" s="11" t="str">
        <f t="shared" si="4"/>
        <v/>
      </c>
      <c r="B302" s="13" t="s">
        <v>305</v>
      </c>
      <c r="C302" s="28">
        <v>24.798819999999999</v>
      </c>
      <c r="D302" s="35"/>
    </row>
    <row r="303" spans="1:4" x14ac:dyDescent="0.25">
      <c r="A303" s="11" t="str">
        <f t="shared" si="4"/>
        <v/>
      </c>
      <c r="B303" s="13" t="s">
        <v>306</v>
      </c>
      <c r="C303" s="31">
        <v>15.750730000000001</v>
      </c>
      <c r="D303" s="35"/>
    </row>
    <row r="304" spans="1:4" x14ac:dyDescent="0.25">
      <c r="A304" s="11" t="str">
        <f t="shared" si="4"/>
        <v/>
      </c>
      <c r="B304" s="13" t="s">
        <v>307</v>
      </c>
      <c r="C304" s="28">
        <v>28.048819999999999</v>
      </c>
      <c r="D304" s="35"/>
    </row>
    <row r="305" spans="1:4" x14ac:dyDescent="0.25">
      <c r="A305" s="11" t="str">
        <f t="shared" si="4"/>
        <v/>
      </c>
      <c r="B305" s="13" t="s">
        <v>308</v>
      </c>
      <c r="C305" s="30">
        <v>37.348819999999996</v>
      </c>
      <c r="D305" s="35"/>
    </row>
    <row r="306" spans="1:4" ht="15.75" x14ac:dyDescent="0.25">
      <c r="A306" s="11" t="str">
        <f t="shared" si="4"/>
        <v/>
      </c>
      <c r="B306" s="15" t="s">
        <v>309</v>
      </c>
      <c r="C306" s="28">
        <v>34.64378</v>
      </c>
      <c r="D306" s="35"/>
    </row>
    <row r="307" spans="1:4" x14ac:dyDescent="0.25">
      <c r="A307" s="11" t="str">
        <f t="shared" si="4"/>
        <v/>
      </c>
      <c r="B307" s="13" t="s">
        <v>310</v>
      </c>
      <c r="C307" s="30">
        <v>177.00461000000001</v>
      </c>
      <c r="D307" s="35"/>
    </row>
    <row r="308" spans="1:4" ht="15.75" x14ac:dyDescent="0.25">
      <c r="A308" s="11" t="str">
        <f t="shared" si="4"/>
        <v/>
      </c>
      <c r="B308" s="15" t="s">
        <v>311</v>
      </c>
      <c r="C308" s="28">
        <v>70.348820000000003</v>
      </c>
      <c r="D308" s="35"/>
    </row>
    <row r="309" spans="1:4" x14ac:dyDescent="0.25">
      <c r="A309" s="11" t="str">
        <f t="shared" si="4"/>
        <v/>
      </c>
      <c r="B309" s="13" t="s">
        <v>312</v>
      </c>
      <c r="C309" s="30">
        <v>90.348820000000003</v>
      </c>
      <c r="D309" s="35"/>
    </row>
    <row r="310" spans="1:4" x14ac:dyDescent="0.25">
      <c r="A310" s="11" t="str">
        <f t="shared" si="4"/>
        <v/>
      </c>
      <c r="B310" s="13" t="s">
        <v>313</v>
      </c>
      <c r="C310" s="28">
        <v>34.838819999999998</v>
      </c>
      <c r="D310" s="35"/>
    </row>
    <row r="311" spans="1:4" x14ac:dyDescent="0.25">
      <c r="A311" s="11" t="str">
        <f t="shared" si="4"/>
        <v/>
      </c>
      <c r="B311" s="13" t="s">
        <v>314</v>
      </c>
      <c r="C311" s="30">
        <v>57.797309999999996</v>
      </c>
      <c r="D311" s="35"/>
    </row>
    <row r="312" spans="1:4" x14ac:dyDescent="0.25">
      <c r="A312" s="11" t="str">
        <f t="shared" si="4"/>
        <v/>
      </c>
      <c r="B312" s="13" t="s">
        <v>315</v>
      </c>
      <c r="C312" s="28">
        <v>74.768109999999993</v>
      </c>
      <c r="D312" s="35"/>
    </row>
    <row r="313" spans="1:4" x14ac:dyDescent="0.25">
      <c r="A313" s="11" t="str">
        <f t="shared" si="4"/>
        <v/>
      </c>
      <c r="B313" s="13" t="s">
        <v>316</v>
      </c>
      <c r="C313" s="30">
        <v>28.748820000000002</v>
      </c>
      <c r="D313" s="35"/>
    </row>
    <row r="314" spans="1:4" x14ac:dyDescent="0.25">
      <c r="A314" s="11" t="str">
        <f t="shared" si="4"/>
        <v/>
      </c>
      <c r="B314" s="13" t="s">
        <v>317</v>
      </c>
      <c r="C314" s="31">
        <v>24.270040000000002</v>
      </c>
      <c r="D314" s="35"/>
    </row>
    <row r="315" spans="1:4" x14ac:dyDescent="0.25">
      <c r="A315" s="11" t="str">
        <f t="shared" si="4"/>
        <v/>
      </c>
      <c r="B315" s="13" t="s">
        <v>318</v>
      </c>
      <c r="C315" s="31">
        <v>80.127309999999994</v>
      </c>
      <c r="D315" s="35"/>
    </row>
    <row r="316" spans="1:4" x14ac:dyDescent="0.25">
      <c r="A316" s="11" t="str">
        <f t="shared" si="4"/>
        <v/>
      </c>
      <c r="B316" s="13" t="s">
        <v>319</v>
      </c>
      <c r="C316" s="28">
        <v>18.182700000000001</v>
      </c>
      <c r="D316" s="35"/>
    </row>
    <row r="317" spans="1:4" x14ac:dyDescent="0.25">
      <c r="A317" s="11" t="str">
        <f t="shared" si="4"/>
        <v/>
      </c>
      <c r="B317" s="13" t="s">
        <v>320</v>
      </c>
      <c r="C317" s="30">
        <v>18.821539999999999</v>
      </c>
      <c r="D317" s="35"/>
    </row>
    <row r="318" spans="1:4" x14ac:dyDescent="0.25">
      <c r="A318" s="11" t="str">
        <f t="shared" si="4"/>
        <v/>
      </c>
      <c r="B318" s="13" t="s">
        <v>321</v>
      </c>
      <c r="C318" s="28">
        <v>18.821539999999999</v>
      </c>
      <c r="D318" s="35"/>
    </row>
    <row r="319" spans="1:4" x14ac:dyDescent="0.25">
      <c r="A319" s="11" t="str">
        <f t="shared" si="4"/>
        <v/>
      </c>
      <c r="B319" s="13" t="s">
        <v>322</v>
      </c>
      <c r="C319" s="30">
        <v>18.821539999999999</v>
      </c>
      <c r="D319" s="35"/>
    </row>
    <row r="320" spans="1:4" x14ac:dyDescent="0.25">
      <c r="A320" s="11" t="str">
        <f t="shared" si="4"/>
        <v/>
      </c>
      <c r="B320" s="13" t="s">
        <v>323</v>
      </c>
      <c r="C320" s="28">
        <v>38.738</v>
      </c>
      <c r="D320" s="35"/>
    </row>
    <row r="321" spans="1:4" x14ac:dyDescent="0.25">
      <c r="A321" s="11" t="str">
        <f t="shared" si="4"/>
        <v/>
      </c>
      <c r="B321" s="13" t="s">
        <v>324</v>
      </c>
      <c r="C321" s="30">
        <v>37.81</v>
      </c>
      <c r="D321" s="35"/>
    </row>
    <row r="322" spans="1:4" x14ac:dyDescent="0.25">
      <c r="A322" s="11" t="str">
        <f t="shared" ref="A322:A385" si="5">IF(D322="","",ROW(D322))</f>
        <v/>
      </c>
      <c r="B322" s="13" t="s">
        <v>325</v>
      </c>
      <c r="C322" s="29">
        <v>55.785109999999996</v>
      </c>
      <c r="D322" s="35"/>
    </row>
    <row r="323" spans="1:4" ht="15.75" x14ac:dyDescent="0.25">
      <c r="A323" s="11" t="str">
        <f t="shared" si="5"/>
        <v/>
      </c>
      <c r="B323" s="15" t="s">
        <v>326</v>
      </c>
      <c r="C323" s="30">
        <v>27.873779999999996</v>
      </c>
      <c r="D323" s="35"/>
    </row>
    <row r="324" spans="1:4" x14ac:dyDescent="0.25">
      <c r="A324" s="11" t="str">
        <f t="shared" si="5"/>
        <v/>
      </c>
      <c r="B324" s="13" t="s">
        <v>327</v>
      </c>
      <c r="C324" s="28">
        <v>36.772539999999999</v>
      </c>
      <c r="D324" s="35"/>
    </row>
    <row r="325" spans="1:4" x14ac:dyDescent="0.25">
      <c r="A325" s="11" t="str">
        <f t="shared" si="5"/>
        <v/>
      </c>
      <c r="B325" s="13" t="s">
        <v>328</v>
      </c>
      <c r="C325" s="29">
        <v>29.84</v>
      </c>
      <c r="D325" s="35"/>
    </row>
    <row r="326" spans="1:4" x14ac:dyDescent="0.25">
      <c r="A326" s="11" t="str">
        <f t="shared" si="5"/>
        <v/>
      </c>
      <c r="B326" s="13" t="s">
        <v>329</v>
      </c>
      <c r="C326" s="28">
        <v>44.707520000000002</v>
      </c>
      <c r="D326" s="35"/>
    </row>
    <row r="327" spans="1:4" x14ac:dyDescent="0.25">
      <c r="A327" s="11" t="str">
        <f t="shared" si="5"/>
        <v/>
      </c>
      <c r="B327" s="13" t="s">
        <v>330</v>
      </c>
      <c r="C327" s="30">
        <v>30.591259999999998</v>
      </c>
      <c r="D327" s="35"/>
    </row>
    <row r="328" spans="1:4" x14ac:dyDescent="0.25">
      <c r="A328" s="11" t="str">
        <f t="shared" si="5"/>
        <v/>
      </c>
      <c r="B328" s="13" t="s">
        <v>331</v>
      </c>
      <c r="C328" s="28">
        <v>45.054409999999997</v>
      </c>
      <c r="D328" s="35"/>
    </row>
    <row r="329" spans="1:4" x14ac:dyDescent="0.25">
      <c r="A329" s="11" t="str">
        <f t="shared" si="5"/>
        <v/>
      </c>
      <c r="B329" s="13" t="s">
        <v>332</v>
      </c>
      <c r="C329" s="30">
        <v>39.762540000000001</v>
      </c>
      <c r="D329" s="35"/>
    </row>
    <row r="330" spans="1:4" x14ac:dyDescent="0.25">
      <c r="A330" s="11" t="str">
        <f t="shared" si="5"/>
        <v/>
      </c>
      <c r="B330" s="13" t="s">
        <v>333</v>
      </c>
      <c r="C330" s="28">
        <v>59.180000000000007</v>
      </c>
      <c r="D330" s="35"/>
    </row>
    <row r="331" spans="1:4" x14ac:dyDescent="0.25">
      <c r="A331" s="11" t="str">
        <f t="shared" si="5"/>
        <v/>
      </c>
      <c r="B331" s="13" t="s">
        <v>334</v>
      </c>
      <c r="C331" s="29">
        <v>51.450710000000001</v>
      </c>
      <c r="D331" s="35"/>
    </row>
    <row r="332" spans="1:4" x14ac:dyDescent="0.25">
      <c r="A332" s="11" t="str">
        <f t="shared" si="5"/>
        <v/>
      </c>
      <c r="B332" s="13" t="s">
        <v>335</v>
      </c>
      <c r="C332" s="28">
        <v>91.42953</v>
      </c>
      <c r="D332" s="35"/>
    </row>
    <row r="333" spans="1:4" x14ac:dyDescent="0.25">
      <c r="A333" s="11" t="str">
        <f t="shared" si="5"/>
        <v/>
      </c>
      <c r="B333" s="13" t="s">
        <v>336</v>
      </c>
      <c r="C333" s="30">
        <v>58.906299999999995</v>
      </c>
      <c r="D333" s="35"/>
    </row>
    <row r="334" spans="1:4" ht="15.75" x14ac:dyDescent="0.25">
      <c r="A334" s="11" t="str">
        <f t="shared" si="5"/>
        <v/>
      </c>
      <c r="B334" s="15" t="s">
        <v>337</v>
      </c>
      <c r="C334" s="28">
        <v>29.42</v>
      </c>
      <c r="D334" s="35"/>
    </row>
    <row r="335" spans="1:4" ht="15.75" x14ac:dyDescent="0.25">
      <c r="A335" s="11" t="str">
        <f t="shared" si="5"/>
        <v/>
      </c>
      <c r="B335" s="15" t="s">
        <v>338</v>
      </c>
      <c r="C335" s="30">
        <v>51.3</v>
      </c>
      <c r="D335" s="35"/>
    </row>
    <row r="336" spans="1:4" ht="15.75" x14ac:dyDescent="0.25">
      <c r="A336" s="11" t="str">
        <f t="shared" si="5"/>
        <v/>
      </c>
      <c r="B336" s="15" t="s">
        <v>339</v>
      </c>
      <c r="C336" s="28">
        <v>68.41</v>
      </c>
      <c r="D336" s="35"/>
    </row>
    <row r="337" spans="1:4" ht="15.75" x14ac:dyDescent="0.25">
      <c r="A337" s="11" t="str">
        <f t="shared" si="5"/>
        <v/>
      </c>
      <c r="B337" s="15" t="s">
        <v>340</v>
      </c>
      <c r="C337" s="30">
        <v>79</v>
      </c>
      <c r="D337" s="35"/>
    </row>
    <row r="338" spans="1:4" x14ac:dyDescent="0.25">
      <c r="A338" s="11" t="str">
        <f t="shared" si="5"/>
        <v/>
      </c>
      <c r="B338" s="13" t="s">
        <v>341</v>
      </c>
      <c r="C338" s="28">
        <v>34.296300000000002</v>
      </c>
      <c r="D338" s="35"/>
    </row>
    <row r="339" spans="1:4" x14ac:dyDescent="0.25">
      <c r="A339" s="11" t="str">
        <f t="shared" si="5"/>
        <v/>
      </c>
      <c r="B339" s="13" t="s">
        <v>342</v>
      </c>
      <c r="C339" s="30">
        <v>58</v>
      </c>
      <c r="D339" s="35"/>
    </row>
    <row r="340" spans="1:4" x14ac:dyDescent="0.25">
      <c r="A340" s="11" t="str">
        <f t="shared" si="5"/>
        <v/>
      </c>
      <c r="B340" s="13" t="s">
        <v>343</v>
      </c>
      <c r="C340" s="28">
        <v>64.48</v>
      </c>
      <c r="D340" s="35"/>
    </row>
    <row r="341" spans="1:4" x14ac:dyDescent="0.25">
      <c r="A341" s="11" t="str">
        <f t="shared" si="5"/>
        <v/>
      </c>
      <c r="B341" s="13" t="s">
        <v>344</v>
      </c>
      <c r="C341" s="30">
        <v>150.96</v>
      </c>
      <c r="D341" s="35"/>
    </row>
    <row r="342" spans="1:4" x14ac:dyDescent="0.25">
      <c r="A342" s="11" t="str">
        <f t="shared" si="5"/>
        <v/>
      </c>
      <c r="B342" s="13" t="s">
        <v>345</v>
      </c>
      <c r="C342" s="29">
        <v>24.653779999999998</v>
      </c>
      <c r="D342" s="35"/>
    </row>
    <row r="343" spans="1:4" x14ac:dyDescent="0.25">
      <c r="A343" s="11" t="str">
        <f t="shared" si="5"/>
        <v/>
      </c>
      <c r="B343" s="13" t="s">
        <v>346</v>
      </c>
      <c r="C343" s="30">
        <v>33.480000000000004</v>
      </c>
      <c r="D343" s="35"/>
    </row>
    <row r="344" spans="1:4" x14ac:dyDescent="0.25">
      <c r="A344" s="11" t="str">
        <f t="shared" si="5"/>
        <v/>
      </c>
      <c r="B344" s="13" t="s">
        <v>347</v>
      </c>
      <c r="C344" s="28">
        <v>38.046059999999997</v>
      </c>
      <c r="D344" s="35"/>
    </row>
    <row r="345" spans="1:4" x14ac:dyDescent="0.25">
      <c r="A345" s="11" t="str">
        <f t="shared" si="5"/>
        <v/>
      </c>
      <c r="B345" s="13" t="s">
        <v>348</v>
      </c>
      <c r="C345" s="30">
        <v>28.569240000000001</v>
      </c>
      <c r="D345" s="35"/>
    </row>
    <row r="346" spans="1:4" x14ac:dyDescent="0.25">
      <c r="A346" s="11" t="str">
        <f t="shared" si="5"/>
        <v/>
      </c>
      <c r="B346" s="13" t="s">
        <v>349</v>
      </c>
      <c r="C346" s="28">
        <v>53.17</v>
      </c>
      <c r="D346" s="35"/>
    </row>
    <row r="347" spans="1:4" x14ac:dyDescent="0.25">
      <c r="A347" s="11" t="str">
        <f t="shared" si="5"/>
        <v/>
      </c>
      <c r="B347" s="13" t="s">
        <v>350</v>
      </c>
      <c r="C347" s="30">
        <v>60.85</v>
      </c>
      <c r="D347" s="35"/>
    </row>
    <row r="348" spans="1:4" x14ac:dyDescent="0.25">
      <c r="A348" s="11" t="str">
        <f t="shared" si="5"/>
        <v/>
      </c>
      <c r="B348" s="13" t="s">
        <v>351</v>
      </c>
      <c r="C348" s="28">
        <v>30.043779999999998</v>
      </c>
      <c r="D348" s="35"/>
    </row>
    <row r="349" spans="1:4" x14ac:dyDescent="0.25">
      <c r="A349" s="11" t="str">
        <f t="shared" si="5"/>
        <v/>
      </c>
      <c r="B349" s="13" t="s">
        <v>352</v>
      </c>
      <c r="C349" s="30">
        <v>51.567810000000001</v>
      </c>
      <c r="D349" s="35"/>
    </row>
    <row r="350" spans="1:4" x14ac:dyDescent="0.25">
      <c r="A350" s="11" t="str">
        <f t="shared" si="5"/>
        <v/>
      </c>
      <c r="B350" s="13" t="s">
        <v>353</v>
      </c>
      <c r="C350" s="29">
        <v>399.49630000000002</v>
      </c>
      <c r="D350" s="35"/>
    </row>
    <row r="351" spans="1:4" x14ac:dyDescent="0.25">
      <c r="A351" s="11" t="str">
        <f t="shared" si="5"/>
        <v/>
      </c>
      <c r="B351" s="13" t="s">
        <v>354</v>
      </c>
      <c r="C351" s="29">
        <v>164.49629999999999</v>
      </c>
      <c r="D351" s="35"/>
    </row>
    <row r="352" spans="1:4" x14ac:dyDescent="0.25">
      <c r="A352" s="11" t="str">
        <f t="shared" si="5"/>
        <v/>
      </c>
      <c r="B352" s="13" t="s">
        <v>355</v>
      </c>
      <c r="C352" s="28">
        <v>88.037810000000007</v>
      </c>
      <c r="D352" s="35"/>
    </row>
    <row r="353" spans="1:4" x14ac:dyDescent="0.25">
      <c r="A353" s="11" t="str">
        <f t="shared" si="5"/>
        <v/>
      </c>
      <c r="B353" s="13" t="s">
        <v>356</v>
      </c>
      <c r="C353" s="30">
        <v>220.97</v>
      </c>
      <c r="D353" s="35"/>
    </row>
    <row r="354" spans="1:4" x14ac:dyDescent="0.25">
      <c r="A354" s="11" t="str">
        <f t="shared" si="5"/>
        <v/>
      </c>
      <c r="B354" s="13" t="s">
        <v>357</v>
      </c>
      <c r="C354" s="28">
        <v>36.418819999999997</v>
      </c>
      <c r="D354" s="35"/>
    </row>
    <row r="355" spans="1:4" x14ac:dyDescent="0.25">
      <c r="A355" s="11" t="str">
        <f t="shared" si="5"/>
        <v/>
      </c>
      <c r="B355" s="13" t="s">
        <v>358</v>
      </c>
      <c r="C355" s="30">
        <v>26.068820000000002</v>
      </c>
      <c r="D355" s="35"/>
    </row>
    <row r="356" spans="1:4" x14ac:dyDescent="0.25">
      <c r="A356" s="11" t="str">
        <f t="shared" si="5"/>
        <v/>
      </c>
      <c r="B356" s="13" t="s">
        <v>359</v>
      </c>
      <c r="C356" s="28">
        <v>21.678820000000002</v>
      </c>
      <c r="D356" s="35"/>
    </row>
    <row r="357" spans="1:4" x14ac:dyDescent="0.25">
      <c r="A357" s="11" t="str">
        <f t="shared" si="5"/>
        <v/>
      </c>
      <c r="B357" s="13" t="s">
        <v>360</v>
      </c>
      <c r="C357" s="30">
        <v>23.549320000000002</v>
      </c>
      <c r="D357" s="35"/>
    </row>
    <row r="358" spans="1:4" x14ac:dyDescent="0.25">
      <c r="A358" s="11" t="str">
        <f t="shared" si="5"/>
        <v/>
      </c>
      <c r="B358" s="13" t="s">
        <v>361</v>
      </c>
      <c r="C358" s="28">
        <v>15.31</v>
      </c>
      <c r="D358" s="35"/>
    </row>
    <row r="359" spans="1:4" x14ac:dyDescent="0.25">
      <c r="A359" s="11" t="str">
        <f t="shared" si="5"/>
        <v/>
      </c>
      <c r="B359" s="13" t="s">
        <v>362</v>
      </c>
      <c r="C359" s="30">
        <v>29.270099999999999</v>
      </c>
      <c r="D359" s="35"/>
    </row>
    <row r="360" spans="1:4" x14ac:dyDescent="0.25">
      <c r="A360" s="11" t="str">
        <f t="shared" si="5"/>
        <v/>
      </c>
      <c r="B360" s="13" t="s">
        <v>363</v>
      </c>
      <c r="C360" s="28">
        <v>55.5</v>
      </c>
      <c r="D360" s="35"/>
    </row>
    <row r="361" spans="1:4" x14ac:dyDescent="0.25">
      <c r="A361" s="11" t="str">
        <f t="shared" si="5"/>
        <v/>
      </c>
      <c r="B361" s="13" t="s">
        <v>364</v>
      </c>
      <c r="C361" s="30">
        <v>25.12285</v>
      </c>
      <c r="D361" s="35"/>
    </row>
    <row r="362" spans="1:4" x14ac:dyDescent="0.25">
      <c r="A362" s="11" t="str">
        <f t="shared" si="5"/>
        <v/>
      </c>
      <c r="B362" s="13" t="s">
        <v>365</v>
      </c>
      <c r="C362" s="28">
        <v>23.98</v>
      </c>
      <c r="D362" s="35"/>
    </row>
    <row r="363" spans="1:4" x14ac:dyDescent="0.25">
      <c r="A363" s="11" t="str">
        <f t="shared" si="5"/>
        <v/>
      </c>
      <c r="B363" s="13" t="s">
        <v>366</v>
      </c>
      <c r="C363" s="30">
        <v>24.688389999999998</v>
      </c>
      <c r="D363" s="35"/>
    </row>
    <row r="364" spans="1:4" x14ac:dyDescent="0.25">
      <c r="A364" s="11" t="str">
        <f t="shared" si="5"/>
        <v/>
      </c>
      <c r="B364" s="13" t="s">
        <v>367</v>
      </c>
      <c r="C364" s="28">
        <v>12.82</v>
      </c>
      <c r="D364" s="35"/>
    </row>
    <row r="365" spans="1:4" x14ac:dyDescent="0.25">
      <c r="A365" s="11" t="str">
        <f t="shared" si="5"/>
        <v/>
      </c>
      <c r="B365" s="13" t="s">
        <v>368</v>
      </c>
      <c r="C365" s="30">
        <v>21.78285</v>
      </c>
      <c r="D365" s="35"/>
    </row>
    <row r="366" spans="1:4" x14ac:dyDescent="0.25">
      <c r="A366" s="11" t="str">
        <f t="shared" si="5"/>
        <v/>
      </c>
      <c r="B366" s="13" t="s">
        <v>369</v>
      </c>
      <c r="C366" s="28">
        <v>43.173249999999996</v>
      </c>
      <c r="D366" s="35"/>
    </row>
    <row r="367" spans="1:4" x14ac:dyDescent="0.25">
      <c r="A367" s="11" t="str">
        <f t="shared" si="5"/>
        <v/>
      </c>
      <c r="B367" s="13" t="s">
        <v>370</v>
      </c>
      <c r="C367" s="30">
        <v>116.56975</v>
      </c>
      <c r="D367" s="35"/>
    </row>
    <row r="368" spans="1:4" x14ac:dyDescent="0.25">
      <c r="A368" s="11" t="str">
        <f t="shared" si="5"/>
        <v/>
      </c>
      <c r="B368" s="13" t="s">
        <v>371</v>
      </c>
      <c r="C368" s="28">
        <v>25.08</v>
      </c>
      <c r="D368" s="35"/>
    </row>
    <row r="369" spans="1:4" x14ac:dyDescent="0.25">
      <c r="A369" s="11" t="str">
        <f t="shared" si="5"/>
        <v/>
      </c>
      <c r="B369" s="13" t="s">
        <v>372</v>
      </c>
      <c r="C369" s="30">
        <v>12.82</v>
      </c>
      <c r="D369" s="35"/>
    </row>
    <row r="370" spans="1:4" x14ac:dyDescent="0.25">
      <c r="A370" s="11" t="str">
        <f t="shared" si="5"/>
        <v/>
      </c>
      <c r="B370" s="13" t="s">
        <v>373</v>
      </c>
      <c r="C370" s="28">
        <v>21.78285</v>
      </c>
      <c r="D370" s="35"/>
    </row>
    <row r="371" spans="1:4" x14ac:dyDescent="0.25">
      <c r="A371" s="11" t="str">
        <f t="shared" si="5"/>
        <v/>
      </c>
      <c r="B371" s="13" t="s">
        <v>374</v>
      </c>
      <c r="C371" s="30">
        <v>43.173249999999996</v>
      </c>
      <c r="D371" s="35"/>
    </row>
    <row r="372" spans="1:4" x14ac:dyDescent="0.25">
      <c r="A372" s="11" t="str">
        <f t="shared" si="5"/>
        <v/>
      </c>
      <c r="B372" s="13" t="s">
        <v>375</v>
      </c>
      <c r="C372" s="28">
        <v>116.56975</v>
      </c>
      <c r="D372" s="35"/>
    </row>
    <row r="373" spans="1:4" x14ac:dyDescent="0.25">
      <c r="A373" s="11" t="str">
        <f t="shared" si="5"/>
        <v/>
      </c>
      <c r="B373" s="13" t="s">
        <v>376</v>
      </c>
      <c r="C373" s="30">
        <v>12.82</v>
      </c>
      <c r="D373" s="35"/>
    </row>
    <row r="374" spans="1:4" x14ac:dyDescent="0.25">
      <c r="A374" s="11" t="str">
        <f t="shared" si="5"/>
        <v/>
      </c>
      <c r="B374" s="13" t="s">
        <v>377</v>
      </c>
      <c r="C374" s="28">
        <v>21.78285</v>
      </c>
      <c r="D374" s="35"/>
    </row>
    <row r="375" spans="1:4" x14ac:dyDescent="0.25">
      <c r="A375" s="11" t="str">
        <f t="shared" si="5"/>
        <v/>
      </c>
      <c r="B375" s="13" t="s">
        <v>378</v>
      </c>
      <c r="C375" s="30">
        <v>43.03</v>
      </c>
      <c r="D375" s="35"/>
    </row>
    <row r="376" spans="1:4" x14ac:dyDescent="0.25">
      <c r="A376" s="11" t="str">
        <f t="shared" si="5"/>
        <v/>
      </c>
      <c r="B376" s="13" t="s">
        <v>379</v>
      </c>
      <c r="C376" s="28">
        <v>123.38999999999999</v>
      </c>
      <c r="D376" s="35"/>
    </row>
    <row r="377" spans="1:4" x14ac:dyDescent="0.25">
      <c r="A377" s="11" t="str">
        <f t="shared" si="5"/>
        <v/>
      </c>
      <c r="B377" s="13" t="s">
        <v>380</v>
      </c>
      <c r="C377" s="30">
        <v>23.98</v>
      </c>
      <c r="D377" s="35"/>
    </row>
    <row r="378" spans="1:4" x14ac:dyDescent="0.25">
      <c r="A378" s="11" t="str">
        <f t="shared" si="5"/>
        <v/>
      </c>
      <c r="B378" s="13" t="s">
        <v>381</v>
      </c>
      <c r="C378" s="28">
        <v>6</v>
      </c>
      <c r="D378" s="35"/>
    </row>
    <row r="379" spans="1:4" x14ac:dyDescent="0.25">
      <c r="A379" s="11" t="str">
        <f t="shared" si="5"/>
        <v/>
      </c>
      <c r="B379" s="13" t="s">
        <v>382</v>
      </c>
      <c r="C379" s="30">
        <v>29.270099999999999</v>
      </c>
      <c r="D379" s="35"/>
    </row>
    <row r="380" spans="1:4" x14ac:dyDescent="0.25">
      <c r="A380" s="11" t="str">
        <f t="shared" si="5"/>
        <v/>
      </c>
      <c r="B380" s="13" t="s">
        <v>383</v>
      </c>
      <c r="C380" s="28">
        <v>56.96</v>
      </c>
      <c r="D380" s="35"/>
    </row>
    <row r="381" spans="1:4" x14ac:dyDescent="0.25">
      <c r="A381" s="11" t="str">
        <f t="shared" si="5"/>
        <v/>
      </c>
      <c r="B381" s="13" t="s">
        <v>384</v>
      </c>
      <c r="C381" s="30">
        <v>29.270099999999999</v>
      </c>
      <c r="D381" s="35"/>
    </row>
    <row r="382" spans="1:4" x14ac:dyDescent="0.25">
      <c r="A382" s="11" t="str">
        <f t="shared" si="5"/>
        <v/>
      </c>
      <c r="B382" s="13" t="s">
        <v>385</v>
      </c>
      <c r="C382" s="28">
        <v>55.5</v>
      </c>
      <c r="D382" s="35"/>
    </row>
    <row r="383" spans="1:4" x14ac:dyDescent="0.25">
      <c r="A383" s="11" t="str">
        <f t="shared" si="5"/>
        <v/>
      </c>
      <c r="B383" s="13" t="s">
        <v>386</v>
      </c>
      <c r="C383" s="30">
        <v>13.46</v>
      </c>
      <c r="D383" s="35"/>
    </row>
    <row r="384" spans="1:4" x14ac:dyDescent="0.25">
      <c r="A384" s="11" t="str">
        <f t="shared" si="5"/>
        <v/>
      </c>
      <c r="B384" s="13" t="s">
        <v>387</v>
      </c>
      <c r="C384" s="28">
        <v>22.43</v>
      </c>
      <c r="D384" s="35"/>
    </row>
    <row r="385" spans="1:4" x14ac:dyDescent="0.25">
      <c r="A385" s="11" t="str">
        <f t="shared" si="5"/>
        <v/>
      </c>
      <c r="B385" s="13" t="s">
        <v>388</v>
      </c>
      <c r="C385" s="29">
        <v>44.19</v>
      </c>
      <c r="D385" s="35"/>
    </row>
    <row r="386" spans="1:4" x14ac:dyDescent="0.25">
      <c r="A386" s="11" t="str">
        <f t="shared" ref="A386:A449" si="6">IF(D386="","",ROW(D386))</f>
        <v/>
      </c>
      <c r="B386" s="13" t="s">
        <v>389</v>
      </c>
      <c r="C386" s="29">
        <v>126.21000000000001</v>
      </c>
      <c r="D386" s="35"/>
    </row>
    <row r="387" spans="1:4" x14ac:dyDescent="0.25">
      <c r="A387" s="11" t="str">
        <f t="shared" si="6"/>
        <v/>
      </c>
      <c r="B387" s="13" t="s">
        <v>390</v>
      </c>
      <c r="C387" s="30">
        <v>12.82</v>
      </c>
      <c r="D387" s="35"/>
    </row>
    <row r="388" spans="1:4" x14ac:dyDescent="0.25">
      <c r="A388" s="11" t="str">
        <f t="shared" si="6"/>
        <v/>
      </c>
      <c r="B388" s="13" t="s">
        <v>391</v>
      </c>
      <c r="C388" s="28">
        <v>21.78285</v>
      </c>
      <c r="D388" s="35"/>
    </row>
    <row r="389" spans="1:4" x14ac:dyDescent="0.25">
      <c r="A389" s="11" t="str">
        <f t="shared" si="6"/>
        <v/>
      </c>
      <c r="B389" s="13" t="s">
        <v>392</v>
      </c>
      <c r="C389" s="30">
        <v>118.71000000000001</v>
      </c>
      <c r="D389" s="35"/>
    </row>
    <row r="390" spans="1:4" x14ac:dyDescent="0.25">
      <c r="A390" s="11" t="str">
        <f t="shared" si="6"/>
        <v/>
      </c>
      <c r="B390" s="13" t="s">
        <v>393</v>
      </c>
      <c r="C390" s="28">
        <v>14.110000000000001</v>
      </c>
      <c r="D390" s="35"/>
    </row>
    <row r="391" spans="1:4" x14ac:dyDescent="0.25">
      <c r="A391" s="11" t="str">
        <f t="shared" si="6"/>
        <v/>
      </c>
      <c r="B391" s="13" t="s">
        <v>394</v>
      </c>
      <c r="C391" s="30">
        <v>23.092849999999999</v>
      </c>
      <c r="D391" s="35"/>
    </row>
    <row r="392" spans="1:4" x14ac:dyDescent="0.25">
      <c r="A392" s="11" t="str">
        <f t="shared" si="6"/>
        <v/>
      </c>
      <c r="B392" s="13" t="s">
        <v>395</v>
      </c>
      <c r="C392" s="28">
        <v>45.97</v>
      </c>
      <c r="D392" s="35"/>
    </row>
    <row r="393" spans="1:4" x14ac:dyDescent="0.25">
      <c r="A393" s="11" t="str">
        <f t="shared" si="6"/>
        <v/>
      </c>
      <c r="B393" s="13" t="s">
        <v>396</v>
      </c>
      <c r="C393" s="30">
        <v>125.52000000000001</v>
      </c>
      <c r="D393" s="35"/>
    </row>
    <row r="394" spans="1:4" x14ac:dyDescent="0.25">
      <c r="A394" s="11" t="str">
        <f t="shared" si="6"/>
        <v/>
      </c>
      <c r="B394" s="13" t="s">
        <v>397</v>
      </c>
      <c r="C394" s="28">
        <v>12.82</v>
      </c>
      <c r="D394" s="35"/>
    </row>
    <row r="395" spans="1:4" x14ac:dyDescent="0.25">
      <c r="A395" s="11" t="str">
        <f t="shared" si="6"/>
        <v/>
      </c>
      <c r="B395" s="13" t="s">
        <v>398</v>
      </c>
      <c r="C395" s="30">
        <v>25.12</v>
      </c>
      <c r="D395" s="35"/>
    </row>
    <row r="396" spans="1:4" x14ac:dyDescent="0.25">
      <c r="A396" s="11" t="str">
        <f t="shared" si="6"/>
        <v/>
      </c>
      <c r="B396" s="13" t="s">
        <v>399</v>
      </c>
      <c r="C396" s="28">
        <v>21.78285</v>
      </c>
      <c r="D396" s="35"/>
    </row>
    <row r="397" spans="1:4" x14ac:dyDescent="0.25">
      <c r="A397" s="11" t="str">
        <f t="shared" si="6"/>
        <v/>
      </c>
      <c r="B397" s="13" t="s">
        <v>400</v>
      </c>
      <c r="C397" s="30">
        <v>43.173249999999996</v>
      </c>
      <c r="D397" s="35"/>
    </row>
    <row r="398" spans="1:4" x14ac:dyDescent="0.25">
      <c r="A398" s="11" t="str">
        <f t="shared" si="6"/>
        <v/>
      </c>
      <c r="B398" s="13" t="s">
        <v>401</v>
      </c>
      <c r="C398" s="28">
        <v>116.56975</v>
      </c>
      <c r="D398" s="35"/>
    </row>
    <row r="399" spans="1:4" x14ac:dyDescent="0.25">
      <c r="A399" s="11" t="str">
        <f t="shared" si="6"/>
        <v/>
      </c>
      <c r="B399" s="13" t="s">
        <v>402</v>
      </c>
      <c r="C399" s="30">
        <v>25.12</v>
      </c>
      <c r="D399" s="35"/>
    </row>
    <row r="400" spans="1:4" x14ac:dyDescent="0.25">
      <c r="A400" s="11" t="str">
        <f t="shared" si="6"/>
        <v/>
      </c>
      <c r="B400" s="13" t="s">
        <v>403</v>
      </c>
      <c r="C400" s="28">
        <v>15.31</v>
      </c>
      <c r="D400" s="35"/>
    </row>
    <row r="401" spans="1:4" x14ac:dyDescent="0.25">
      <c r="A401" s="11" t="str">
        <f t="shared" si="6"/>
        <v/>
      </c>
      <c r="B401" s="13" t="s">
        <v>404</v>
      </c>
      <c r="C401" s="30">
        <v>24.688389999999998</v>
      </c>
      <c r="D401" s="35"/>
    </row>
    <row r="402" spans="1:4" x14ac:dyDescent="0.25">
      <c r="A402" s="11" t="str">
        <f t="shared" si="6"/>
        <v/>
      </c>
      <c r="B402" s="13" t="s">
        <v>405</v>
      </c>
      <c r="C402" s="28">
        <v>24.689999999999998</v>
      </c>
      <c r="D402" s="35"/>
    </row>
    <row r="403" spans="1:4" x14ac:dyDescent="0.25">
      <c r="A403" s="11" t="str">
        <f t="shared" si="6"/>
        <v/>
      </c>
      <c r="B403" s="13" t="s">
        <v>406</v>
      </c>
      <c r="C403" s="30">
        <v>12.82</v>
      </c>
      <c r="D403" s="35"/>
    </row>
    <row r="404" spans="1:4" x14ac:dyDescent="0.25">
      <c r="A404" s="11" t="str">
        <f t="shared" si="6"/>
        <v/>
      </c>
      <c r="B404" s="13" t="s">
        <v>407</v>
      </c>
      <c r="C404" s="28">
        <v>21.78285</v>
      </c>
      <c r="D404" s="35"/>
    </row>
    <row r="405" spans="1:4" x14ac:dyDescent="0.25">
      <c r="A405" s="11" t="str">
        <f t="shared" si="6"/>
        <v/>
      </c>
      <c r="B405" s="13" t="s">
        <v>408</v>
      </c>
      <c r="C405" s="30">
        <v>43.173249999999996</v>
      </c>
      <c r="D405" s="35"/>
    </row>
    <row r="406" spans="1:4" x14ac:dyDescent="0.25">
      <c r="A406" s="11" t="str">
        <f t="shared" si="6"/>
        <v/>
      </c>
      <c r="B406" s="13" t="s">
        <v>409</v>
      </c>
      <c r="C406" s="28">
        <v>116.56975</v>
      </c>
      <c r="D406" s="35"/>
    </row>
    <row r="407" spans="1:4" x14ac:dyDescent="0.25">
      <c r="A407" s="11" t="str">
        <f t="shared" si="6"/>
        <v/>
      </c>
      <c r="B407" s="13" t="s">
        <v>410</v>
      </c>
      <c r="C407" s="30">
        <v>15.31</v>
      </c>
      <c r="D407" s="35"/>
    </row>
    <row r="408" spans="1:4" x14ac:dyDescent="0.25">
      <c r="A408" s="11" t="str">
        <f t="shared" si="6"/>
        <v/>
      </c>
      <c r="B408" s="13" t="s">
        <v>411</v>
      </c>
      <c r="C408" s="28">
        <v>24.688389999999998</v>
      </c>
      <c r="D408" s="35"/>
    </row>
    <row r="409" spans="1:4" x14ac:dyDescent="0.25">
      <c r="A409" s="11" t="str">
        <f t="shared" si="6"/>
        <v/>
      </c>
      <c r="B409" s="13" t="s">
        <v>412</v>
      </c>
      <c r="C409" s="30">
        <v>27.689999999999998</v>
      </c>
      <c r="D409" s="35"/>
    </row>
    <row r="410" spans="1:4" x14ac:dyDescent="0.25">
      <c r="A410" s="11" t="str">
        <f t="shared" si="6"/>
        <v/>
      </c>
      <c r="B410" s="13" t="s">
        <v>413</v>
      </c>
      <c r="C410" s="28">
        <v>27.689999999999998</v>
      </c>
      <c r="D410" s="35"/>
    </row>
    <row r="411" spans="1:4" x14ac:dyDescent="0.25">
      <c r="A411" s="11" t="str">
        <f t="shared" si="6"/>
        <v/>
      </c>
      <c r="B411" s="13" t="s">
        <v>414</v>
      </c>
      <c r="C411" s="30">
        <v>15</v>
      </c>
      <c r="D411" s="35"/>
    </row>
    <row r="412" spans="1:4" x14ac:dyDescent="0.25">
      <c r="A412" s="11" t="str">
        <f t="shared" si="6"/>
        <v/>
      </c>
      <c r="B412" s="13" t="s">
        <v>415</v>
      </c>
      <c r="C412" s="28">
        <v>25.702849999999998</v>
      </c>
      <c r="D412" s="35"/>
    </row>
    <row r="413" spans="1:4" x14ac:dyDescent="0.25">
      <c r="A413" s="11" t="str">
        <f t="shared" si="6"/>
        <v/>
      </c>
      <c r="B413" s="13" t="s">
        <v>416</v>
      </c>
      <c r="C413" s="30">
        <v>24.446300000000001</v>
      </c>
      <c r="D413" s="35"/>
    </row>
    <row r="414" spans="1:4" x14ac:dyDescent="0.25">
      <c r="A414" s="11" t="str">
        <f t="shared" si="6"/>
        <v/>
      </c>
      <c r="B414" s="13" t="s">
        <v>417</v>
      </c>
      <c r="C414" s="28">
        <v>26.01285</v>
      </c>
      <c r="D414" s="35"/>
    </row>
    <row r="415" spans="1:4" x14ac:dyDescent="0.25">
      <c r="A415" s="11" t="str">
        <f t="shared" si="6"/>
        <v/>
      </c>
      <c r="B415" s="13" t="s">
        <v>418</v>
      </c>
      <c r="C415" s="30">
        <v>36.858820000000001</v>
      </c>
      <c r="D415" s="35"/>
    </row>
    <row r="416" spans="1:4" x14ac:dyDescent="0.25">
      <c r="A416" s="11" t="str">
        <f t="shared" si="6"/>
        <v/>
      </c>
      <c r="B416" s="13" t="s">
        <v>419</v>
      </c>
      <c r="C416" s="28">
        <v>33.098819999999996</v>
      </c>
      <c r="D416" s="35"/>
    </row>
    <row r="417" spans="1:4" x14ac:dyDescent="0.25">
      <c r="A417" s="11" t="str">
        <f t="shared" si="6"/>
        <v/>
      </c>
      <c r="B417" s="13" t="s">
        <v>420</v>
      </c>
      <c r="C417" s="30">
        <v>209.31383</v>
      </c>
      <c r="D417" s="35"/>
    </row>
    <row r="418" spans="1:4" x14ac:dyDescent="0.25">
      <c r="A418" s="11" t="str">
        <f t="shared" si="6"/>
        <v/>
      </c>
      <c r="B418" s="13" t="s">
        <v>421</v>
      </c>
      <c r="C418" s="28">
        <v>25.56578</v>
      </c>
      <c r="D418" s="35"/>
    </row>
    <row r="419" spans="1:4" x14ac:dyDescent="0.25">
      <c r="A419" s="11" t="str">
        <f t="shared" si="6"/>
        <v/>
      </c>
      <c r="B419" s="13" t="s">
        <v>422</v>
      </c>
      <c r="C419" s="30">
        <v>194.38382999999999</v>
      </c>
      <c r="D419" s="35"/>
    </row>
    <row r="420" spans="1:4" x14ac:dyDescent="0.25">
      <c r="A420" s="11" t="str">
        <f t="shared" si="6"/>
        <v/>
      </c>
      <c r="B420" s="13" t="s">
        <v>423</v>
      </c>
      <c r="C420" s="28">
        <v>216.71383</v>
      </c>
      <c r="D420" s="35"/>
    </row>
    <row r="421" spans="1:4" x14ac:dyDescent="0.25">
      <c r="A421" s="11" t="str">
        <f t="shared" si="6"/>
        <v/>
      </c>
      <c r="B421" s="13" t="s">
        <v>424</v>
      </c>
      <c r="C421" s="30">
        <v>33.098819999999996</v>
      </c>
      <c r="D421" s="35"/>
    </row>
    <row r="422" spans="1:4" x14ac:dyDescent="0.25">
      <c r="A422" s="11" t="str">
        <f t="shared" si="6"/>
        <v/>
      </c>
      <c r="B422" s="13" t="s">
        <v>425</v>
      </c>
      <c r="C422" s="28">
        <v>47.398820000000001</v>
      </c>
      <c r="D422" s="35"/>
    </row>
    <row r="423" spans="1:4" x14ac:dyDescent="0.25">
      <c r="A423" s="11" t="str">
        <f t="shared" si="6"/>
        <v/>
      </c>
      <c r="B423" s="13" t="s">
        <v>426</v>
      </c>
      <c r="C423" s="31">
        <v>47.409549999999996</v>
      </c>
      <c r="D423" s="35"/>
    </row>
    <row r="424" spans="1:4" x14ac:dyDescent="0.25">
      <c r="A424" s="11" t="str">
        <f t="shared" si="6"/>
        <v/>
      </c>
      <c r="B424" s="13" t="s">
        <v>427</v>
      </c>
      <c r="C424" s="28">
        <v>50.229239999999997</v>
      </c>
      <c r="D424" s="35"/>
    </row>
    <row r="425" spans="1:4" x14ac:dyDescent="0.25">
      <c r="A425" s="11" t="str">
        <f t="shared" si="6"/>
        <v/>
      </c>
      <c r="B425" s="13" t="s">
        <v>428</v>
      </c>
      <c r="C425" s="30">
        <v>25.56578</v>
      </c>
      <c r="D425" s="35"/>
    </row>
    <row r="426" spans="1:4" x14ac:dyDescent="0.25">
      <c r="A426" s="11" t="str">
        <f t="shared" si="6"/>
        <v/>
      </c>
      <c r="B426" s="13" t="s">
        <v>429</v>
      </c>
      <c r="C426" s="28">
        <v>39.673780000000001</v>
      </c>
      <c r="D426" s="35"/>
    </row>
    <row r="427" spans="1:4" x14ac:dyDescent="0.25">
      <c r="A427" s="11" t="str">
        <f t="shared" si="6"/>
        <v/>
      </c>
      <c r="B427" s="13" t="s">
        <v>430</v>
      </c>
      <c r="C427" s="30">
        <v>29.610250000000001</v>
      </c>
      <c r="D427" s="35"/>
    </row>
    <row r="428" spans="1:4" x14ac:dyDescent="0.25">
      <c r="A428" s="11" t="str">
        <f t="shared" si="6"/>
        <v/>
      </c>
      <c r="B428" s="13" t="s">
        <v>431</v>
      </c>
      <c r="C428" s="28">
        <v>25.948819999999998</v>
      </c>
      <c r="D428" s="35"/>
    </row>
    <row r="429" spans="1:4" x14ac:dyDescent="0.25">
      <c r="A429" s="11" t="str">
        <f t="shared" si="6"/>
        <v/>
      </c>
      <c r="B429" s="13" t="s">
        <v>432</v>
      </c>
      <c r="C429" s="30">
        <v>29.529999999999998</v>
      </c>
      <c r="D429" s="35"/>
    </row>
    <row r="430" spans="1:4" x14ac:dyDescent="0.25">
      <c r="A430" s="11" t="str">
        <f t="shared" si="6"/>
        <v/>
      </c>
      <c r="B430" s="13" t="s">
        <v>433</v>
      </c>
      <c r="C430" s="28">
        <v>33.098819999999996</v>
      </c>
      <c r="D430" s="35"/>
    </row>
    <row r="431" spans="1:4" x14ac:dyDescent="0.25">
      <c r="A431" s="11" t="str">
        <f t="shared" si="6"/>
        <v/>
      </c>
      <c r="B431" s="13" t="s">
        <v>434</v>
      </c>
      <c r="C431" s="30">
        <v>51.68882</v>
      </c>
      <c r="D431" s="35"/>
    </row>
    <row r="432" spans="1:4" x14ac:dyDescent="0.25">
      <c r="A432" s="11" t="str">
        <f t="shared" si="6"/>
        <v/>
      </c>
      <c r="B432" s="13" t="s">
        <v>435</v>
      </c>
      <c r="C432" s="28">
        <v>77.077309999999997</v>
      </c>
      <c r="D432" s="35"/>
    </row>
    <row r="433" spans="1:4" x14ac:dyDescent="0.25">
      <c r="A433" s="11" t="str">
        <f t="shared" si="6"/>
        <v/>
      </c>
      <c r="B433" s="13" t="s">
        <v>436</v>
      </c>
      <c r="C433" s="30">
        <v>35.127810000000004</v>
      </c>
      <c r="D433" s="35"/>
    </row>
    <row r="434" spans="1:4" x14ac:dyDescent="0.25">
      <c r="A434" s="11" t="str">
        <f t="shared" si="6"/>
        <v/>
      </c>
      <c r="B434" s="13" t="s">
        <v>437</v>
      </c>
      <c r="C434" s="28">
        <v>68.819999999999993</v>
      </c>
      <c r="D434" s="35"/>
    </row>
    <row r="435" spans="1:4" x14ac:dyDescent="0.25">
      <c r="A435" s="11" t="str">
        <f t="shared" si="6"/>
        <v/>
      </c>
      <c r="B435" s="13" t="s">
        <v>438</v>
      </c>
      <c r="C435" s="31">
        <v>68.25424000000001</v>
      </c>
      <c r="D435" s="35"/>
    </row>
    <row r="436" spans="1:4" x14ac:dyDescent="0.25">
      <c r="A436" s="11" t="str">
        <f t="shared" si="6"/>
        <v/>
      </c>
      <c r="B436" s="13" t="s">
        <v>439</v>
      </c>
      <c r="C436" s="31">
        <v>61.712769999999999</v>
      </c>
      <c r="D436" s="35"/>
    </row>
    <row r="437" spans="1:4" x14ac:dyDescent="0.25">
      <c r="A437" s="11" t="str">
        <f t="shared" si="6"/>
        <v/>
      </c>
      <c r="B437" s="13" t="s">
        <v>440</v>
      </c>
      <c r="C437" s="31">
        <v>98.704239999999999</v>
      </c>
      <c r="D437" s="35"/>
    </row>
    <row r="438" spans="1:4" x14ac:dyDescent="0.25">
      <c r="A438" s="11" t="str">
        <f t="shared" si="6"/>
        <v/>
      </c>
      <c r="B438" s="13" t="s">
        <v>441</v>
      </c>
      <c r="C438" s="28">
        <v>166.17454999999998</v>
      </c>
      <c r="D438" s="35"/>
    </row>
    <row r="439" spans="1:4" x14ac:dyDescent="0.25">
      <c r="A439" s="11" t="str">
        <f t="shared" si="6"/>
        <v/>
      </c>
      <c r="B439" s="13" t="s">
        <v>442</v>
      </c>
      <c r="C439" s="30">
        <v>80.164999999999992</v>
      </c>
      <c r="D439" s="35"/>
    </row>
    <row r="440" spans="1:4" x14ac:dyDescent="0.25">
      <c r="A440" s="11" t="str">
        <f t="shared" si="6"/>
        <v/>
      </c>
      <c r="B440" s="13" t="s">
        <v>443</v>
      </c>
      <c r="C440" s="28">
        <v>138.72999999999999</v>
      </c>
      <c r="D440" s="35"/>
    </row>
    <row r="441" spans="1:4" x14ac:dyDescent="0.25">
      <c r="A441" s="11" t="str">
        <f t="shared" si="6"/>
        <v/>
      </c>
      <c r="B441" s="13" t="s">
        <v>444</v>
      </c>
      <c r="C441" s="30">
        <v>84.476549999999989</v>
      </c>
      <c r="D441" s="35"/>
    </row>
    <row r="442" spans="1:4" x14ac:dyDescent="0.25">
      <c r="A442" s="11" t="str">
        <f t="shared" si="6"/>
        <v/>
      </c>
      <c r="B442" s="13" t="s">
        <v>445</v>
      </c>
      <c r="C442" s="28">
        <v>62.774000000000001</v>
      </c>
      <c r="D442" s="35"/>
    </row>
    <row r="443" spans="1:4" x14ac:dyDescent="0.25">
      <c r="A443" s="11" t="str">
        <f t="shared" si="6"/>
        <v/>
      </c>
      <c r="B443" s="13" t="s">
        <v>446</v>
      </c>
      <c r="C443" s="30">
        <v>62.774000000000001</v>
      </c>
      <c r="D443" s="35"/>
    </row>
    <row r="444" spans="1:4" x14ac:dyDescent="0.25">
      <c r="A444" s="11" t="str">
        <f t="shared" si="6"/>
        <v/>
      </c>
      <c r="B444" s="13" t="s">
        <v>447</v>
      </c>
      <c r="C444" s="28">
        <v>82.72</v>
      </c>
      <c r="D444" s="35"/>
    </row>
    <row r="445" spans="1:4" x14ac:dyDescent="0.25">
      <c r="A445" s="11" t="str">
        <f t="shared" si="6"/>
        <v/>
      </c>
      <c r="B445" s="13" t="s">
        <v>448</v>
      </c>
      <c r="C445" s="30">
        <v>97.039999999999992</v>
      </c>
      <c r="D445" s="35"/>
    </row>
    <row r="446" spans="1:4" x14ac:dyDescent="0.25">
      <c r="A446" s="11" t="str">
        <f t="shared" si="6"/>
        <v/>
      </c>
      <c r="B446" s="13" t="s">
        <v>449</v>
      </c>
      <c r="C446" s="28">
        <v>26.803780000000003</v>
      </c>
      <c r="D446" s="35"/>
    </row>
    <row r="447" spans="1:4" x14ac:dyDescent="0.25">
      <c r="A447" s="11" t="str">
        <f t="shared" si="6"/>
        <v/>
      </c>
      <c r="B447" s="13" t="s">
        <v>450</v>
      </c>
      <c r="C447" s="30">
        <v>29.493830000000003</v>
      </c>
      <c r="D447" s="35"/>
    </row>
    <row r="448" spans="1:4" x14ac:dyDescent="0.25">
      <c r="A448" s="11" t="str">
        <f t="shared" si="6"/>
        <v/>
      </c>
      <c r="B448" s="13" t="s">
        <v>451</v>
      </c>
      <c r="C448" s="28">
        <v>16.46041</v>
      </c>
      <c r="D448" s="35"/>
    </row>
    <row r="449" spans="1:4" x14ac:dyDescent="0.25">
      <c r="A449" s="11" t="str">
        <f t="shared" si="6"/>
        <v/>
      </c>
      <c r="B449" s="13" t="s">
        <v>452</v>
      </c>
      <c r="C449" s="30">
        <v>32.646419999999999</v>
      </c>
      <c r="D449" s="35"/>
    </row>
    <row r="450" spans="1:4" x14ac:dyDescent="0.25">
      <c r="A450" s="11" t="str">
        <f t="shared" ref="A450:A513" si="7">IF(D450="","",ROW(D450))</f>
        <v/>
      </c>
      <c r="B450" s="13" t="s">
        <v>453</v>
      </c>
      <c r="C450" s="28">
        <v>30.141399999999997</v>
      </c>
      <c r="D450" s="35"/>
    </row>
    <row r="451" spans="1:4" x14ac:dyDescent="0.25">
      <c r="A451" s="11" t="str">
        <f t="shared" si="7"/>
        <v/>
      </c>
      <c r="B451" s="13" t="s">
        <v>454</v>
      </c>
      <c r="C451" s="29">
        <v>33.336300000000001</v>
      </c>
      <c r="D451" s="35"/>
    </row>
    <row r="452" spans="1:4" x14ac:dyDescent="0.25">
      <c r="A452" s="11" t="str">
        <f t="shared" si="7"/>
        <v/>
      </c>
      <c r="B452" s="13" t="s">
        <v>455</v>
      </c>
      <c r="C452" s="28">
        <v>37.032389999999999</v>
      </c>
      <c r="D452" s="35"/>
    </row>
    <row r="453" spans="1:4" x14ac:dyDescent="0.25">
      <c r="A453" s="11" t="str">
        <f t="shared" si="7"/>
        <v/>
      </c>
      <c r="B453" s="13" t="s">
        <v>456</v>
      </c>
      <c r="C453" s="30">
        <v>18.043779999999998</v>
      </c>
      <c r="D453" s="35"/>
    </row>
    <row r="454" spans="1:4" ht="15.75" x14ac:dyDescent="0.25">
      <c r="A454" s="11" t="str">
        <f t="shared" si="7"/>
        <v/>
      </c>
      <c r="B454" s="15" t="s">
        <v>457</v>
      </c>
      <c r="C454" s="28">
        <v>26.122810000000001</v>
      </c>
      <c r="D454" s="35"/>
    </row>
    <row r="455" spans="1:4" x14ac:dyDescent="0.25">
      <c r="A455" s="11" t="str">
        <f t="shared" si="7"/>
        <v/>
      </c>
      <c r="B455" s="13" t="s">
        <v>458</v>
      </c>
      <c r="C455" s="30">
        <v>38.898820000000001</v>
      </c>
      <c r="D455" s="35"/>
    </row>
    <row r="456" spans="1:4" x14ac:dyDescent="0.25">
      <c r="A456" s="11" t="str">
        <f t="shared" si="7"/>
        <v/>
      </c>
      <c r="B456" s="13" t="s">
        <v>459</v>
      </c>
      <c r="C456" s="29">
        <v>18.240000000000002</v>
      </c>
      <c r="D456" s="35"/>
    </row>
    <row r="457" spans="1:4" x14ac:dyDescent="0.25">
      <c r="A457" s="11" t="str">
        <f t="shared" si="7"/>
        <v/>
      </c>
      <c r="B457" s="13" t="s">
        <v>460</v>
      </c>
      <c r="C457" s="30">
        <v>91.19</v>
      </c>
      <c r="D457" s="35"/>
    </row>
    <row r="458" spans="1:4" x14ac:dyDescent="0.25">
      <c r="A458" s="11" t="str">
        <f t="shared" si="7"/>
        <v/>
      </c>
      <c r="B458" s="13" t="s">
        <v>461</v>
      </c>
      <c r="C458" s="28">
        <v>117.73</v>
      </c>
      <c r="D458" s="35"/>
    </row>
    <row r="459" spans="1:4" x14ac:dyDescent="0.25">
      <c r="A459" s="11" t="str">
        <f t="shared" si="7"/>
        <v/>
      </c>
      <c r="B459" s="13" t="s">
        <v>462</v>
      </c>
      <c r="C459" s="30">
        <v>25.47</v>
      </c>
      <c r="D459" s="35"/>
    </row>
    <row r="460" spans="1:4" x14ac:dyDescent="0.25">
      <c r="A460" s="11" t="str">
        <f t="shared" si="7"/>
        <v/>
      </c>
      <c r="B460" s="13" t="s">
        <v>463</v>
      </c>
      <c r="C460" s="28">
        <v>17.079999999999998</v>
      </c>
      <c r="D460" s="35"/>
    </row>
    <row r="461" spans="1:4" x14ac:dyDescent="0.25">
      <c r="A461" s="11" t="str">
        <f t="shared" si="7"/>
        <v/>
      </c>
      <c r="B461" s="13" t="s">
        <v>464</v>
      </c>
      <c r="C461" s="30">
        <v>286.14999999999998</v>
      </c>
      <c r="D461" s="35"/>
    </row>
    <row r="462" spans="1:4" x14ac:dyDescent="0.25">
      <c r="A462" s="11" t="str">
        <f t="shared" si="7"/>
        <v/>
      </c>
      <c r="B462" s="13" t="s">
        <v>465</v>
      </c>
      <c r="C462" s="28">
        <v>16.38</v>
      </c>
      <c r="D462" s="35"/>
    </row>
    <row r="463" spans="1:4" x14ac:dyDescent="0.25">
      <c r="A463" s="11" t="str">
        <f t="shared" si="7"/>
        <v/>
      </c>
      <c r="B463" s="13" t="s">
        <v>466</v>
      </c>
      <c r="C463" s="30">
        <v>24.22</v>
      </c>
      <c r="D463" s="35"/>
    </row>
    <row r="464" spans="1:4" x14ac:dyDescent="0.25">
      <c r="A464" s="11" t="str">
        <f t="shared" si="7"/>
        <v/>
      </c>
      <c r="B464" s="13" t="s">
        <v>467</v>
      </c>
      <c r="C464" s="28">
        <v>31.009999999999998</v>
      </c>
      <c r="D464" s="35"/>
    </row>
    <row r="465" spans="1:4" x14ac:dyDescent="0.25">
      <c r="A465" s="11" t="str">
        <f t="shared" si="7"/>
        <v/>
      </c>
      <c r="B465" s="13" t="s">
        <v>468</v>
      </c>
      <c r="C465" s="30">
        <v>34.409999999999997</v>
      </c>
      <c r="D465" s="35"/>
    </row>
    <row r="466" spans="1:4" x14ac:dyDescent="0.25">
      <c r="A466" s="11" t="str">
        <f t="shared" si="7"/>
        <v/>
      </c>
      <c r="B466" s="13" t="s">
        <v>469</v>
      </c>
      <c r="C466" s="28">
        <v>31.009999999999998</v>
      </c>
      <c r="D466" s="35"/>
    </row>
    <row r="467" spans="1:4" x14ac:dyDescent="0.25">
      <c r="A467" s="11" t="str">
        <f t="shared" si="7"/>
        <v/>
      </c>
      <c r="B467" s="13" t="s">
        <v>470</v>
      </c>
      <c r="C467" s="30">
        <v>20.52</v>
      </c>
      <c r="D467" s="35"/>
    </row>
    <row r="468" spans="1:4" x14ac:dyDescent="0.25">
      <c r="A468" s="11" t="str">
        <f t="shared" si="7"/>
        <v/>
      </c>
      <c r="B468" s="13" t="s">
        <v>471</v>
      </c>
      <c r="C468" s="28">
        <v>17.369999999999997</v>
      </c>
      <c r="D468" s="35"/>
    </row>
    <row r="469" spans="1:4" x14ac:dyDescent="0.25">
      <c r="A469" s="11" t="str">
        <f t="shared" si="7"/>
        <v/>
      </c>
      <c r="B469" s="13" t="s">
        <v>472</v>
      </c>
      <c r="C469" s="30">
        <v>19.09</v>
      </c>
      <c r="D469" s="35"/>
    </row>
    <row r="470" spans="1:4" x14ac:dyDescent="0.25">
      <c r="A470" s="11" t="str">
        <f t="shared" si="7"/>
        <v/>
      </c>
      <c r="B470" s="13" t="s">
        <v>473</v>
      </c>
      <c r="C470" s="28">
        <v>43.978819999999999</v>
      </c>
      <c r="D470" s="35"/>
    </row>
    <row r="471" spans="1:4" x14ac:dyDescent="0.25">
      <c r="A471" s="11" t="str">
        <f t="shared" si="7"/>
        <v/>
      </c>
      <c r="B471" s="13" t="s">
        <v>474</v>
      </c>
      <c r="C471" s="29">
        <v>129.44882000000001</v>
      </c>
      <c r="D471" s="35"/>
    </row>
    <row r="472" spans="1:4" x14ac:dyDescent="0.25">
      <c r="A472" s="11" t="str">
        <f t="shared" si="7"/>
        <v/>
      </c>
      <c r="B472" s="13" t="s">
        <v>475</v>
      </c>
      <c r="C472" s="28">
        <v>17.330069999999999</v>
      </c>
      <c r="D472" s="35"/>
    </row>
    <row r="473" spans="1:4" x14ac:dyDescent="0.25">
      <c r="A473" s="11" t="str">
        <f t="shared" si="7"/>
        <v/>
      </c>
      <c r="B473" s="13" t="s">
        <v>476</v>
      </c>
      <c r="C473" s="30">
        <v>18.133670000000002</v>
      </c>
      <c r="D473" s="35"/>
    </row>
    <row r="474" spans="1:4" x14ac:dyDescent="0.25">
      <c r="A474" s="11" t="str">
        <f t="shared" si="7"/>
        <v/>
      </c>
      <c r="B474" s="13" t="s">
        <v>477</v>
      </c>
      <c r="C474" s="28">
        <v>29.763820000000003</v>
      </c>
      <c r="D474" s="35"/>
    </row>
    <row r="475" spans="1:4" x14ac:dyDescent="0.25">
      <c r="A475" s="11" t="str">
        <f t="shared" si="7"/>
        <v/>
      </c>
      <c r="B475" s="13" t="s">
        <v>478</v>
      </c>
      <c r="C475" s="30">
        <v>18.133670000000002</v>
      </c>
      <c r="D475" s="35"/>
    </row>
    <row r="476" spans="1:4" x14ac:dyDescent="0.25">
      <c r="A476" s="11" t="str">
        <f t="shared" si="7"/>
        <v/>
      </c>
      <c r="B476" s="13" t="s">
        <v>479</v>
      </c>
      <c r="C476" s="28">
        <v>18.133670000000002</v>
      </c>
      <c r="D476" s="35"/>
    </row>
    <row r="477" spans="1:4" x14ac:dyDescent="0.25">
      <c r="A477" s="11" t="str">
        <f t="shared" si="7"/>
        <v/>
      </c>
      <c r="B477" s="13" t="s">
        <v>480</v>
      </c>
      <c r="C477" s="30">
        <v>49.826999999999998</v>
      </c>
      <c r="D477" s="35"/>
    </row>
    <row r="478" spans="1:4" x14ac:dyDescent="0.25">
      <c r="A478" s="11" t="str">
        <f t="shared" si="7"/>
        <v/>
      </c>
      <c r="B478" s="13" t="s">
        <v>481</v>
      </c>
      <c r="C478" s="28">
        <v>26.694500000000001</v>
      </c>
      <c r="D478" s="35"/>
    </row>
    <row r="479" spans="1:4" x14ac:dyDescent="0.25">
      <c r="A479" s="11" t="str">
        <f t="shared" si="7"/>
        <v/>
      </c>
      <c r="B479" s="13" t="s">
        <v>482</v>
      </c>
      <c r="C479" s="30">
        <v>49.246299999999998</v>
      </c>
      <c r="D479" s="35"/>
    </row>
    <row r="480" spans="1:4" x14ac:dyDescent="0.25">
      <c r="A480" s="11" t="str">
        <f t="shared" si="7"/>
        <v/>
      </c>
      <c r="B480" s="13" t="s">
        <v>483</v>
      </c>
      <c r="C480" s="28">
        <v>24.558300000000003</v>
      </c>
      <c r="D480" s="35"/>
    </row>
    <row r="481" spans="1:4" x14ac:dyDescent="0.25">
      <c r="A481" s="11" t="str">
        <f t="shared" si="7"/>
        <v/>
      </c>
      <c r="B481" s="13" t="s">
        <v>484</v>
      </c>
      <c r="C481" s="30">
        <v>28.442540000000001</v>
      </c>
      <c r="D481" s="35"/>
    </row>
    <row r="482" spans="1:4" x14ac:dyDescent="0.25">
      <c r="A482" s="11" t="str">
        <f t="shared" si="7"/>
        <v/>
      </c>
      <c r="B482" s="13" t="s">
        <v>485</v>
      </c>
      <c r="C482" s="28">
        <v>25.099240000000002</v>
      </c>
      <c r="D482" s="35"/>
    </row>
    <row r="483" spans="1:4" x14ac:dyDescent="0.25">
      <c r="A483" s="11" t="str">
        <f t="shared" si="7"/>
        <v/>
      </c>
      <c r="B483" s="13" t="s">
        <v>486</v>
      </c>
      <c r="C483" s="30">
        <v>35.178820000000002</v>
      </c>
      <c r="D483" s="35"/>
    </row>
    <row r="484" spans="1:4" x14ac:dyDescent="0.25">
      <c r="A484" s="11" t="str">
        <f t="shared" si="7"/>
        <v/>
      </c>
      <c r="B484" s="13" t="s">
        <v>487</v>
      </c>
      <c r="C484" s="29">
        <v>39.247810000000001</v>
      </c>
      <c r="D484" s="35"/>
    </row>
    <row r="485" spans="1:4" x14ac:dyDescent="0.25">
      <c r="A485" s="11" t="str">
        <f t="shared" si="7"/>
        <v/>
      </c>
      <c r="B485" s="13" t="s">
        <v>488</v>
      </c>
      <c r="C485" s="31">
        <v>44.819110000000002</v>
      </c>
      <c r="D485" s="35"/>
    </row>
    <row r="486" spans="1:4" x14ac:dyDescent="0.25">
      <c r="A486" s="11" t="str">
        <f t="shared" si="7"/>
        <v/>
      </c>
      <c r="B486" s="13" t="s">
        <v>489</v>
      </c>
      <c r="C486" s="31">
        <v>79.531300000000002</v>
      </c>
      <c r="D486" s="35"/>
    </row>
    <row r="487" spans="1:4" x14ac:dyDescent="0.25">
      <c r="A487" s="11" t="str">
        <f t="shared" si="7"/>
        <v/>
      </c>
      <c r="B487" s="13" t="s">
        <v>490</v>
      </c>
      <c r="C487" s="31">
        <v>55.171299999999995</v>
      </c>
      <c r="D487" s="35"/>
    </row>
    <row r="488" spans="1:4" x14ac:dyDescent="0.25">
      <c r="A488" s="11" t="str">
        <f t="shared" si="7"/>
        <v/>
      </c>
      <c r="B488" s="13" t="s">
        <v>491</v>
      </c>
      <c r="C488" s="28">
        <v>22.18</v>
      </c>
      <c r="D488" s="35"/>
    </row>
    <row r="489" spans="1:4" x14ac:dyDescent="0.25">
      <c r="A489" s="11" t="str">
        <f t="shared" si="7"/>
        <v/>
      </c>
      <c r="B489" s="13" t="s">
        <v>492</v>
      </c>
      <c r="C489" s="30">
        <v>23.648820000000001</v>
      </c>
      <c r="D489" s="35"/>
    </row>
    <row r="490" spans="1:4" x14ac:dyDescent="0.25">
      <c r="A490" s="11" t="str">
        <f t="shared" si="7"/>
        <v/>
      </c>
      <c r="B490" s="13" t="s">
        <v>493</v>
      </c>
      <c r="C490" s="28">
        <v>4.13</v>
      </c>
      <c r="D490" s="35"/>
    </row>
    <row r="491" spans="1:4" x14ac:dyDescent="0.25">
      <c r="A491" s="11" t="str">
        <f t="shared" si="7"/>
        <v/>
      </c>
      <c r="B491" s="13" t="s">
        <v>494</v>
      </c>
      <c r="C491" s="30">
        <v>9.2139500000000005</v>
      </c>
      <c r="D491" s="35"/>
    </row>
    <row r="492" spans="1:4" x14ac:dyDescent="0.25">
      <c r="A492" s="11" t="str">
        <f t="shared" si="7"/>
        <v/>
      </c>
      <c r="B492" s="13" t="s">
        <v>495</v>
      </c>
      <c r="C492" s="28">
        <v>17.254999999999999</v>
      </c>
      <c r="D492" s="35"/>
    </row>
    <row r="493" spans="1:4" x14ac:dyDescent="0.25">
      <c r="A493" s="11" t="str">
        <f t="shared" si="7"/>
        <v/>
      </c>
      <c r="B493" s="13" t="s">
        <v>496</v>
      </c>
      <c r="C493" s="30">
        <v>108.20922</v>
      </c>
      <c r="D493" s="35"/>
    </row>
    <row r="494" spans="1:4" x14ac:dyDescent="0.25">
      <c r="A494" s="11" t="str">
        <f t="shared" si="7"/>
        <v/>
      </c>
      <c r="B494" s="13" t="s">
        <v>497</v>
      </c>
      <c r="C494" s="28">
        <v>26.448819999999998</v>
      </c>
      <c r="D494" s="35"/>
    </row>
    <row r="495" spans="1:4" x14ac:dyDescent="0.25">
      <c r="A495" s="11" t="str">
        <f t="shared" si="7"/>
        <v/>
      </c>
      <c r="B495" s="13" t="s">
        <v>498</v>
      </c>
      <c r="C495" s="30">
        <v>25.048819999999999</v>
      </c>
      <c r="D495" s="35"/>
    </row>
    <row r="496" spans="1:4" x14ac:dyDescent="0.25">
      <c r="A496" s="11" t="str">
        <f t="shared" si="7"/>
        <v/>
      </c>
      <c r="B496" s="13" t="s">
        <v>499</v>
      </c>
      <c r="C496" s="28">
        <v>225.44</v>
      </c>
      <c r="D496" s="35"/>
    </row>
    <row r="497" spans="1:4" x14ac:dyDescent="0.25">
      <c r="A497" s="11" t="str">
        <f t="shared" si="7"/>
        <v/>
      </c>
      <c r="B497" s="13" t="s">
        <v>500</v>
      </c>
      <c r="C497" s="30">
        <v>36.090000000000003</v>
      </c>
      <c r="D497" s="35"/>
    </row>
    <row r="498" spans="1:4" x14ac:dyDescent="0.25">
      <c r="A498" s="11" t="str">
        <f t="shared" si="7"/>
        <v/>
      </c>
      <c r="B498" s="13" t="s">
        <v>501</v>
      </c>
      <c r="C498" s="28">
        <v>289.27</v>
      </c>
      <c r="D498" s="35"/>
    </row>
    <row r="499" spans="1:4" x14ac:dyDescent="0.25">
      <c r="A499" s="11" t="str">
        <f t="shared" si="7"/>
        <v/>
      </c>
      <c r="B499" s="13" t="s">
        <v>502</v>
      </c>
      <c r="C499" s="30">
        <v>39.659999999999997</v>
      </c>
      <c r="D499" s="35"/>
    </row>
    <row r="500" spans="1:4" x14ac:dyDescent="0.25">
      <c r="A500" s="11" t="str">
        <f t="shared" si="7"/>
        <v/>
      </c>
      <c r="B500" s="13" t="s">
        <v>503</v>
      </c>
      <c r="C500" s="28">
        <v>52.989999999999995</v>
      </c>
      <c r="D500" s="35"/>
    </row>
    <row r="501" spans="1:4" x14ac:dyDescent="0.25">
      <c r="A501" s="11" t="str">
        <f t="shared" si="7"/>
        <v/>
      </c>
      <c r="B501" s="13" t="s">
        <v>504</v>
      </c>
      <c r="C501" s="30">
        <v>22.867809999999999</v>
      </c>
      <c r="D501" s="35"/>
    </row>
    <row r="502" spans="1:4" x14ac:dyDescent="0.25">
      <c r="A502" s="11" t="str">
        <f t="shared" si="7"/>
        <v/>
      </c>
      <c r="B502" s="13" t="s">
        <v>505</v>
      </c>
      <c r="C502" s="28">
        <v>32.55894</v>
      </c>
      <c r="D502" s="35"/>
    </row>
    <row r="503" spans="1:4" x14ac:dyDescent="0.25">
      <c r="A503" s="11" t="str">
        <f t="shared" si="7"/>
        <v/>
      </c>
      <c r="B503" s="13" t="s">
        <v>506</v>
      </c>
      <c r="C503" s="30">
        <v>153.86780999999999</v>
      </c>
      <c r="D503" s="35"/>
    </row>
    <row r="504" spans="1:4" x14ac:dyDescent="0.25">
      <c r="A504" s="11" t="str">
        <f t="shared" si="7"/>
        <v/>
      </c>
      <c r="B504" s="13" t="s">
        <v>507</v>
      </c>
      <c r="C504" s="28">
        <v>19.531269999999999</v>
      </c>
      <c r="D504" s="35"/>
    </row>
    <row r="505" spans="1:4" x14ac:dyDescent="0.25">
      <c r="A505" s="11" t="str">
        <f t="shared" si="7"/>
        <v/>
      </c>
      <c r="B505" s="13" t="s">
        <v>508</v>
      </c>
      <c r="C505" s="30">
        <v>44.935230000000004</v>
      </c>
      <c r="D505" s="35"/>
    </row>
    <row r="506" spans="1:4" x14ac:dyDescent="0.25">
      <c r="A506" s="11" t="str">
        <f t="shared" si="7"/>
        <v/>
      </c>
      <c r="B506" s="13" t="s">
        <v>509</v>
      </c>
      <c r="C506" s="28">
        <v>23.521569999999997</v>
      </c>
      <c r="D506" s="35"/>
    </row>
    <row r="507" spans="1:4" x14ac:dyDescent="0.25">
      <c r="A507" s="11" t="str">
        <f t="shared" si="7"/>
        <v/>
      </c>
      <c r="B507" s="13" t="s">
        <v>510</v>
      </c>
      <c r="C507" s="30">
        <v>84.992810000000006</v>
      </c>
      <c r="D507" s="35"/>
    </row>
    <row r="508" spans="1:4" x14ac:dyDescent="0.25">
      <c r="A508" s="11" t="str">
        <f t="shared" si="7"/>
        <v/>
      </c>
      <c r="B508" s="13" t="s">
        <v>511</v>
      </c>
      <c r="C508" s="28">
        <v>55.717369999999995</v>
      </c>
      <c r="D508" s="35"/>
    </row>
    <row r="509" spans="1:4" x14ac:dyDescent="0.25">
      <c r="A509" s="11" t="str">
        <f t="shared" si="7"/>
        <v/>
      </c>
      <c r="B509" s="13" t="s">
        <v>512</v>
      </c>
      <c r="C509" s="30">
        <v>38.056370000000001</v>
      </c>
      <c r="D509" s="35"/>
    </row>
    <row r="510" spans="1:4" x14ac:dyDescent="0.25">
      <c r="A510" s="11" t="str">
        <f t="shared" si="7"/>
        <v/>
      </c>
      <c r="B510" s="18" t="s">
        <v>513</v>
      </c>
      <c r="C510" s="28">
        <v>31.47579</v>
      </c>
      <c r="D510" s="35"/>
    </row>
    <row r="511" spans="1:4" x14ac:dyDescent="0.25">
      <c r="A511" s="11" t="str">
        <f t="shared" si="7"/>
        <v/>
      </c>
      <c r="B511" s="18" t="s">
        <v>514</v>
      </c>
      <c r="C511" s="30">
        <v>36.295789999999997</v>
      </c>
      <c r="D511" s="35"/>
    </row>
    <row r="512" spans="1:4" x14ac:dyDescent="0.25">
      <c r="A512" s="11" t="str">
        <f t="shared" si="7"/>
        <v/>
      </c>
      <c r="B512" s="18" t="s">
        <v>515</v>
      </c>
      <c r="C512" s="28">
        <v>42.59</v>
      </c>
      <c r="D512" s="35"/>
    </row>
    <row r="513" spans="1:4" x14ac:dyDescent="0.25">
      <c r="A513" s="11" t="str">
        <f t="shared" si="7"/>
        <v/>
      </c>
      <c r="B513" s="18" t="s">
        <v>516</v>
      </c>
      <c r="C513" s="30">
        <v>36.047809999999998</v>
      </c>
      <c r="D513" s="35"/>
    </row>
    <row r="514" spans="1:4" x14ac:dyDescent="0.25">
      <c r="A514" s="11" t="str">
        <f t="shared" ref="A514:A577" si="8">IF(D514="","",ROW(D514))</f>
        <v/>
      </c>
      <c r="B514" s="18" t="s">
        <v>517</v>
      </c>
      <c r="C514" s="28">
        <v>45.617809999999999</v>
      </c>
      <c r="D514" s="35"/>
    </row>
    <row r="515" spans="1:4" x14ac:dyDescent="0.25">
      <c r="A515" s="11" t="str">
        <f t="shared" si="8"/>
        <v/>
      </c>
      <c r="B515" s="18" t="s">
        <v>518</v>
      </c>
      <c r="C515" s="30">
        <v>24.37781</v>
      </c>
      <c r="D515" s="35"/>
    </row>
    <row r="516" spans="1:4" x14ac:dyDescent="0.25">
      <c r="A516" s="11" t="str">
        <f t="shared" si="8"/>
        <v/>
      </c>
      <c r="B516" s="18" t="s">
        <v>519</v>
      </c>
      <c r="C516" s="28">
        <v>27.497810000000001</v>
      </c>
      <c r="D516" s="35"/>
    </row>
    <row r="517" spans="1:4" x14ac:dyDescent="0.25">
      <c r="A517" s="11" t="str">
        <f t="shared" si="8"/>
        <v/>
      </c>
      <c r="B517" s="18" t="s">
        <v>520</v>
      </c>
      <c r="C517" s="30">
        <v>23.79</v>
      </c>
      <c r="D517" s="35"/>
    </row>
    <row r="518" spans="1:4" x14ac:dyDescent="0.25">
      <c r="A518" s="11" t="str">
        <f t="shared" si="8"/>
        <v/>
      </c>
      <c r="B518" s="18" t="s">
        <v>521</v>
      </c>
      <c r="C518" s="28">
        <v>124.81411</v>
      </c>
      <c r="D518" s="35"/>
    </row>
    <row r="519" spans="1:4" x14ac:dyDescent="0.25">
      <c r="A519" s="11" t="str">
        <f t="shared" si="8"/>
        <v/>
      </c>
      <c r="B519" s="18" t="s">
        <v>522</v>
      </c>
      <c r="C519" s="30">
        <v>23.787310000000002</v>
      </c>
      <c r="D519" s="35"/>
    </row>
    <row r="520" spans="1:4" x14ac:dyDescent="0.25">
      <c r="A520" s="11" t="str">
        <f t="shared" si="8"/>
        <v/>
      </c>
      <c r="B520" s="18" t="s">
        <v>523</v>
      </c>
      <c r="C520" s="28">
        <v>32.155789999999996</v>
      </c>
      <c r="D520" s="35"/>
    </row>
    <row r="521" spans="1:4" x14ac:dyDescent="0.25">
      <c r="A521" s="11" t="str">
        <f t="shared" si="8"/>
        <v/>
      </c>
      <c r="B521" s="18" t="s">
        <v>524</v>
      </c>
      <c r="C521" s="30">
        <v>25.627310000000001</v>
      </c>
      <c r="D521" s="35"/>
    </row>
    <row r="522" spans="1:4" ht="15.75" x14ac:dyDescent="0.25">
      <c r="A522" s="11" t="str">
        <f t="shared" si="8"/>
        <v/>
      </c>
      <c r="B522" s="19" t="s">
        <v>525</v>
      </c>
      <c r="C522" s="28">
        <v>40.81</v>
      </c>
      <c r="D522" s="35"/>
    </row>
    <row r="523" spans="1:4" ht="15.75" x14ac:dyDescent="0.25">
      <c r="A523" s="11" t="str">
        <f t="shared" si="8"/>
        <v/>
      </c>
      <c r="B523" s="19" t="s">
        <v>526</v>
      </c>
      <c r="C523" s="30">
        <v>51.66</v>
      </c>
      <c r="D523" s="35"/>
    </row>
    <row r="524" spans="1:4" ht="15.75" x14ac:dyDescent="0.25">
      <c r="A524" s="11" t="str">
        <f t="shared" si="8"/>
        <v/>
      </c>
      <c r="B524" s="19" t="s">
        <v>527</v>
      </c>
      <c r="C524" s="29">
        <v>35.28</v>
      </c>
      <c r="D524" s="35"/>
    </row>
    <row r="525" spans="1:4" ht="15.75" x14ac:dyDescent="0.25">
      <c r="A525" s="11" t="str">
        <f t="shared" si="8"/>
        <v/>
      </c>
      <c r="B525" s="19" t="s">
        <v>528</v>
      </c>
      <c r="C525" s="30">
        <v>35.36</v>
      </c>
      <c r="D525" s="35"/>
    </row>
    <row r="526" spans="1:4" ht="15.75" x14ac:dyDescent="0.25">
      <c r="A526" s="11" t="str">
        <f t="shared" si="8"/>
        <v/>
      </c>
      <c r="B526" s="19" t="s">
        <v>529</v>
      </c>
      <c r="C526" s="29">
        <v>62.14</v>
      </c>
      <c r="D526" s="35"/>
    </row>
    <row r="527" spans="1:4" ht="15.75" x14ac:dyDescent="0.25">
      <c r="A527" s="11" t="str">
        <f t="shared" si="8"/>
        <v/>
      </c>
      <c r="B527" s="19" t="s">
        <v>530</v>
      </c>
      <c r="C527" s="29">
        <v>62.14</v>
      </c>
      <c r="D527" s="35"/>
    </row>
    <row r="528" spans="1:4" ht="15.75" x14ac:dyDescent="0.25">
      <c r="A528" s="11" t="str">
        <f t="shared" si="8"/>
        <v/>
      </c>
      <c r="B528" s="19" t="s">
        <v>531</v>
      </c>
      <c r="C528" s="28">
        <v>33.260000000000005</v>
      </c>
      <c r="D528" s="35"/>
    </row>
    <row r="529" spans="1:4" ht="15.75" x14ac:dyDescent="0.25">
      <c r="A529" s="11" t="str">
        <f t="shared" si="8"/>
        <v/>
      </c>
      <c r="B529" s="19" t="s">
        <v>532</v>
      </c>
      <c r="C529" s="30">
        <v>68.539999999999992</v>
      </c>
      <c r="D529" s="35"/>
    </row>
    <row r="530" spans="1:4" x14ac:dyDescent="0.25">
      <c r="A530" s="11" t="str">
        <f t="shared" si="8"/>
        <v/>
      </c>
      <c r="B530" s="18" t="s">
        <v>533</v>
      </c>
      <c r="C530" s="28">
        <v>35.620000000000005</v>
      </c>
      <c r="D530" s="35"/>
    </row>
    <row r="531" spans="1:4" x14ac:dyDescent="0.25">
      <c r="A531" s="11" t="str">
        <f t="shared" si="8"/>
        <v/>
      </c>
      <c r="B531" s="18" t="s">
        <v>534</v>
      </c>
      <c r="C531" s="30">
        <v>40.120000000000005</v>
      </c>
      <c r="D531" s="35"/>
    </row>
    <row r="532" spans="1:4" x14ac:dyDescent="0.25">
      <c r="A532" s="11" t="str">
        <f t="shared" si="8"/>
        <v/>
      </c>
      <c r="B532" s="18" t="s">
        <v>535</v>
      </c>
      <c r="C532" s="28">
        <v>1219.01</v>
      </c>
      <c r="D532" s="35"/>
    </row>
    <row r="533" spans="1:4" x14ac:dyDescent="0.25">
      <c r="A533" s="11" t="str">
        <f t="shared" si="8"/>
        <v/>
      </c>
      <c r="B533" s="18" t="s">
        <v>536</v>
      </c>
      <c r="C533" s="30">
        <v>454.37731000000002</v>
      </c>
      <c r="D533" s="35"/>
    </row>
    <row r="534" spans="1:4" x14ac:dyDescent="0.25">
      <c r="A534" s="11" t="str">
        <f t="shared" si="8"/>
        <v/>
      </c>
      <c r="B534" s="18" t="s">
        <v>537</v>
      </c>
      <c r="C534" s="29">
        <v>698.10578999999996</v>
      </c>
      <c r="D534" s="35"/>
    </row>
    <row r="535" spans="1:4" x14ac:dyDescent="0.25">
      <c r="A535" s="11" t="str">
        <f t="shared" si="8"/>
        <v/>
      </c>
      <c r="B535" s="18" t="s">
        <v>538</v>
      </c>
      <c r="C535" s="30">
        <v>402.10578999999996</v>
      </c>
      <c r="D535" s="35"/>
    </row>
    <row r="536" spans="1:4" ht="15.75" x14ac:dyDescent="0.25">
      <c r="A536" s="11" t="str">
        <f t="shared" si="8"/>
        <v/>
      </c>
      <c r="B536" s="19" t="s">
        <v>539</v>
      </c>
      <c r="C536" s="28">
        <v>31.9</v>
      </c>
      <c r="D536" s="35"/>
    </row>
    <row r="537" spans="1:4" ht="15.75" x14ac:dyDescent="0.25">
      <c r="A537" s="11" t="str">
        <f t="shared" si="8"/>
        <v/>
      </c>
      <c r="B537" s="19" t="s">
        <v>540</v>
      </c>
      <c r="C537" s="30">
        <v>33.86</v>
      </c>
      <c r="D537" s="35"/>
    </row>
    <row r="538" spans="1:4" x14ac:dyDescent="0.25">
      <c r="A538" s="11" t="str">
        <f t="shared" si="8"/>
        <v/>
      </c>
      <c r="B538" s="18" t="s">
        <v>541</v>
      </c>
      <c r="C538" s="28">
        <v>31.48</v>
      </c>
      <c r="D538" s="35"/>
    </row>
    <row r="539" spans="1:4" x14ac:dyDescent="0.25">
      <c r="A539" s="11" t="str">
        <f t="shared" si="8"/>
        <v/>
      </c>
      <c r="B539" s="18" t="s">
        <v>542</v>
      </c>
      <c r="C539" s="30">
        <v>31.48</v>
      </c>
      <c r="D539" s="35"/>
    </row>
    <row r="540" spans="1:4" x14ac:dyDescent="0.25">
      <c r="A540" s="11" t="str">
        <f t="shared" si="8"/>
        <v/>
      </c>
      <c r="B540" s="18" t="s">
        <v>543</v>
      </c>
      <c r="C540" s="28">
        <v>31.128819999999997</v>
      </c>
      <c r="D540" s="35"/>
    </row>
    <row r="541" spans="1:4" x14ac:dyDescent="0.25">
      <c r="A541" s="11" t="str">
        <f t="shared" si="8"/>
        <v/>
      </c>
      <c r="B541" s="18" t="s">
        <v>544</v>
      </c>
      <c r="C541" s="30">
        <v>38.755790000000005</v>
      </c>
      <c r="D541" s="35"/>
    </row>
    <row r="542" spans="1:4" x14ac:dyDescent="0.25">
      <c r="A542" s="11" t="str">
        <f t="shared" si="8"/>
        <v/>
      </c>
      <c r="B542" s="18" t="s">
        <v>545</v>
      </c>
      <c r="C542" s="28">
        <v>27.198819999999998</v>
      </c>
      <c r="D542" s="35"/>
    </row>
    <row r="543" spans="1:4" x14ac:dyDescent="0.25">
      <c r="A543" s="11" t="str">
        <f t="shared" si="8"/>
        <v/>
      </c>
      <c r="B543" s="18" t="s">
        <v>546</v>
      </c>
      <c r="C543" s="30">
        <v>31.848819999999996</v>
      </c>
      <c r="D543" s="35"/>
    </row>
    <row r="544" spans="1:4" x14ac:dyDescent="0.25">
      <c r="A544" s="11" t="str">
        <f t="shared" si="8"/>
        <v/>
      </c>
      <c r="B544" s="18" t="s">
        <v>547</v>
      </c>
      <c r="C544" s="28">
        <v>31.128819999999997</v>
      </c>
      <c r="D544" s="35"/>
    </row>
    <row r="545" spans="1:4" x14ac:dyDescent="0.25">
      <c r="A545" s="11" t="str">
        <f t="shared" si="8"/>
        <v/>
      </c>
      <c r="B545" s="18" t="s">
        <v>548</v>
      </c>
      <c r="C545" s="30">
        <v>41.035789999999999</v>
      </c>
      <c r="D545" s="35"/>
    </row>
    <row r="546" spans="1:4" x14ac:dyDescent="0.25">
      <c r="A546" s="11" t="str">
        <f t="shared" si="8"/>
        <v/>
      </c>
      <c r="B546" s="18" t="s">
        <v>549</v>
      </c>
      <c r="C546" s="28">
        <v>49.390750000000004</v>
      </c>
      <c r="D546" s="35"/>
    </row>
    <row r="547" spans="1:4" x14ac:dyDescent="0.25">
      <c r="A547" s="11" t="str">
        <f t="shared" si="8"/>
        <v/>
      </c>
      <c r="B547" s="18" t="s">
        <v>550</v>
      </c>
      <c r="C547" s="30">
        <v>37.755790000000005</v>
      </c>
      <c r="D547" s="35"/>
    </row>
    <row r="548" spans="1:4" x14ac:dyDescent="0.25">
      <c r="A548" s="11" t="str">
        <f t="shared" si="8"/>
        <v/>
      </c>
      <c r="B548" s="18" t="s">
        <v>551</v>
      </c>
      <c r="C548" s="29">
        <v>36.285789999999999</v>
      </c>
      <c r="D548" s="35"/>
    </row>
    <row r="549" spans="1:4" x14ac:dyDescent="0.25">
      <c r="A549" s="11" t="str">
        <f t="shared" si="8"/>
        <v/>
      </c>
      <c r="B549" s="18" t="s">
        <v>552</v>
      </c>
      <c r="C549" s="30">
        <v>36.227310000000003</v>
      </c>
      <c r="D549" s="35"/>
    </row>
    <row r="550" spans="1:4" x14ac:dyDescent="0.25">
      <c r="A550" s="11" t="str">
        <f t="shared" si="8"/>
        <v/>
      </c>
      <c r="B550" s="18" t="s">
        <v>553</v>
      </c>
      <c r="C550" s="28">
        <v>37.755790000000005</v>
      </c>
      <c r="D550" s="35"/>
    </row>
    <row r="551" spans="1:4" x14ac:dyDescent="0.25">
      <c r="A551" s="11" t="str">
        <f t="shared" si="8"/>
        <v/>
      </c>
      <c r="B551" s="18" t="s">
        <v>554</v>
      </c>
      <c r="C551" s="30">
        <v>37.755790000000005</v>
      </c>
      <c r="D551" s="35"/>
    </row>
    <row r="552" spans="1:4" x14ac:dyDescent="0.25">
      <c r="A552" s="11" t="str">
        <f t="shared" si="8"/>
        <v/>
      </c>
      <c r="B552" s="18" t="s">
        <v>555</v>
      </c>
      <c r="C552" s="28">
        <v>40.487310000000001</v>
      </c>
      <c r="D552" s="35"/>
    </row>
    <row r="553" spans="1:4" x14ac:dyDescent="0.25">
      <c r="A553" s="11" t="str">
        <f t="shared" si="8"/>
        <v/>
      </c>
      <c r="B553" s="18" t="s">
        <v>556</v>
      </c>
      <c r="C553" s="30">
        <v>21.42</v>
      </c>
      <c r="D553" s="35"/>
    </row>
    <row r="554" spans="1:4" x14ac:dyDescent="0.25">
      <c r="A554" s="11" t="str">
        <f t="shared" si="8"/>
        <v/>
      </c>
      <c r="B554" s="18" t="s">
        <v>557</v>
      </c>
      <c r="C554" s="29">
        <v>47.117310000000003</v>
      </c>
      <c r="D554" s="35"/>
    </row>
    <row r="555" spans="1:4" x14ac:dyDescent="0.25">
      <c r="A555" s="11" t="str">
        <f t="shared" si="8"/>
        <v/>
      </c>
      <c r="B555" s="18" t="s">
        <v>558</v>
      </c>
      <c r="C555" s="30">
        <v>43.64</v>
      </c>
      <c r="D555" s="35"/>
    </row>
    <row r="556" spans="1:4" x14ac:dyDescent="0.25">
      <c r="A556" s="11" t="str">
        <f t="shared" si="8"/>
        <v/>
      </c>
      <c r="B556" s="18" t="s">
        <v>559</v>
      </c>
      <c r="C556" s="28">
        <v>43.64</v>
      </c>
      <c r="D556" s="35"/>
    </row>
    <row r="557" spans="1:4" x14ac:dyDescent="0.25">
      <c r="A557" s="11" t="str">
        <f t="shared" si="8"/>
        <v/>
      </c>
      <c r="B557" s="18" t="s">
        <v>560</v>
      </c>
      <c r="C557" s="30">
        <v>40.49</v>
      </c>
      <c r="D557" s="35"/>
    </row>
    <row r="558" spans="1:4" x14ac:dyDescent="0.25">
      <c r="A558" s="11" t="str">
        <f t="shared" si="8"/>
        <v/>
      </c>
      <c r="B558" s="18" t="s">
        <v>561</v>
      </c>
      <c r="C558" s="28">
        <v>69.69</v>
      </c>
      <c r="D558" s="35"/>
    </row>
    <row r="559" spans="1:4" x14ac:dyDescent="0.25">
      <c r="A559" s="11" t="str">
        <f t="shared" si="8"/>
        <v/>
      </c>
      <c r="B559" s="18" t="s">
        <v>562</v>
      </c>
      <c r="C559" s="30">
        <v>26.63</v>
      </c>
      <c r="D559" s="35"/>
    </row>
    <row r="560" spans="1:4" x14ac:dyDescent="0.25">
      <c r="A560" s="11" t="str">
        <f t="shared" si="8"/>
        <v/>
      </c>
      <c r="B560" s="18" t="s">
        <v>563</v>
      </c>
      <c r="C560" s="28">
        <v>153.4</v>
      </c>
      <c r="D560" s="35"/>
    </row>
    <row r="561" spans="1:4" x14ac:dyDescent="0.25">
      <c r="A561" s="11" t="str">
        <f t="shared" si="8"/>
        <v/>
      </c>
      <c r="B561" s="18" t="s">
        <v>564</v>
      </c>
      <c r="C561" s="31">
        <v>2.6334899999999997</v>
      </c>
      <c r="D561" s="35"/>
    </row>
    <row r="562" spans="1:4" x14ac:dyDescent="0.25">
      <c r="A562" s="11" t="str">
        <f t="shared" si="8"/>
        <v/>
      </c>
      <c r="B562" s="18" t="s">
        <v>565</v>
      </c>
      <c r="C562" s="31">
        <v>33.20467</v>
      </c>
      <c r="D562" s="35"/>
    </row>
    <row r="563" spans="1:4" x14ac:dyDescent="0.25">
      <c r="A563" s="11" t="str">
        <f t="shared" si="8"/>
        <v/>
      </c>
      <c r="B563" s="18" t="s">
        <v>566</v>
      </c>
      <c r="C563" s="31">
        <v>34.792140000000003</v>
      </c>
      <c r="D563" s="35"/>
    </row>
    <row r="564" spans="1:4" x14ac:dyDescent="0.25">
      <c r="A564" s="11" t="str">
        <f t="shared" si="8"/>
        <v/>
      </c>
      <c r="B564" s="18" t="s">
        <v>567</v>
      </c>
      <c r="C564" s="31">
        <v>33.269640000000003</v>
      </c>
      <c r="D564" s="35"/>
    </row>
    <row r="565" spans="1:4" x14ac:dyDescent="0.25">
      <c r="A565" s="11" t="str">
        <f t="shared" si="8"/>
        <v/>
      </c>
      <c r="B565" s="18" t="s">
        <v>568</v>
      </c>
      <c r="C565" s="31">
        <v>33.269640000000003</v>
      </c>
      <c r="D565" s="35"/>
    </row>
    <row r="566" spans="1:4" x14ac:dyDescent="0.25">
      <c r="A566" s="11" t="str">
        <f t="shared" si="8"/>
        <v/>
      </c>
      <c r="B566" s="18" t="s">
        <v>569</v>
      </c>
      <c r="C566" s="31">
        <v>3.6484899999999998</v>
      </c>
      <c r="D566" s="35"/>
    </row>
    <row r="567" spans="1:4" x14ac:dyDescent="0.25">
      <c r="A567" s="11" t="str">
        <f t="shared" si="8"/>
        <v/>
      </c>
      <c r="B567" s="18" t="s">
        <v>570</v>
      </c>
      <c r="C567" s="31">
        <v>31.641570000000002</v>
      </c>
      <c r="D567" s="35"/>
    </row>
    <row r="568" spans="1:4" x14ac:dyDescent="0.25">
      <c r="A568" s="11" t="str">
        <f t="shared" si="8"/>
        <v/>
      </c>
      <c r="B568" s="18" t="s">
        <v>571</v>
      </c>
      <c r="C568" s="28">
        <v>35.375140000000002</v>
      </c>
      <c r="D568" s="35"/>
    </row>
    <row r="569" spans="1:4" x14ac:dyDescent="0.25">
      <c r="A569" s="11" t="str">
        <f t="shared" si="8"/>
        <v/>
      </c>
      <c r="B569" s="18" t="s">
        <v>572</v>
      </c>
      <c r="C569" s="30">
        <v>55.28969</v>
      </c>
      <c r="D569" s="35"/>
    </row>
    <row r="570" spans="1:4" x14ac:dyDescent="0.25">
      <c r="A570" s="11" t="str">
        <f t="shared" si="8"/>
        <v/>
      </c>
      <c r="B570" s="18" t="s">
        <v>573</v>
      </c>
      <c r="C570" s="28">
        <v>37.110790000000001</v>
      </c>
      <c r="D570" s="35"/>
    </row>
    <row r="571" spans="1:4" x14ac:dyDescent="0.25">
      <c r="A571" s="11" t="str">
        <f t="shared" si="8"/>
        <v/>
      </c>
      <c r="B571" s="18" t="s">
        <v>574</v>
      </c>
      <c r="C571" s="30">
        <v>113.955</v>
      </c>
      <c r="D571" s="35"/>
    </row>
    <row r="572" spans="1:4" x14ac:dyDescent="0.25">
      <c r="A572" s="11" t="str">
        <f t="shared" si="8"/>
        <v/>
      </c>
      <c r="B572" s="18" t="s">
        <v>575</v>
      </c>
      <c r="C572" s="28">
        <v>48.275790000000001</v>
      </c>
      <c r="D572" s="35"/>
    </row>
    <row r="573" spans="1:4" x14ac:dyDescent="0.25">
      <c r="A573" s="11" t="str">
        <f t="shared" si="8"/>
        <v/>
      </c>
      <c r="B573" s="18" t="s">
        <v>576</v>
      </c>
      <c r="C573" s="30">
        <v>52.6312</v>
      </c>
      <c r="D573" s="35"/>
    </row>
    <row r="574" spans="1:4" x14ac:dyDescent="0.25">
      <c r="A574" s="11" t="str">
        <f t="shared" si="8"/>
        <v/>
      </c>
      <c r="B574" s="18" t="s">
        <v>577</v>
      </c>
      <c r="C574" s="28">
        <v>50.724789999999999</v>
      </c>
      <c r="D574" s="35"/>
    </row>
    <row r="575" spans="1:4" x14ac:dyDescent="0.25">
      <c r="A575" s="11" t="str">
        <f t="shared" si="8"/>
        <v/>
      </c>
      <c r="B575" s="18" t="s">
        <v>578</v>
      </c>
      <c r="C575" s="30">
        <v>54.204999999999998</v>
      </c>
      <c r="D575" s="35"/>
    </row>
    <row r="576" spans="1:4" x14ac:dyDescent="0.25">
      <c r="A576" s="11" t="str">
        <f t="shared" si="8"/>
        <v/>
      </c>
      <c r="B576" s="18" t="s">
        <v>579</v>
      </c>
      <c r="C576" s="28">
        <v>57.164999999999999</v>
      </c>
      <c r="D576" s="35"/>
    </row>
    <row r="577" spans="1:4" x14ac:dyDescent="0.25">
      <c r="A577" s="11" t="str">
        <f t="shared" si="8"/>
        <v/>
      </c>
      <c r="B577" s="18" t="s">
        <v>580</v>
      </c>
      <c r="C577" s="30">
        <v>57.444999999999993</v>
      </c>
      <c r="D577" s="35"/>
    </row>
    <row r="578" spans="1:4" x14ac:dyDescent="0.25">
      <c r="A578" s="11" t="str">
        <f t="shared" ref="A578:A641" si="9">IF(D578="","",ROW(D578))</f>
        <v/>
      </c>
      <c r="B578" s="18" t="s">
        <v>581</v>
      </c>
      <c r="C578" s="28">
        <v>92.477010000000007</v>
      </c>
      <c r="D578" s="35"/>
    </row>
    <row r="579" spans="1:4" x14ac:dyDescent="0.25">
      <c r="A579" s="11" t="str">
        <f t="shared" si="9"/>
        <v/>
      </c>
      <c r="B579" s="18" t="s">
        <v>582</v>
      </c>
      <c r="C579" s="30">
        <v>518.94461000000001</v>
      </c>
      <c r="D579" s="35"/>
    </row>
    <row r="580" spans="1:4" x14ac:dyDescent="0.25">
      <c r="A580" s="11" t="str">
        <f t="shared" si="9"/>
        <v/>
      </c>
      <c r="B580" s="18" t="s">
        <v>583</v>
      </c>
      <c r="C580" s="28">
        <v>34</v>
      </c>
      <c r="D580" s="35"/>
    </row>
    <row r="581" spans="1:4" x14ac:dyDescent="0.25">
      <c r="A581" s="11" t="str">
        <f t="shared" si="9"/>
        <v/>
      </c>
      <c r="B581" s="18" t="s">
        <v>584</v>
      </c>
      <c r="C581" s="30">
        <v>34</v>
      </c>
      <c r="D581" s="35"/>
    </row>
    <row r="582" spans="1:4" x14ac:dyDescent="0.25">
      <c r="A582" s="11" t="str">
        <f t="shared" si="9"/>
        <v/>
      </c>
      <c r="B582" s="18" t="s">
        <v>585</v>
      </c>
      <c r="C582" s="28">
        <v>38.06</v>
      </c>
      <c r="D582" s="35"/>
    </row>
    <row r="583" spans="1:4" x14ac:dyDescent="0.25">
      <c r="A583" s="11" t="str">
        <f t="shared" si="9"/>
        <v/>
      </c>
      <c r="B583" s="18" t="s">
        <v>586</v>
      </c>
      <c r="C583" s="30">
        <v>31.914809999999999</v>
      </c>
      <c r="D583" s="35"/>
    </row>
    <row r="584" spans="1:4" x14ac:dyDescent="0.25">
      <c r="A584" s="11" t="str">
        <f t="shared" si="9"/>
        <v/>
      </c>
      <c r="B584" s="18" t="s">
        <v>587</v>
      </c>
      <c r="C584" s="28">
        <v>37.335000000000001</v>
      </c>
      <c r="D584" s="35"/>
    </row>
    <row r="585" spans="1:4" x14ac:dyDescent="0.25">
      <c r="A585" s="11" t="str">
        <f t="shared" si="9"/>
        <v/>
      </c>
      <c r="B585" s="18" t="s">
        <v>588</v>
      </c>
      <c r="C585" s="30">
        <v>31.97</v>
      </c>
      <c r="D585" s="35"/>
    </row>
    <row r="586" spans="1:4" x14ac:dyDescent="0.25">
      <c r="A586" s="11" t="str">
        <f t="shared" si="9"/>
        <v/>
      </c>
      <c r="B586" s="18" t="s">
        <v>589</v>
      </c>
      <c r="C586" s="28">
        <v>72.529830000000004</v>
      </c>
      <c r="D586" s="35"/>
    </row>
    <row r="587" spans="1:4" x14ac:dyDescent="0.25">
      <c r="A587" s="11" t="str">
        <f t="shared" si="9"/>
        <v/>
      </c>
      <c r="B587" s="18" t="s">
        <v>590</v>
      </c>
      <c r="C587" s="30">
        <v>30.392310000000002</v>
      </c>
      <c r="D587" s="35"/>
    </row>
    <row r="588" spans="1:4" x14ac:dyDescent="0.25">
      <c r="A588" s="11" t="str">
        <f t="shared" si="9"/>
        <v/>
      </c>
      <c r="B588" s="18" t="s">
        <v>591</v>
      </c>
      <c r="C588" s="28">
        <v>45.126049999999999</v>
      </c>
      <c r="D588" s="35"/>
    </row>
    <row r="589" spans="1:4" x14ac:dyDescent="0.25">
      <c r="A589" s="11" t="str">
        <f t="shared" si="9"/>
        <v/>
      </c>
      <c r="B589" s="18" t="s">
        <v>592</v>
      </c>
      <c r="C589" s="30">
        <v>122.19378</v>
      </c>
      <c r="D589" s="35"/>
    </row>
    <row r="590" spans="1:4" x14ac:dyDescent="0.25">
      <c r="A590" s="11" t="str">
        <f t="shared" si="9"/>
        <v/>
      </c>
      <c r="B590" s="18" t="s">
        <v>593</v>
      </c>
      <c r="C590" s="28">
        <v>215.36639</v>
      </c>
      <c r="D590" s="35"/>
    </row>
    <row r="591" spans="1:4" x14ac:dyDescent="0.25">
      <c r="A591" s="11" t="str">
        <f t="shared" si="9"/>
        <v/>
      </c>
      <c r="B591" s="18" t="s">
        <v>594</v>
      </c>
      <c r="C591" s="30">
        <v>265.34125999999998</v>
      </c>
      <c r="D591" s="35"/>
    </row>
    <row r="592" spans="1:4" x14ac:dyDescent="0.25">
      <c r="A592" s="11" t="str">
        <f t="shared" si="9"/>
        <v/>
      </c>
      <c r="B592" s="18" t="s">
        <v>595</v>
      </c>
      <c r="C592" s="28">
        <v>46.03</v>
      </c>
      <c r="D592" s="35"/>
    </row>
    <row r="593" spans="1:4" x14ac:dyDescent="0.25">
      <c r="A593" s="11" t="str">
        <f t="shared" si="9"/>
        <v/>
      </c>
      <c r="B593" s="18" t="s">
        <v>596</v>
      </c>
      <c r="C593" s="30">
        <v>38.71</v>
      </c>
      <c r="D593" s="35"/>
    </row>
    <row r="594" spans="1:4" x14ac:dyDescent="0.25">
      <c r="A594" s="11" t="str">
        <f t="shared" si="9"/>
        <v/>
      </c>
      <c r="B594" s="18" t="s">
        <v>597</v>
      </c>
      <c r="C594" s="28">
        <v>39.71</v>
      </c>
      <c r="D594" s="35"/>
    </row>
    <row r="595" spans="1:4" x14ac:dyDescent="0.25">
      <c r="A595" s="11" t="str">
        <f t="shared" si="9"/>
        <v/>
      </c>
      <c r="B595" s="18" t="s">
        <v>598</v>
      </c>
      <c r="C595" s="30">
        <v>37.71</v>
      </c>
      <c r="D595" s="35"/>
    </row>
    <row r="596" spans="1:4" x14ac:dyDescent="0.25">
      <c r="A596" s="11" t="str">
        <f t="shared" si="9"/>
        <v/>
      </c>
      <c r="B596" s="18" t="s">
        <v>599</v>
      </c>
      <c r="C596" s="28">
        <v>95.813200000000009</v>
      </c>
      <c r="D596" s="35"/>
    </row>
    <row r="597" spans="1:4" x14ac:dyDescent="0.25">
      <c r="A597" s="11" t="str">
        <f t="shared" si="9"/>
        <v/>
      </c>
      <c r="B597" s="18" t="s">
        <v>600</v>
      </c>
      <c r="C597" s="30">
        <v>33.82</v>
      </c>
      <c r="D597" s="35"/>
    </row>
    <row r="598" spans="1:4" x14ac:dyDescent="0.25">
      <c r="A598" s="11" t="str">
        <f t="shared" si="9"/>
        <v/>
      </c>
      <c r="B598" s="20" t="s">
        <v>601</v>
      </c>
      <c r="C598" s="28">
        <v>24.585290000000001</v>
      </c>
      <c r="D598" s="35"/>
    </row>
    <row r="599" spans="1:4" x14ac:dyDescent="0.25">
      <c r="A599" s="11" t="str">
        <f t="shared" si="9"/>
        <v/>
      </c>
      <c r="B599" s="20" t="s">
        <v>602</v>
      </c>
      <c r="C599" s="30">
        <v>25.448819999999998</v>
      </c>
      <c r="D599" s="35"/>
    </row>
    <row r="600" spans="1:4" x14ac:dyDescent="0.25">
      <c r="A600" s="11" t="str">
        <f t="shared" si="9"/>
        <v/>
      </c>
      <c r="B600" s="20" t="s">
        <v>603</v>
      </c>
      <c r="C600" s="28">
        <v>25.448819999999998</v>
      </c>
      <c r="D600" s="35"/>
    </row>
    <row r="601" spans="1:4" x14ac:dyDescent="0.25">
      <c r="A601" s="11" t="str">
        <f t="shared" si="9"/>
        <v/>
      </c>
      <c r="B601" s="20" t="s">
        <v>604</v>
      </c>
      <c r="C601" s="30">
        <v>31.608820000000001</v>
      </c>
      <c r="D601" s="35"/>
    </row>
    <row r="602" spans="1:4" ht="15.75" x14ac:dyDescent="0.25">
      <c r="A602" s="11" t="str">
        <f t="shared" si="9"/>
        <v/>
      </c>
      <c r="B602" s="21" t="s">
        <v>605</v>
      </c>
      <c r="C602" s="28">
        <v>29.17</v>
      </c>
      <c r="D602" s="35"/>
    </row>
    <row r="603" spans="1:4" x14ac:dyDescent="0.25">
      <c r="A603" s="11" t="str">
        <f t="shared" si="9"/>
        <v/>
      </c>
      <c r="B603" s="20" t="s">
        <v>606</v>
      </c>
      <c r="C603" s="30">
        <v>25.54</v>
      </c>
      <c r="D603" s="35"/>
    </row>
    <row r="604" spans="1:4" x14ac:dyDescent="0.25">
      <c r="A604" s="11" t="str">
        <f t="shared" si="9"/>
        <v/>
      </c>
      <c r="B604" s="20" t="s">
        <v>607</v>
      </c>
      <c r="C604" s="28">
        <v>27.119999999999997</v>
      </c>
      <c r="D604" s="35"/>
    </row>
    <row r="605" spans="1:4" x14ac:dyDescent="0.25">
      <c r="A605" s="11" t="str">
        <f t="shared" si="9"/>
        <v/>
      </c>
      <c r="B605" s="20" t="s">
        <v>608</v>
      </c>
      <c r="C605" s="29">
        <v>28.700000000000003</v>
      </c>
      <c r="D605" s="35"/>
    </row>
    <row r="606" spans="1:4" x14ac:dyDescent="0.25">
      <c r="A606" s="11" t="str">
        <f t="shared" si="9"/>
        <v/>
      </c>
      <c r="B606" s="20" t="s">
        <v>609</v>
      </c>
      <c r="C606" s="28">
        <v>28.270000000000003</v>
      </c>
      <c r="D606" s="35"/>
    </row>
    <row r="607" spans="1:4" x14ac:dyDescent="0.25">
      <c r="A607" s="11" t="str">
        <f t="shared" si="9"/>
        <v/>
      </c>
      <c r="B607" s="20" t="s">
        <v>610</v>
      </c>
      <c r="C607" s="30">
        <v>24.43</v>
      </c>
      <c r="D607" s="35"/>
    </row>
    <row r="608" spans="1:4" x14ac:dyDescent="0.25">
      <c r="A608" s="11" t="str">
        <f t="shared" si="9"/>
        <v/>
      </c>
      <c r="B608" s="22" t="s">
        <v>611</v>
      </c>
      <c r="C608" s="28">
        <v>4.07</v>
      </c>
      <c r="D608" s="35"/>
    </row>
    <row r="609" spans="1:4" x14ac:dyDescent="0.25">
      <c r="A609" s="11" t="str">
        <f t="shared" si="9"/>
        <v/>
      </c>
      <c r="B609" s="23" t="s">
        <v>612</v>
      </c>
      <c r="C609" s="30">
        <v>35.809830000000005</v>
      </c>
      <c r="D609" s="35"/>
    </row>
    <row r="610" spans="1:4" x14ac:dyDescent="0.25">
      <c r="A610" s="11" t="str">
        <f t="shared" si="9"/>
        <v/>
      </c>
      <c r="B610" s="23" t="s">
        <v>613</v>
      </c>
      <c r="C610" s="28">
        <v>29.309830000000002</v>
      </c>
      <c r="D610" s="35"/>
    </row>
    <row r="611" spans="1:4" x14ac:dyDescent="0.25">
      <c r="A611" s="11" t="str">
        <f t="shared" si="9"/>
        <v/>
      </c>
      <c r="B611" s="23" t="s">
        <v>614</v>
      </c>
      <c r="C611" s="30">
        <v>33.809830000000005</v>
      </c>
      <c r="D611" s="35"/>
    </row>
    <row r="612" spans="1:4" x14ac:dyDescent="0.25">
      <c r="A612" s="11" t="str">
        <f t="shared" si="9"/>
        <v/>
      </c>
      <c r="B612" s="23" t="s">
        <v>615</v>
      </c>
      <c r="C612" s="28">
        <v>36.39</v>
      </c>
      <c r="D612" s="35"/>
    </row>
    <row r="613" spans="1:4" x14ac:dyDescent="0.25">
      <c r="A613" s="11" t="str">
        <f t="shared" si="9"/>
        <v/>
      </c>
      <c r="B613" s="23" t="s">
        <v>616</v>
      </c>
      <c r="C613" s="29">
        <v>24.14</v>
      </c>
      <c r="D613" s="35"/>
    </row>
    <row r="614" spans="1:4" x14ac:dyDescent="0.25">
      <c r="A614" s="11" t="str">
        <f t="shared" si="9"/>
        <v/>
      </c>
      <c r="B614" s="23" t="s">
        <v>617</v>
      </c>
      <c r="C614" s="28">
        <v>319.43</v>
      </c>
      <c r="D614" s="35"/>
    </row>
    <row r="615" spans="1:4" x14ac:dyDescent="0.25">
      <c r="A615" s="11" t="str">
        <f t="shared" si="9"/>
        <v/>
      </c>
      <c r="B615" s="23" t="s">
        <v>618</v>
      </c>
      <c r="C615" s="30">
        <v>179.78</v>
      </c>
      <c r="D615" s="35"/>
    </row>
    <row r="616" spans="1:4" x14ac:dyDescent="0.25">
      <c r="A616" s="11" t="str">
        <f t="shared" si="9"/>
        <v/>
      </c>
      <c r="B616" s="23" t="s">
        <v>619</v>
      </c>
      <c r="C616" s="28">
        <v>364.28</v>
      </c>
      <c r="D616" s="35"/>
    </row>
    <row r="617" spans="1:4" x14ac:dyDescent="0.25">
      <c r="A617" s="11" t="str">
        <f t="shared" si="9"/>
        <v/>
      </c>
      <c r="B617" s="23" t="s">
        <v>620</v>
      </c>
      <c r="C617" s="30">
        <v>30.509999999999998</v>
      </c>
      <c r="D617" s="35"/>
    </row>
    <row r="618" spans="1:4" x14ac:dyDescent="0.25">
      <c r="A618" s="11" t="str">
        <f t="shared" si="9"/>
        <v/>
      </c>
      <c r="B618" s="23" t="s">
        <v>621</v>
      </c>
      <c r="C618" s="28">
        <v>20.61</v>
      </c>
      <c r="D618" s="35"/>
    </row>
    <row r="619" spans="1:4" x14ac:dyDescent="0.25">
      <c r="A619" s="11" t="str">
        <f t="shared" si="9"/>
        <v/>
      </c>
      <c r="B619" s="23" t="s">
        <v>622</v>
      </c>
      <c r="C619" s="30">
        <v>31.630000000000003</v>
      </c>
      <c r="D619" s="35"/>
    </row>
    <row r="620" spans="1:4" x14ac:dyDescent="0.25">
      <c r="A620" s="11" t="str">
        <f t="shared" si="9"/>
        <v/>
      </c>
      <c r="B620" s="24" t="s">
        <v>623</v>
      </c>
      <c r="C620" s="28">
        <v>30.9</v>
      </c>
      <c r="D620" s="35"/>
    </row>
    <row r="621" spans="1:4" x14ac:dyDescent="0.25">
      <c r="A621" s="11" t="str">
        <f t="shared" si="9"/>
        <v/>
      </c>
      <c r="B621" s="24" t="s">
        <v>624</v>
      </c>
      <c r="C621" s="30">
        <v>32.5</v>
      </c>
      <c r="D621" s="35"/>
    </row>
    <row r="622" spans="1:4" x14ac:dyDescent="0.25">
      <c r="A622" s="11" t="str">
        <f t="shared" si="9"/>
        <v/>
      </c>
      <c r="B622" s="25" t="s">
        <v>625</v>
      </c>
      <c r="C622" s="28">
        <v>34.9</v>
      </c>
      <c r="D622" s="35"/>
    </row>
    <row r="623" spans="1:4" x14ac:dyDescent="0.25">
      <c r="A623" s="11" t="str">
        <f t="shared" si="9"/>
        <v/>
      </c>
      <c r="B623" s="24" t="s">
        <v>626</v>
      </c>
      <c r="C623" s="30">
        <v>21.5</v>
      </c>
      <c r="D623" s="35"/>
    </row>
    <row r="624" spans="1:4" x14ac:dyDescent="0.25">
      <c r="A624" s="11" t="str">
        <f t="shared" si="9"/>
        <v/>
      </c>
      <c r="B624" s="24" t="s">
        <v>627</v>
      </c>
      <c r="C624" s="28">
        <v>37.9</v>
      </c>
      <c r="D624" s="35"/>
    </row>
    <row r="625" spans="1:4" x14ac:dyDescent="0.25">
      <c r="A625" s="11" t="str">
        <f t="shared" si="9"/>
        <v/>
      </c>
      <c r="B625" s="24" t="s">
        <v>628</v>
      </c>
      <c r="C625" s="30">
        <v>48.5</v>
      </c>
      <c r="D625" s="35"/>
    </row>
    <row r="626" spans="1:4" x14ac:dyDescent="0.25">
      <c r="A626" s="11" t="str">
        <f t="shared" si="9"/>
        <v/>
      </c>
      <c r="B626" s="24" t="s">
        <v>629</v>
      </c>
      <c r="C626" s="28">
        <v>30.9</v>
      </c>
      <c r="D626" s="35"/>
    </row>
    <row r="627" spans="1:4" x14ac:dyDescent="0.25">
      <c r="A627" s="11" t="str">
        <f t="shared" si="9"/>
        <v/>
      </c>
      <c r="B627" s="24" t="s">
        <v>630</v>
      </c>
      <c r="C627" s="30">
        <v>23.5</v>
      </c>
      <c r="D627" s="35"/>
    </row>
    <row r="628" spans="1:4" x14ac:dyDescent="0.25">
      <c r="A628" s="11" t="str">
        <f t="shared" si="9"/>
        <v/>
      </c>
      <c r="B628" s="24" t="s">
        <v>631</v>
      </c>
      <c r="C628" s="28">
        <v>23.5</v>
      </c>
      <c r="D628" s="35"/>
    </row>
    <row r="629" spans="1:4" x14ac:dyDescent="0.25">
      <c r="A629" s="11" t="str">
        <f t="shared" si="9"/>
        <v/>
      </c>
      <c r="B629" s="24" t="s">
        <v>632</v>
      </c>
      <c r="C629" s="30">
        <v>49</v>
      </c>
      <c r="D629" s="35"/>
    </row>
    <row r="630" spans="1:4" x14ac:dyDescent="0.25">
      <c r="A630" s="11" t="str">
        <f t="shared" si="9"/>
        <v/>
      </c>
      <c r="B630" s="24" t="s">
        <v>633</v>
      </c>
      <c r="C630" s="28">
        <v>26.17</v>
      </c>
      <c r="D630" s="35"/>
    </row>
    <row r="631" spans="1:4" x14ac:dyDescent="0.25">
      <c r="A631" s="11" t="str">
        <f t="shared" si="9"/>
        <v/>
      </c>
      <c r="B631" s="24" t="s">
        <v>634</v>
      </c>
      <c r="C631" s="30">
        <v>24.8</v>
      </c>
      <c r="D631" s="35"/>
    </row>
    <row r="632" spans="1:4" x14ac:dyDescent="0.25">
      <c r="A632" s="11" t="str">
        <f t="shared" si="9"/>
        <v/>
      </c>
      <c r="B632" s="26" t="s">
        <v>635</v>
      </c>
      <c r="C632" s="28">
        <v>28.938740000000003</v>
      </c>
      <c r="D632" s="35"/>
    </row>
    <row r="633" spans="1:4" x14ac:dyDescent="0.25">
      <c r="A633" s="11" t="str">
        <f t="shared" si="9"/>
        <v/>
      </c>
      <c r="B633" s="26" t="s">
        <v>636</v>
      </c>
      <c r="C633" s="30">
        <v>28.937609999999999</v>
      </c>
      <c r="D633" s="35"/>
    </row>
    <row r="634" spans="1:4" x14ac:dyDescent="0.25">
      <c r="A634" s="11" t="str">
        <f t="shared" si="9"/>
        <v/>
      </c>
      <c r="B634" s="26" t="s">
        <v>637</v>
      </c>
      <c r="C634" s="28">
        <v>26.223500000000001</v>
      </c>
      <c r="D634" s="35"/>
    </row>
    <row r="635" spans="1:4" x14ac:dyDescent="0.25">
      <c r="A635" s="11" t="str">
        <f t="shared" si="9"/>
        <v/>
      </c>
      <c r="B635" s="26" t="s">
        <v>638</v>
      </c>
      <c r="C635" s="30">
        <v>28.328609999999998</v>
      </c>
      <c r="D635" s="35"/>
    </row>
    <row r="636" spans="1:4" x14ac:dyDescent="0.25">
      <c r="A636" s="11" t="str">
        <f t="shared" si="9"/>
        <v/>
      </c>
      <c r="B636" s="26" t="s">
        <v>639</v>
      </c>
      <c r="C636" s="28">
        <v>26.020499999999998</v>
      </c>
      <c r="D636" s="35"/>
    </row>
    <row r="637" spans="1:4" x14ac:dyDescent="0.25">
      <c r="A637" s="11" t="str">
        <f t="shared" si="9"/>
        <v/>
      </c>
      <c r="B637" s="26" t="s">
        <v>640</v>
      </c>
      <c r="C637" s="30">
        <v>25.106999999999999</v>
      </c>
      <c r="D637" s="35"/>
    </row>
    <row r="638" spans="1:4" x14ac:dyDescent="0.25">
      <c r="A638" s="11" t="str">
        <f t="shared" si="9"/>
        <v/>
      </c>
      <c r="B638" s="26" t="s">
        <v>641</v>
      </c>
      <c r="C638" s="28">
        <v>29.343609999999998</v>
      </c>
      <c r="D638" s="35"/>
    </row>
    <row r="639" spans="1:4" x14ac:dyDescent="0.25">
      <c r="A639" s="11" t="str">
        <f t="shared" si="9"/>
        <v/>
      </c>
      <c r="B639" s="27" t="s">
        <v>642</v>
      </c>
      <c r="C639" s="30">
        <v>24.798459999999999</v>
      </c>
      <c r="D639" s="35"/>
    </row>
    <row r="640" spans="1:4" x14ac:dyDescent="0.25">
      <c r="A640" s="11" t="str">
        <f t="shared" si="9"/>
        <v/>
      </c>
      <c r="B640" s="27" t="s">
        <v>643</v>
      </c>
      <c r="C640" s="28">
        <v>41.010019999999997</v>
      </c>
      <c r="D640" s="35"/>
    </row>
    <row r="641" spans="1:4" x14ac:dyDescent="0.25">
      <c r="A641" s="11" t="str">
        <f t="shared" si="9"/>
        <v/>
      </c>
      <c r="B641" s="27" t="s">
        <v>644</v>
      </c>
      <c r="C641" s="30">
        <v>22.658819999999999</v>
      </c>
      <c r="D641" s="35"/>
    </row>
    <row r="642" spans="1:4" x14ac:dyDescent="0.25">
      <c r="A642" s="11" t="str">
        <f t="shared" ref="A642:A705" si="10">IF(D642="","",ROW(D642))</f>
        <v/>
      </c>
      <c r="B642" s="27" t="s">
        <v>645</v>
      </c>
      <c r="C642" s="28">
        <v>19.44941</v>
      </c>
      <c r="D642" s="35"/>
    </row>
    <row r="643" spans="1:4" x14ac:dyDescent="0.25">
      <c r="A643" s="11" t="str">
        <f t="shared" si="10"/>
        <v/>
      </c>
      <c r="B643" s="27" t="s">
        <v>646</v>
      </c>
      <c r="C643" s="30">
        <v>35.204219999999999</v>
      </c>
      <c r="D643" s="35"/>
    </row>
    <row r="644" spans="1:4" x14ac:dyDescent="0.25">
      <c r="A644" s="11" t="str">
        <f t="shared" si="10"/>
        <v/>
      </c>
      <c r="B644" s="27" t="s">
        <v>647</v>
      </c>
      <c r="C644" s="28">
        <v>92.889810000000011</v>
      </c>
      <c r="D644" s="35"/>
    </row>
    <row r="645" spans="1:4" x14ac:dyDescent="0.25">
      <c r="A645" s="11" t="str">
        <f t="shared" si="10"/>
        <v/>
      </c>
      <c r="B645" s="27" t="s">
        <v>648</v>
      </c>
      <c r="C645" s="30">
        <v>39.749409999999997</v>
      </c>
      <c r="D645" s="35"/>
    </row>
    <row r="646" spans="1:4" x14ac:dyDescent="0.25">
      <c r="A646" s="11" t="str">
        <f t="shared" si="10"/>
        <v/>
      </c>
      <c r="B646" s="27" t="s">
        <v>649</v>
      </c>
      <c r="C646" s="28">
        <v>60.081869999999995</v>
      </c>
      <c r="D646" s="35"/>
    </row>
    <row r="647" spans="1:4" x14ac:dyDescent="0.25">
      <c r="A647" s="11" t="str">
        <f t="shared" si="10"/>
        <v/>
      </c>
      <c r="B647" s="27" t="s">
        <v>650</v>
      </c>
      <c r="C647" s="30">
        <v>48.034999999999997</v>
      </c>
      <c r="D647" s="35"/>
    </row>
    <row r="648" spans="1:4" x14ac:dyDescent="0.25">
      <c r="A648" s="11" t="str">
        <f t="shared" si="10"/>
        <v/>
      </c>
      <c r="B648" s="27" t="s">
        <v>651</v>
      </c>
      <c r="C648" s="28">
        <v>69.349999999999994</v>
      </c>
      <c r="D648" s="35"/>
    </row>
    <row r="649" spans="1:4" x14ac:dyDescent="0.25">
      <c r="A649" s="11" t="str">
        <f t="shared" si="10"/>
        <v/>
      </c>
      <c r="B649" s="27" t="s">
        <v>652</v>
      </c>
      <c r="C649" s="30">
        <v>35.855000000000004</v>
      </c>
      <c r="D649" s="35"/>
    </row>
    <row r="650" spans="1:4" x14ac:dyDescent="0.25">
      <c r="A650" s="11" t="str">
        <f t="shared" si="10"/>
        <v/>
      </c>
      <c r="B650" s="27" t="s">
        <v>653</v>
      </c>
      <c r="C650" s="28">
        <v>230.49</v>
      </c>
      <c r="D650" s="35"/>
    </row>
    <row r="651" spans="1:4" x14ac:dyDescent="0.25">
      <c r="A651" s="11" t="str">
        <f t="shared" si="10"/>
        <v/>
      </c>
      <c r="B651" s="27" t="s">
        <v>654</v>
      </c>
      <c r="C651" s="30">
        <v>140.66272000000001</v>
      </c>
      <c r="D651" s="35"/>
    </row>
    <row r="652" spans="1:4" x14ac:dyDescent="0.25">
      <c r="A652" s="11" t="str">
        <f t="shared" si="10"/>
        <v/>
      </c>
      <c r="B652" s="27" t="s">
        <v>655</v>
      </c>
      <c r="C652" s="28">
        <v>24.986220000000003</v>
      </c>
      <c r="D652" s="35"/>
    </row>
    <row r="653" spans="1:4" x14ac:dyDescent="0.25">
      <c r="A653" s="11" t="str">
        <f t="shared" si="10"/>
        <v/>
      </c>
      <c r="B653" s="27" t="s">
        <v>656</v>
      </c>
      <c r="C653" s="30">
        <v>52.394999999999996</v>
      </c>
      <c r="D653" s="35"/>
    </row>
    <row r="654" spans="1:4" x14ac:dyDescent="0.25">
      <c r="A654" s="11" t="str">
        <f t="shared" si="10"/>
        <v/>
      </c>
      <c r="B654" s="27" t="s">
        <v>657</v>
      </c>
      <c r="C654" s="28">
        <v>237.17500000000001</v>
      </c>
      <c r="D654" s="35"/>
    </row>
    <row r="655" spans="1:4" x14ac:dyDescent="0.25">
      <c r="A655" s="11" t="str">
        <f t="shared" si="10"/>
        <v/>
      </c>
      <c r="B655" s="27" t="s">
        <v>658</v>
      </c>
      <c r="C655" s="30">
        <v>96.685000000000002</v>
      </c>
      <c r="D655" s="35"/>
    </row>
    <row r="656" spans="1:4" x14ac:dyDescent="0.25">
      <c r="A656" s="11" t="str">
        <f t="shared" si="10"/>
        <v/>
      </c>
      <c r="B656" s="27" t="s">
        <v>659</v>
      </c>
      <c r="C656" s="28">
        <v>92.665000000000006</v>
      </c>
      <c r="D656" s="35"/>
    </row>
    <row r="657" spans="1:4" x14ac:dyDescent="0.25">
      <c r="A657" s="11" t="str">
        <f t="shared" si="10"/>
        <v/>
      </c>
      <c r="B657" s="27" t="s">
        <v>660</v>
      </c>
      <c r="C657" s="30">
        <v>59.13</v>
      </c>
      <c r="D657" s="35"/>
    </row>
    <row r="658" spans="1:4" x14ac:dyDescent="0.25">
      <c r="A658" s="11" t="str">
        <f t="shared" si="10"/>
        <v/>
      </c>
      <c r="B658" s="27" t="s">
        <v>661</v>
      </c>
      <c r="C658" s="28">
        <v>42.184999999999995</v>
      </c>
      <c r="D658" s="35"/>
    </row>
    <row r="659" spans="1:4" x14ac:dyDescent="0.25">
      <c r="A659" s="11" t="str">
        <f t="shared" si="10"/>
        <v/>
      </c>
      <c r="B659" s="27" t="s">
        <v>662</v>
      </c>
      <c r="C659" s="30">
        <v>46.244999999999997</v>
      </c>
      <c r="D659" s="35"/>
    </row>
    <row r="660" spans="1:4" x14ac:dyDescent="0.25">
      <c r="A660" s="11" t="str">
        <f t="shared" si="10"/>
        <v/>
      </c>
      <c r="B660" s="27" t="s">
        <v>656</v>
      </c>
      <c r="C660" s="28">
        <v>52.394999999999996</v>
      </c>
      <c r="D660" s="35"/>
    </row>
    <row r="661" spans="1:4" x14ac:dyDescent="0.25">
      <c r="A661" s="11" t="str">
        <f t="shared" si="10"/>
        <v/>
      </c>
      <c r="B661" s="22" t="s">
        <v>663</v>
      </c>
      <c r="C661" s="30">
        <v>30.95</v>
      </c>
      <c r="D661" s="35"/>
    </row>
    <row r="662" spans="1:4" x14ac:dyDescent="0.25">
      <c r="A662" s="11" t="str">
        <f t="shared" si="10"/>
        <v/>
      </c>
      <c r="B662" s="22" t="s">
        <v>664</v>
      </c>
      <c r="C662" s="28">
        <v>3.6</v>
      </c>
      <c r="D662" s="35"/>
    </row>
    <row r="663" spans="1:4" x14ac:dyDescent="0.25">
      <c r="A663" s="11" t="str">
        <f t="shared" si="10"/>
        <v/>
      </c>
      <c r="B663" s="22" t="s">
        <v>665</v>
      </c>
      <c r="C663" s="30">
        <v>39.950000000000003</v>
      </c>
      <c r="D663" s="35"/>
    </row>
    <row r="664" spans="1:4" x14ac:dyDescent="0.25">
      <c r="A664" s="11" t="str">
        <f t="shared" si="10"/>
        <v/>
      </c>
      <c r="B664" s="22" t="s">
        <v>666</v>
      </c>
      <c r="C664" s="28">
        <v>4.5999999999999996</v>
      </c>
      <c r="D664" s="35"/>
    </row>
    <row r="665" spans="1:4" x14ac:dyDescent="0.25">
      <c r="A665" s="11" t="str">
        <f t="shared" si="10"/>
        <v/>
      </c>
      <c r="B665" s="22" t="s">
        <v>667</v>
      </c>
      <c r="C665" s="30">
        <v>100.95</v>
      </c>
      <c r="D665" s="35"/>
    </row>
    <row r="666" spans="1:4" x14ac:dyDescent="0.25">
      <c r="A666" s="11" t="str">
        <f t="shared" si="10"/>
        <v/>
      </c>
      <c r="B666" s="22" t="s">
        <v>668</v>
      </c>
      <c r="C666" s="28">
        <v>12.6</v>
      </c>
      <c r="D666" s="35"/>
    </row>
    <row r="667" spans="1:4" x14ac:dyDescent="0.25">
      <c r="A667" s="11" t="str">
        <f t="shared" si="10"/>
        <v/>
      </c>
      <c r="B667" s="22" t="s">
        <v>669</v>
      </c>
      <c r="C667" s="30">
        <v>51.45</v>
      </c>
      <c r="D667" s="35"/>
    </row>
    <row r="668" spans="1:4" x14ac:dyDescent="0.25">
      <c r="A668" s="11" t="str">
        <f t="shared" si="10"/>
        <v/>
      </c>
      <c r="B668" s="22" t="s">
        <v>670</v>
      </c>
      <c r="C668" s="28">
        <v>6.1</v>
      </c>
      <c r="D668" s="35"/>
    </row>
    <row r="669" spans="1:4" x14ac:dyDescent="0.25">
      <c r="A669" s="11" t="str">
        <f t="shared" si="10"/>
        <v/>
      </c>
      <c r="B669" s="22" t="s">
        <v>671</v>
      </c>
      <c r="C669" s="30">
        <v>177.95999999999998</v>
      </c>
      <c r="D669" s="35"/>
    </row>
    <row r="670" spans="1:4" x14ac:dyDescent="0.25">
      <c r="A670" s="11" t="str">
        <f t="shared" si="10"/>
        <v/>
      </c>
      <c r="B670" s="22" t="s">
        <v>672</v>
      </c>
      <c r="C670" s="28">
        <v>30.9</v>
      </c>
      <c r="D670" s="35"/>
    </row>
    <row r="671" spans="1:4" x14ac:dyDescent="0.25">
      <c r="A671" s="11" t="str">
        <f t="shared" si="10"/>
        <v/>
      </c>
      <c r="B671" s="22" t="s">
        <v>673</v>
      </c>
      <c r="C671" s="30">
        <v>38.68</v>
      </c>
      <c r="D671" s="35"/>
    </row>
    <row r="672" spans="1:4" x14ac:dyDescent="0.25">
      <c r="A672" s="11" t="str">
        <f t="shared" si="10"/>
        <v/>
      </c>
      <c r="B672" s="22" t="s">
        <v>674</v>
      </c>
      <c r="C672" s="28">
        <v>99.55</v>
      </c>
      <c r="D672" s="35"/>
    </row>
    <row r="673" spans="1:4" x14ac:dyDescent="0.25">
      <c r="A673" s="11" t="str">
        <f t="shared" si="10"/>
        <v/>
      </c>
      <c r="B673" s="22" t="s">
        <v>675</v>
      </c>
      <c r="C673" s="30">
        <v>90.65</v>
      </c>
      <c r="D673" s="35"/>
    </row>
    <row r="674" spans="1:4" x14ac:dyDescent="0.25">
      <c r="A674" s="11" t="str">
        <f t="shared" si="10"/>
        <v/>
      </c>
      <c r="B674" s="22" t="s">
        <v>676</v>
      </c>
      <c r="C674" s="28">
        <v>128.21</v>
      </c>
      <c r="D674" s="35"/>
    </row>
    <row r="675" spans="1:4" x14ac:dyDescent="0.25">
      <c r="A675" s="11" t="str">
        <f t="shared" si="10"/>
        <v/>
      </c>
      <c r="B675" s="22" t="s">
        <v>677</v>
      </c>
      <c r="C675" s="30">
        <v>113.71000000000001</v>
      </c>
      <c r="D675" s="35"/>
    </row>
    <row r="676" spans="1:4" x14ac:dyDescent="0.25">
      <c r="A676" s="11" t="str">
        <f t="shared" si="10"/>
        <v/>
      </c>
      <c r="B676" s="22" t="s">
        <v>678</v>
      </c>
      <c r="C676" s="28">
        <v>48.81</v>
      </c>
      <c r="D676" s="35"/>
    </row>
    <row r="677" spans="1:4" x14ac:dyDescent="0.25">
      <c r="A677" s="11" t="str">
        <f t="shared" si="10"/>
        <v/>
      </c>
      <c r="B677" s="22" t="s">
        <v>679</v>
      </c>
      <c r="C677" s="29">
        <v>436.03</v>
      </c>
      <c r="D677" s="35"/>
    </row>
    <row r="678" spans="1:4" x14ac:dyDescent="0.25">
      <c r="A678" s="11" t="str">
        <f t="shared" si="10"/>
        <v/>
      </c>
      <c r="B678" s="22" t="s">
        <v>680</v>
      </c>
      <c r="C678" s="29">
        <v>216.03</v>
      </c>
      <c r="D678" s="35"/>
    </row>
    <row r="679" spans="1:4" x14ac:dyDescent="0.25">
      <c r="A679" s="11" t="str">
        <f t="shared" si="10"/>
        <v/>
      </c>
      <c r="B679" s="22" t="s">
        <v>681</v>
      </c>
      <c r="C679" s="29">
        <v>118.03</v>
      </c>
      <c r="D679" s="35"/>
    </row>
    <row r="680" spans="1:4" x14ac:dyDescent="0.25">
      <c r="A680" s="11" t="str">
        <f t="shared" si="10"/>
        <v/>
      </c>
      <c r="B680" s="22" t="s">
        <v>682</v>
      </c>
      <c r="C680" s="28">
        <v>25.369999999999997</v>
      </c>
      <c r="D680" s="35"/>
    </row>
    <row r="681" spans="1:4" x14ac:dyDescent="0.25">
      <c r="A681" s="11" t="str">
        <f t="shared" si="10"/>
        <v/>
      </c>
      <c r="B681" s="22" t="s">
        <v>683</v>
      </c>
      <c r="C681" s="30">
        <v>61.95</v>
      </c>
      <c r="D681" s="35"/>
    </row>
    <row r="682" spans="1:4" x14ac:dyDescent="0.25">
      <c r="A682" s="11" t="str">
        <f t="shared" si="10"/>
        <v/>
      </c>
      <c r="B682" s="22" t="s">
        <v>684</v>
      </c>
      <c r="C682" s="28">
        <v>59.95</v>
      </c>
      <c r="D682" s="35"/>
    </row>
    <row r="683" spans="1:4" x14ac:dyDescent="0.25">
      <c r="A683" s="11" t="str">
        <f t="shared" si="10"/>
        <v/>
      </c>
      <c r="B683" s="22" t="s">
        <v>685</v>
      </c>
      <c r="C683" s="30">
        <v>91.95</v>
      </c>
      <c r="D683" s="35"/>
    </row>
    <row r="684" spans="1:4" x14ac:dyDescent="0.25">
      <c r="A684" s="11" t="str">
        <f t="shared" si="10"/>
        <v/>
      </c>
      <c r="B684" s="22" t="s">
        <v>686</v>
      </c>
      <c r="C684" s="28">
        <v>71.95</v>
      </c>
      <c r="D684" s="35"/>
    </row>
    <row r="685" spans="1:4" x14ac:dyDescent="0.25">
      <c r="A685" s="11" t="str">
        <f t="shared" si="10"/>
        <v/>
      </c>
      <c r="B685" s="22" t="s">
        <v>687</v>
      </c>
      <c r="C685" s="30">
        <v>25.869999999999997</v>
      </c>
      <c r="D685" s="35"/>
    </row>
    <row r="686" spans="1:4" x14ac:dyDescent="0.25">
      <c r="A686" s="11" t="str">
        <f t="shared" si="10"/>
        <v/>
      </c>
      <c r="B686" s="22" t="s">
        <v>688</v>
      </c>
      <c r="C686" s="28">
        <v>3.13</v>
      </c>
      <c r="D686" s="35"/>
    </row>
    <row r="687" spans="1:4" x14ac:dyDescent="0.25">
      <c r="A687" s="11" t="str">
        <f t="shared" si="10"/>
        <v/>
      </c>
      <c r="B687" s="22" t="s">
        <v>689</v>
      </c>
      <c r="C687" s="30">
        <v>43.379999999999995</v>
      </c>
      <c r="D687" s="35"/>
    </row>
    <row r="688" spans="1:4" x14ac:dyDescent="0.25">
      <c r="A688" s="11" t="str">
        <f t="shared" si="10"/>
        <v/>
      </c>
      <c r="B688" s="22" t="s">
        <v>690</v>
      </c>
      <c r="C688" s="31">
        <v>1074.1988200000001</v>
      </c>
      <c r="D688" s="35"/>
    </row>
    <row r="689" spans="1:4" x14ac:dyDescent="0.25">
      <c r="A689" s="11" t="str">
        <f t="shared" si="10"/>
        <v/>
      </c>
      <c r="B689" s="22" t="s">
        <v>691</v>
      </c>
      <c r="C689" s="31">
        <v>13.10829</v>
      </c>
      <c r="D689" s="35"/>
    </row>
    <row r="690" spans="1:4" x14ac:dyDescent="0.25">
      <c r="A690" s="11" t="str">
        <f t="shared" si="10"/>
        <v/>
      </c>
      <c r="B690" s="22" t="s">
        <v>692</v>
      </c>
      <c r="C690" s="31">
        <v>18.416740000000001</v>
      </c>
      <c r="D690" s="35"/>
    </row>
    <row r="691" spans="1:4" x14ac:dyDescent="0.25">
      <c r="A691" s="11" t="str">
        <f t="shared" si="10"/>
        <v/>
      </c>
      <c r="B691" s="22" t="s">
        <v>693</v>
      </c>
      <c r="C691" s="31">
        <v>1013.29882</v>
      </c>
      <c r="D691" s="35"/>
    </row>
    <row r="692" spans="1:4" x14ac:dyDescent="0.25">
      <c r="A692" s="11" t="str">
        <f t="shared" si="10"/>
        <v/>
      </c>
      <c r="B692" s="22" t="s">
        <v>694</v>
      </c>
      <c r="C692" s="31">
        <v>514.93381999999997</v>
      </c>
      <c r="D692" s="35"/>
    </row>
    <row r="693" spans="1:4" x14ac:dyDescent="0.25">
      <c r="A693" s="11" t="str">
        <f t="shared" si="10"/>
        <v/>
      </c>
      <c r="B693" s="22" t="s">
        <v>695</v>
      </c>
      <c r="C693" s="31">
        <v>139.38382000000001</v>
      </c>
      <c r="D693" s="35"/>
    </row>
    <row r="694" spans="1:4" x14ac:dyDescent="0.25">
      <c r="A694" s="11" t="str">
        <f t="shared" si="10"/>
        <v/>
      </c>
      <c r="B694" s="22" t="s">
        <v>696</v>
      </c>
      <c r="C694" s="31">
        <v>125.17381999999999</v>
      </c>
      <c r="D694" s="35"/>
    </row>
    <row r="695" spans="1:4" x14ac:dyDescent="0.25">
      <c r="A695" s="11" t="str">
        <f t="shared" si="10"/>
        <v/>
      </c>
      <c r="B695" s="22" t="s">
        <v>697</v>
      </c>
      <c r="C695" s="31">
        <v>12.671840000000001</v>
      </c>
      <c r="D695" s="35"/>
    </row>
    <row r="696" spans="1:4" x14ac:dyDescent="0.25">
      <c r="A696" s="11" t="str">
        <f t="shared" si="10"/>
        <v/>
      </c>
      <c r="B696" s="22" t="s">
        <v>698</v>
      </c>
      <c r="C696" s="31">
        <v>99.798819999999992</v>
      </c>
      <c r="D696" s="35"/>
    </row>
    <row r="697" spans="1:4" x14ac:dyDescent="0.25">
      <c r="A697" s="11" t="str">
        <f t="shared" si="10"/>
        <v/>
      </c>
      <c r="B697" s="22" t="s">
        <v>699</v>
      </c>
      <c r="C697" s="31">
        <v>9.8704400000000021</v>
      </c>
      <c r="D697" s="35"/>
    </row>
    <row r="698" spans="1:4" x14ac:dyDescent="0.25">
      <c r="A698" s="11" t="str">
        <f t="shared" si="10"/>
        <v/>
      </c>
      <c r="B698" s="22" t="s">
        <v>700</v>
      </c>
      <c r="C698" s="31">
        <v>75.438819999999993</v>
      </c>
      <c r="D698" s="35"/>
    </row>
    <row r="699" spans="1:4" x14ac:dyDescent="0.25">
      <c r="A699" s="11" t="str">
        <f t="shared" si="10"/>
        <v/>
      </c>
      <c r="B699" s="22" t="s">
        <v>701</v>
      </c>
      <c r="C699" s="31">
        <v>72.393820000000005</v>
      </c>
      <c r="D699" s="35"/>
    </row>
    <row r="700" spans="1:4" x14ac:dyDescent="0.25">
      <c r="A700" s="11" t="str">
        <f t="shared" si="10"/>
        <v/>
      </c>
      <c r="B700" s="22" t="s">
        <v>702</v>
      </c>
      <c r="C700" s="31">
        <v>85.588819999999998</v>
      </c>
      <c r="D700" s="35"/>
    </row>
    <row r="701" spans="1:4" x14ac:dyDescent="0.25">
      <c r="A701" s="11" t="str">
        <f t="shared" si="10"/>
        <v/>
      </c>
      <c r="B701" s="22" t="s">
        <v>703</v>
      </c>
      <c r="C701" s="31">
        <v>8.8452900000000003</v>
      </c>
      <c r="D701" s="35"/>
    </row>
    <row r="702" spans="1:4" x14ac:dyDescent="0.25">
      <c r="A702" s="11" t="str">
        <f t="shared" si="10"/>
        <v/>
      </c>
      <c r="B702" s="22" t="s">
        <v>704</v>
      </c>
      <c r="C702" s="31">
        <v>58.691319999999997</v>
      </c>
      <c r="D702" s="35"/>
    </row>
    <row r="703" spans="1:4" x14ac:dyDescent="0.25">
      <c r="A703" s="11" t="str">
        <f t="shared" si="10"/>
        <v/>
      </c>
      <c r="B703" s="22" t="s">
        <v>705</v>
      </c>
      <c r="C703" s="31">
        <v>58.183819999999997</v>
      </c>
      <c r="D703" s="35"/>
    </row>
    <row r="704" spans="1:4" x14ac:dyDescent="0.25">
      <c r="A704" s="11" t="str">
        <f t="shared" si="10"/>
        <v/>
      </c>
      <c r="B704" s="22" t="s">
        <v>706</v>
      </c>
      <c r="C704" s="31">
        <v>8.5509400000000007</v>
      </c>
      <c r="D704" s="35"/>
    </row>
    <row r="705" spans="1:4" x14ac:dyDescent="0.25">
      <c r="A705" s="11" t="str">
        <f t="shared" si="10"/>
        <v/>
      </c>
      <c r="B705" s="22" t="s">
        <v>707</v>
      </c>
      <c r="C705" s="31">
        <v>8.3986900000000002</v>
      </c>
      <c r="D705" s="35"/>
    </row>
    <row r="706" spans="1:4" x14ac:dyDescent="0.25">
      <c r="A706" s="11" t="str">
        <f t="shared" ref="A706:A768" si="11">IF(D706="","",ROW(D706))</f>
        <v/>
      </c>
      <c r="B706" s="22" t="s">
        <v>708</v>
      </c>
      <c r="C706" s="31">
        <v>8.3986900000000002</v>
      </c>
      <c r="D706" s="35"/>
    </row>
    <row r="707" spans="1:4" x14ac:dyDescent="0.25">
      <c r="A707" s="11" t="str">
        <f t="shared" si="11"/>
        <v/>
      </c>
      <c r="B707" s="22" t="s">
        <v>709</v>
      </c>
      <c r="C707" s="31">
        <v>8.256590000000001</v>
      </c>
      <c r="D707" s="35"/>
    </row>
    <row r="708" spans="1:4" x14ac:dyDescent="0.25">
      <c r="A708" s="11" t="str">
        <f t="shared" si="11"/>
        <v/>
      </c>
      <c r="B708" s="22" t="s">
        <v>710</v>
      </c>
      <c r="C708" s="31">
        <v>47.018819999999998</v>
      </c>
      <c r="D708" s="35"/>
    </row>
    <row r="709" spans="1:4" x14ac:dyDescent="0.25">
      <c r="A709" s="11" t="str">
        <f t="shared" si="11"/>
        <v/>
      </c>
      <c r="B709" s="22" t="s">
        <v>711</v>
      </c>
      <c r="C709" s="31">
        <v>19.628350000000001</v>
      </c>
      <c r="D709" s="35"/>
    </row>
    <row r="710" spans="1:4" x14ac:dyDescent="0.25">
      <c r="A710" s="11" t="str">
        <f t="shared" si="11"/>
        <v/>
      </c>
      <c r="B710" s="22" t="s">
        <v>712</v>
      </c>
      <c r="C710" s="31">
        <v>8.1043400000000005</v>
      </c>
      <c r="D710" s="35"/>
    </row>
    <row r="711" spans="1:4" x14ac:dyDescent="0.25">
      <c r="A711" s="11" t="str">
        <f t="shared" si="11"/>
        <v/>
      </c>
      <c r="B711" s="22" t="s">
        <v>713</v>
      </c>
      <c r="C711" s="31">
        <v>8.1043400000000005</v>
      </c>
      <c r="D711" s="35"/>
    </row>
    <row r="712" spans="1:4" x14ac:dyDescent="0.25">
      <c r="A712" s="11" t="str">
        <f t="shared" si="11"/>
        <v/>
      </c>
      <c r="B712" s="22" t="s">
        <v>714</v>
      </c>
      <c r="C712" s="31">
        <v>20.683949999999999</v>
      </c>
      <c r="D712" s="35"/>
    </row>
    <row r="713" spans="1:4" x14ac:dyDescent="0.25">
      <c r="A713" s="11" t="str">
        <f t="shared" si="11"/>
        <v/>
      </c>
      <c r="B713" s="22" t="s">
        <v>715</v>
      </c>
      <c r="C713" s="31">
        <v>7.9622399999999995</v>
      </c>
      <c r="D713" s="35"/>
    </row>
    <row r="714" spans="1:4" x14ac:dyDescent="0.25">
      <c r="A714" s="11" t="str">
        <f t="shared" si="11"/>
        <v/>
      </c>
      <c r="B714" s="22" t="s">
        <v>716</v>
      </c>
      <c r="C714" s="31">
        <v>20.683949999999999</v>
      </c>
      <c r="D714" s="35"/>
    </row>
    <row r="715" spans="1:4" x14ac:dyDescent="0.25">
      <c r="A715" s="11" t="str">
        <f t="shared" si="11"/>
        <v/>
      </c>
      <c r="B715" s="22" t="s">
        <v>717</v>
      </c>
      <c r="C715" s="31">
        <v>7.9622399999999995</v>
      </c>
      <c r="D715" s="35"/>
    </row>
    <row r="716" spans="1:4" x14ac:dyDescent="0.25">
      <c r="A716" s="11" t="str">
        <f t="shared" si="11"/>
        <v/>
      </c>
      <c r="B716" s="22" t="s">
        <v>718</v>
      </c>
      <c r="C716" s="31">
        <v>7.9622399999999995</v>
      </c>
      <c r="D716" s="35"/>
    </row>
    <row r="717" spans="1:4" x14ac:dyDescent="0.25">
      <c r="A717" s="11" t="str">
        <f t="shared" si="11"/>
        <v/>
      </c>
      <c r="B717" s="22" t="s">
        <v>719</v>
      </c>
      <c r="C717" s="31">
        <v>41.875</v>
      </c>
      <c r="D717" s="35"/>
    </row>
    <row r="718" spans="1:4" x14ac:dyDescent="0.25">
      <c r="A718" s="11" t="str">
        <f t="shared" si="11"/>
        <v/>
      </c>
      <c r="B718" s="22" t="s">
        <v>720</v>
      </c>
      <c r="C718" s="31">
        <v>7.9622399999999995</v>
      </c>
      <c r="D718" s="35"/>
    </row>
    <row r="719" spans="1:4" x14ac:dyDescent="0.25">
      <c r="A719" s="11" t="str">
        <f t="shared" si="11"/>
        <v/>
      </c>
      <c r="B719" s="22" t="s">
        <v>721</v>
      </c>
      <c r="C719" s="31">
        <v>7.9622399999999995</v>
      </c>
      <c r="D719" s="35"/>
    </row>
    <row r="720" spans="1:4" x14ac:dyDescent="0.25">
      <c r="A720" s="11" t="str">
        <f t="shared" si="11"/>
        <v/>
      </c>
      <c r="B720" s="22" t="s">
        <v>722</v>
      </c>
      <c r="C720" s="31">
        <v>7.9622399999999995</v>
      </c>
      <c r="D720" s="35"/>
    </row>
    <row r="721" spans="1:4" x14ac:dyDescent="0.25">
      <c r="A721" s="11" t="str">
        <f t="shared" si="11"/>
        <v/>
      </c>
      <c r="B721" s="22" t="s">
        <v>723</v>
      </c>
      <c r="C721" s="31">
        <v>40.86</v>
      </c>
      <c r="D721" s="35"/>
    </row>
    <row r="722" spans="1:4" x14ac:dyDescent="0.25">
      <c r="A722" s="11" t="str">
        <f t="shared" si="11"/>
        <v/>
      </c>
      <c r="B722" s="22" t="s">
        <v>724</v>
      </c>
      <c r="C722" s="31">
        <v>7.9622399999999995</v>
      </c>
      <c r="D722" s="35"/>
    </row>
    <row r="723" spans="1:4" x14ac:dyDescent="0.25">
      <c r="A723" s="11" t="str">
        <f t="shared" si="11"/>
        <v/>
      </c>
      <c r="B723" s="22" t="s">
        <v>725</v>
      </c>
      <c r="C723" s="31">
        <v>7.8099899999999991</v>
      </c>
      <c r="D723" s="35"/>
    </row>
    <row r="724" spans="1:4" x14ac:dyDescent="0.25">
      <c r="A724" s="11" t="str">
        <f t="shared" si="11"/>
        <v/>
      </c>
      <c r="B724" s="22" t="s">
        <v>726</v>
      </c>
      <c r="C724" s="31">
        <v>7.8099899999999991</v>
      </c>
      <c r="D724" s="35"/>
    </row>
    <row r="725" spans="1:4" x14ac:dyDescent="0.25">
      <c r="A725" s="11" t="str">
        <f t="shared" si="11"/>
        <v/>
      </c>
      <c r="B725" s="22" t="s">
        <v>727</v>
      </c>
      <c r="C725" s="31">
        <v>7.8099899999999991</v>
      </c>
      <c r="D725" s="35"/>
    </row>
    <row r="726" spans="1:4" x14ac:dyDescent="0.25">
      <c r="A726" s="11" t="str">
        <f t="shared" si="11"/>
        <v/>
      </c>
      <c r="B726" s="22" t="s">
        <v>728</v>
      </c>
      <c r="C726" s="31">
        <v>39.913820000000001</v>
      </c>
      <c r="D726" s="35"/>
    </row>
    <row r="727" spans="1:4" x14ac:dyDescent="0.25">
      <c r="A727" s="11" t="str">
        <f t="shared" si="11"/>
        <v/>
      </c>
      <c r="B727" s="22" t="s">
        <v>729</v>
      </c>
      <c r="C727" s="31">
        <v>39.844999999999999</v>
      </c>
      <c r="D727" s="35"/>
    </row>
    <row r="728" spans="1:4" x14ac:dyDescent="0.25">
      <c r="A728" s="11" t="str">
        <f t="shared" si="11"/>
        <v/>
      </c>
      <c r="B728" s="22" t="s">
        <v>730</v>
      </c>
      <c r="C728" s="31">
        <v>76.052199999999999</v>
      </c>
      <c r="D728" s="35"/>
    </row>
    <row r="729" spans="1:4" x14ac:dyDescent="0.25">
      <c r="A729" s="11" t="str">
        <f t="shared" si="11"/>
        <v/>
      </c>
      <c r="B729" s="22" t="s">
        <v>731</v>
      </c>
      <c r="C729" s="31">
        <v>76.001450000000006</v>
      </c>
      <c r="D729" s="35"/>
    </row>
    <row r="730" spans="1:4" x14ac:dyDescent="0.25">
      <c r="A730" s="11" t="str">
        <f t="shared" si="11"/>
        <v/>
      </c>
      <c r="B730" s="22" t="s">
        <v>732</v>
      </c>
      <c r="C730" s="31">
        <v>404.29882000000003</v>
      </c>
      <c r="D730" s="35"/>
    </row>
    <row r="731" spans="1:4" x14ac:dyDescent="0.25">
      <c r="A731" s="11" t="str">
        <f t="shared" si="11"/>
        <v/>
      </c>
      <c r="B731" s="22" t="s">
        <v>733</v>
      </c>
      <c r="C731" s="31">
        <v>12.966190000000001</v>
      </c>
      <c r="D731" s="35"/>
    </row>
    <row r="732" spans="1:4" x14ac:dyDescent="0.25">
      <c r="A732" s="11" t="str">
        <f t="shared" si="11"/>
        <v/>
      </c>
      <c r="B732" s="22" t="s">
        <v>734</v>
      </c>
      <c r="C732" s="31">
        <v>10.469290000000001</v>
      </c>
      <c r="D732" s="35"/>
    </row>
    <row r="733" spans="1:4" x14ac:dyDescent="0.25">
      <c r="A733" s="11" t="str">
        <f t="shared" si="11"/>
        <v/>
      </c>
      <c r="B733" s="22" t="s">
        <v>735</v>
      </c>
      <c r="C733" s="31">
        <v>28.458849999999998</v>
      </c>
      <c r="D733" s="35"/>
    </row>
    <row r="734" spans="1:4" x14ac:dyDescent="0.25">
      <c r="A734" s="11" t="str">
        <f t="shared" si="11"/>
        <v/>
      </c>
      <c r="B734" s="22" t="s">
        <v>736</v>
      </c>
      <c r="C734" s="31">
        <v>85.588819999999998</v>
      </c>
      <c r="D734" s="35"/>
    </row>
    <row r="735" spans="1:4" x14ac:dyDescent="0.25">
      <c r="A735" s="11" t="str">
        <f t="shared" si="11"/>
        <v/>
      </c>
      <c r="B735" s="22" t="s">
        <v>737</v>
      </c>
      <c r="C735" s="31">
        <v>58.622500000000002</v>
      </c>
      <c r="D735" s="35"/>
    </row>
    <row r="736" spans="1:4" x14ac:dyDescent="0.25">
      <c r="A736" s="11" t="str">
        <f t="shared" si="11"/>
        <v/>
      </c>
      <c r="B736" s="22" t="s">
        <v>738</v>
      </c>
      <c r="C736" s="31">
        <v>60.213819999999998</v>
      </c>
      <c r="D736" s="35"/>
    </row>
    <row r="737" spans="1:4" x14ac:dyDescent="0.25">
      <c r="A737" s="11" t="str">
        <f t="shared" si="11"/>
        <v/>
      </c>
      <c r="B737" s="22" t="s">
        <v>739</v>
      </c>
      <c r="C737" s="31">
        <v>49.048819999999999</v>
      </c>
      <c r="D737" s="35"/>
    </row>
    <row r="738" spans="1:4" x14ac:dyDescent="0.25">
      <c r="A738" s="11" t="str">
        <f t="shared" si="11"/>
        <v/>
      </c>
      <c r="B738" s="22" t="s">
        <v>740</v>
      </c>
      <c r="C738" s="31">
        <v>48.033819999999999</v>
      </c>
      <c r="D738" s="35"/>
    </row>
    <row r="739" spans="1:4" x14ac:dyDescent="0.25">
      <c r="A739" s="11" t="str">
        <f t="shared" si="11"/>
        <v/>
      </c>
      <c r="B739" s="22" t="s">
        <v>741</v>
      </c>
      <c r="C739" s="31">
        <v>46.442500000000003</v>
      </c>
      <c r="D739" s="35"/>
    </row>
    <row r="740" spans="1:4" x14ac:dyDescent="0.25">
      <c r="A740" s="11" t="str">
        <f t="shared" si="11"/>
        <v/>
      </c>
      <c r="B740" s="22" t="s">
        <v>742</v>
      </c>
      <c r="C740" s="31">
        <v>8.1043400000000005</v>
      </c>
      <c r="D740" s="35"/>
    </row>
    <row r="741" spans="1:4" x14ac:dyDescent="0.25">
      <c r="A741" s="11" t="str">
        <f t="shared" si="11"/>
        <v/>
      </c>
      <c r="B741" s="22" t="s">
        <v>743</v>
      </c>
      <c r="C741" s="31">
        <v>46.003819999999997</v>
      </c>
      <c r="D741" s="35"/>
    </row>
    <row r="742" spans="1:4" x14ac:dyDescent="0.25">
      <c r="A742" s="11" t="str">
        <f t="shared" si="11"/>
        <v/>
      </c>
      <c r="B742" s="22" t="s">
        <v>744</v>
      </c>
      <c r="C742" s="31">
        <v>8.1043400000000005</v>
      </c>
      <c r="D742" s="35"/>
    </row>
    <row r="743" spans="1:4" x14ac:dyDescent="0.25">
      <c r="A743" s="11" t="str">
        <f t="shared" si="11"/>
        <v/>
      </c>
      <c r="B743" s="22" t="s">
        <v>745</v>
      </c>
      <c r="C743" s="31">
        <v>45.496319999999997</v>
      </c>
      <c r="D743" s="35"/>
    </row>
    <row r="744" spans="1:4" x14ac:dyDescent="0.25">
      <c r="A744" s="11" t="str">
        <f t="shared" si="11"/>
        <v/>
      </c>
      <c r="B744" s="22" t="s">
        <v>746</v>
      </c>
      <c r="C744" s="31">
        <v>42.89</v>
      </c>
      <c r="D744" s="35"/>
    </row>
    <row r="745" spans="1:4" x14ac:dyDescent="0.25">
      <c r="A745" s="11" t="str">
        <f t="shared" si="11"/>
        <v/>
      </c>
      <c r="B745" s="22" t="s">
        <v>747</v>
      </c>
      <c r="C745" s="31">
        <v>7.9622399999999995</v>
      </c>
      <c r="D745" s="35"/>
    </row>
    <row r="746" spans="1:4" x14ac:dyDescent="0.25">
      <c r="A746" s="11" t="str">
        <f t="shared" si="11"/>
        <v/>
      </c>
      <c r="B746" s="22" t="s">
        <v>748</v>
      </c>
      <c r="C746" s="31">
        <v>38.797319999999999</v>
      </c>
      <c r="D746" s="35"/>
    </row>
    <row r="747" spans="1:4" x14ac:dyDescent="0.25">
      <c r="A747" s="11" t="str">
        <f t="shared" si="11"/>
        <v/>
      </c>
      <c r="B747" s="22" t="s">
        <v>749</v>
      </c>
      <c r="C747" s="31">
        <v>33.823819999999998</v>
      </c>
      <c r="D747" s="35"/>
    </row>
    <row r="748" spans="1:4" x14ac:dyDescent="0.25">
      <c r="A748" s="11" t="str">
        <f t="shared" si="11"/>
        <v/>
      </c>
      <c r="B748" s="22" t="s">
        <v>750</v>
      </c>
      <c r="C748" s="31">
        <v>27.733820000000001</v>
      </c>
      <c r="D748" s="35"/>
    </row>
    <row r="749" spans="1:4" x14ac:dyDescent="0.25">
      <c r="A749" s="11" t="str">
        <f t="shared" si="11"/>
        <v/>
      </c>
      <c r="B749" s="22" t="s">
        <v>751</v>
      </c>
      <c r="C749" s="31">
        <v>30.778819999999996</v>
      </c>
      <c r="D749" s="35"/>
    </row>
    <row r="750" spans="1:4" x14ac:dyDescent="0.25">
      <c r="A750" s="11" t="str">
        <f t="shared" si="11"/>
        <v/>
      </c>
      <c r="B750" s="22" t="s">
        <v>752</v>
      </c>
      <c r="C750" s="31">
        <v>48.033819999999999</v>
      </c>
      <c r="D750" s="35"/>
    </row>
    <row r="751" spans="1:4" x14ac:dyDescent="0.25">
      <c r="A751" s="11" t="str">
        <f t="shared" si="11"/>
        <v/>
      </c>
      <c r="B751" s="16" t="s">
        <v>753</v>
      </c>
      <c r="C751" s="30">
        <v>15.800549999999999</v>
      </c>
      <c r="D751" s="35"/>
    </row>
    <row r="752" spans="1:4" x14ac:dyDescent="0.25">
      <c r="A752" s="11" t="str">
        <f t="shared" si="11"/>
        <v/>
      </c>
      <c r="B752" s="16" t="s">
        <v>754</v>
      </c>
      <c r="C752" s="28">
        <v>4.0092499999999998</v>
      </c>
      <c r="D752" s="35"/>
    </row>
    <row r="753" spans="1:4" x14ac:dyDescent="0.25">
      <c r="A753" s="11" t="str">
        <f t="shared" si="11"/>
        <v/>
      </c>
      <c r="B753" s="16" t="s">
        <v>755</v>
      </c>
      <c r="C753" s="30">
        <v>4.0092499999999998</v>
      </c>
      <c r="D753" s="35"/>
    </row>
    <row r="754" spans="1:4" x14ac:dyDescent="0.25">
      <c r="A754" s="11" t="str">
        <f t="shared" si="11"/>
        <v/>
      </c>
      <c r="B754" s="16" t="s">
        <v>756</v>
      </c>
      <c r="C754" s="28">
        <v>21.390650000000001</v>
      </c>
      <c r="D754" s="35"/>
    </row>
    <row r="755" spans="1:4" x14ac:dyDescent="0.25">
      <c r="A755" s="11" t="str">
        <f t="shared" si="11"/>
        <v/>
      </c>
      <c r="B755" s="16" t="s">
        <v>757</v>
      </c>
      <c r="C755" s="30">
        <v>21.390650000000001</v>
      </c>
      <c r="D755" s="35"/>
    </row>
    <row r="756" spans="1:4" x14ac:dyDescent="0.25">
      <c r="A756" s="11" t="str">
        <f t="shared" si="11"/>
        <v/>
      </c>
      <c r="B756" s="16" t="s">
        <v>758</v>
      </c>
      <c r="C756" s="28">
        <v>19.328099999999999</v>
      </c>
      <c r="D756" s="35"/>
    </row>
    <row r="757" spans="1:4" x14ac:dyDescent="0.25">
      <c r="A757" s="11" t="str">
        <f t="shared" si="11"/>
        <v/>
      </c>
      <c r="B757" s="16" t="s">
        <v>759</v>
      </c>
      <c r="C757" s="30">
        <v>19.525500000000001</v>
      </c>
      <c r="D757" s="35"/>
    </row>
    <row r="758" spans="1:4" x14ac:dyDescent="0.25">
      <c r="A758" s="11" t="str">
        <f t="shared" si="11"/>
        <v/>
      </c>
      <c r="B758" s="16" t="s">
        <v>760</v>
      </c>
      <c r="C758" s="28">
        <v>19.86835</v>
      </c>
      <c r="D758" s="35"/>
    </row>
    <row r="759" spans="1:4" x14ac:dyDescent="0.25">
      <c r="A759" s="11" t="str">
        <f t="shared" si="11"/>
        <v/>
      </c>
      <c r="B759" s="16" t="s">
        <v>761</v>
      </c>
      <c r="C759" s="30">
        <v>26.22983</v>
      </c>
      <c r="D759" s="35"/>
    </row>
    <row r="760" spans="1:4" x14ac:dyDescent="0.25">
      <c r="A760" s="11" t="str">
        <f t="shared" si="11"/>
        <v/>
      </c>
      <c r="B760" s="16" t="s">
        <v>762</v>
      </c>
      <c r="C760" s="28">
        <v>34.980000000000004</v>
      </c>
      <c r="D760" s="35"/>
    </row>
    <row r="761" spans="1:4" x14ac:dyDescent="0.25">
      <c r="A761" s="11" t="str">
        <f t="shared" si="11"/>
        <v/>
      </c>
      <c r="B761" s="16" t="s">
        <v>763</v>
      </c>
      <c r="C761" s="30">
        <v>16.71011</v>
      </c>
      <c r="D761" s="35"/>
    </row>
    <row r="762" spans="1:4" x14ac:dyDescent="0.25">
      <c r="A762" s="11" t="str">
        <f t="shared" si="11"/>
        <v/>
      </c>
      <c r="B762" s="12" t="s">
        <v>764</v>
      </c>
      <c r="C762" s="28">
        <v>3.99</v>
      </c>
      <c r="D762" s="35"/>
    </row>
    <row r="763" spans="1:4" x14ac:dyDescent="0.25">
      <c r="A763" s="11" t="str">
        <f t="shared" si="11"/>
        <v/>
      </c>
      <c r="B763" s="14" t="s">
        <v>765</v>
      </c>
      <c r="C763" s="30">
        <v>4.79</v>
      </c>
      <c r="D763" s="35"/>
    </row>
    <row r="764" spans="1:4" x14ac:dyDescent="0.25">
      <c r="A764" s="11" t="str">
        <f t="shared" si="11"/>
        <v/>
      </c>
      <c r="B764" s="16" t="s">
        <v>766</v>
      </c>
      <c r="C764" s="28">
        <v>32.4</v>
      </c>
      <c r="D764" s="35"/>
    </row>
    <row r="765" spans="1:4" x14ac:dyDescent="0.25">
      <c r="A765" s="11" t="str">
        <f t="shared" si="11"/>
        <v/>
      </c>
      <c r="B765" s="16" t="s">
        <v>767</v>
      </c>
      <c r="C765" s="30">
        <v>43.47</v>
      </c>
      <c r="D765" s="35"/>
    </row>
    <row r="766" spans="1:4" x14ac:dyDescent="0.25">
      <c r="A766" s="11" t="str">
        <f t="shared" si="11"/>
        <v/>
      </c>
      <c r="B766" s="16" t="s">
        <v>768</v>
      </c>
      <c r="C766" s="29">
        <v>50.370000000000005</v>
      </c>
      <c r="D766" s="35"/>
    </row>
    <row r="767" spans="1:4" x14ac:dyDescent="0.25">
      <c r="A767" s="11" t="str">
        <f t="shared" si="11"/>
        <v/>
      </c>
      <c r="B767" s="16" t="s">
        <v>769</v>
      </c>
      <c r="C767" s="30">
        <v>43.47</v>
      </c>
      <c r="D767" s="35"/>
    </row>
    <row r="768" spans="1:4" x14ac:dyDescent="0.25">
      <c r="A768" s="11" t="str">
        <f t="shared" si="11"/>
        <v/>
      </c>
      <c r="B768" s="16" t="s">
        <v>770</v>
      </c>
      <c r="C768" s="28">
        <v>18.904499999999999</v>
      </c>
      <c r="D768" s="35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B1" workbookViewId="0">
      <selection activeCell="E2" sqref="E2"/>
    </sheetView>
  </sheetViews>
  <sheetFormatPr baseColWidth="10" defaultRowHeight="15" x14ac:dyDescent="0.25"/>
  <cols>
    <col min="1" max="1" width="21.28515625" hidden="1" customWidth="1"/>
    <col min="2" max="2" width="46.28515625" customWidth="1"/>
    <col min="3" max="3" width="19" style="39" customWidth="1"/>
    <col min="5" max="5" width="19" style="39" customWidth="1"/>
    <col min="6" max="6" width="28.28515625" customWidth="1"/>
  </cols>
  <sheetData>
    <row r="1" spans="1:6" x14ac:dyDescent="0.25">
      <c r="A1" s="2" t="s">
        <v>3</v>
      </c>
      <c r="B1" s="7" t="s">
        <v>4</v>
      </c>
      <c r="C1" s="37" t="s">
        <v>772</v>
      </c>
      <c r="D1" s="8" t="s">
        <v>2</v>
      </c>
      <c r="E1" s="37" t="s">
        <v>773</v>
      </c>
      <c r="F1" s="32" t="s">
        <v>771</v>
      </c>
    </row>
    <row r="2" spans="1:6" ht="15.75" thickBot="1" x14ac:dyDescent="0.3">
      <c r="A2" s="2">
        <f>MAX(Catalogue!A:A)</f>
        <v>24</v>
      </c>
      <c r="B2" t="str">
        <f>IF(A2&lt;&gt;"",VLOOKUP(A2,Catalogue!A:D,2,FALSE),"")</f>
        <v xml:space="preserve">APPLETON OVERPROOF 63° 70CC                                 </v>
      </c>
      <c r="C2" s="38">
        <f>IF(ISNA(VLOOKUP($B2,Catalogue!$B:$D,2,FALSE)),"",VLOOKUP($B2,Catalogue!$B:$D,2,FALSE))</f>
        <v>25.447229999999998</v>
      </c>
      <c r="D2" s="5">
        <f>IF(ISNA(VLOOKUP($B2,Catalogue!$B:$D,3,FALSE)),"",VLOOKUP($B2,Catalogue!$B:$D,3,FALSE))</f>
        <v>5</v>
      </c>
      <c r="E2" s="38">
        <f>IF(D2&lt;&gt;"",C2*D2,"")</f>
        <v>127.23614999999998</v>
      </c>
      <c r="F2" s="36">
        <f>SUM(E2:E100)</f>
        <v>714.46844999999996</v>
      </c>
    </row>
    <row r="3" spans="1:6" ht="15.75" thickTop="1" x14ac:dyDescent="0.25">
      <c r="A3" s="2">
        <f>IF(ISERROR(LOOKUP(A2-1,Catalogue!A:A)&lt;=MIN(Catalogue!A:A)),"",LOOKUP(A2-1,Catalogue!A:A))</f>
        <v>17</v>
      </c>
      <c r="B3" t="str">
        <f>IF(A3&lt;&gt;"",VLOOKUP(A3,Catalogue!A:D,2,FALSE),"")</f>
        <v xml:space="preserve">ABUELO XV OLOROSO                                           </v>
      </c>
      <c r="C3" s="38">
        <f>IF(ISNA(VLOOKUP($B3,Catalogue!$B:$D,2,FALSE)),"",VLOOKUP($B3,Catalogue!$B:$D,2,FALSE))</f>
        <v>57.168819999999997</v>
      </c>
      <c r="D3" s="5">
        <f>IF(ISNA(VLOOKUP($B3,Catalogue!$B:$D,3,FALSE)),"",VLOOKUP($B3,Catalogue!$B:$D,3,FALSE))</f>
        <v>5</v>
      </c>
      <c r="E3" s="38">
        <f t="shared" ref="E3:E26" si="0">IF(D3&lt;&gt;"",C3*D3,"")</f>
        <v>285.84409999999997</v>
      </c>
    </row>
    <row r="4" spans="1:6" x14ac:dyDescent="0.25">
      <c r="A4" s="2">
        <f>IF(ISERROR(LOOKUP(A3-1,Catalogue!A:A)&lt;=MIN(Catalogue!A:A)),"",LOOKUP(A3-1,Catalogue!A:A))</f>
        <v>13</v>
      </c>
      <c r="B4" t="str">
        <f>IF(A4&lt;&gt;"",VLOOKUP(A4,Catalogue!A:D,2,FALSE),"")</f>
        <v xml:space="preserve">ABUELO XII TWO OAKS            20cc                             </v>
      </c>
      <c r="C4" s="38">
        <f>IF(ISNA(VLOOKUP($B4,Catalogue!$B:$D,2,FALSE)),"",VLOOKUP($B4,Catalogue!$B:$D,2,FALSE))</f>
        <v>16.97</v>
      </c>
      <c r="D4" s="5">
        <f>IF(ISNA(VLOOKUP($B4,Catalogue!$B:$D,3,FALSE)),"",VLOOKUP($B4,Catalogue!$B:$D,3,FALSE))</f>
        <v>5</v>
      </c>
      <c r="E4" s="38">
        <f t="shared" si="0"/>
        <v>84.85</v>
      </c>
    </row>
    <row r="5" spans="1:6" x14ac:dyDescent="0.25">
      <c r="A5" s="2">
        <f>IF(ISERROR(LOOKUP(A4-1,Catalogue!A:A)&lt;=MIN(Catalogue!A:A)),"",LOOKUP(A4-1,Catalogue!A:A))</f>
        <v>10</v>
      </c>
      <c r="B5" t="str">
        <f>IF(A5&lt;&gt;"",VLOOKUP(A5,Catalogue!A:D,2,FALSE),"")</f>
        <v xml:space="preserve">ABUELO ANEJO 70CC                                           </v>
      </c>
      <c r="C5" s="38">
        <f>IF(ISNA(VLOOKUP($B5,Catalogue!$B:$D,2,FALSE)),"",VLOOKUP($B5,Catalogue!$B:$D,2,FALSE))</f>
        <v>19.02882</v>
      </c>
      <c r="D5" s="5">
        <f>IF(ISNA(VLOOKUP($B5,Catalogue!$B:$D,3,FALSE)),"",VLOOKUP($B5,Catalogue!$B:$D,3,FALSE))</f>
        <v>5</v>
      </c>
      <c r="E5" s="38">
        <f t="shared" si="0"/>
        <v>95.144099999999995</v>
      </c>
    </row>
    <row r="6" spans="1:6" x14ac:dyDescent="0.25">
      <c r="A6" s="2">
        <f>IF(ISERROR(LOOKUP(A5-1,Catalogue!A:A)&lt;=MIN(Catalogue!A:A)),"",LOOKUP(A5-1,Catalogue!A:A))</f>
        <v>5</v>
      </c>
      <c r="B6" t="str">
        <f>IF(A6&lt;&gt;"",VLOOKUP(A6,Catalogue!A:D,2,FALSE),"")</f>
        <v xml:space="preserve">ABUELO 7Y 40°70                                             </v>
      </c>
      <c r="C6" s="38">
        <f>IF(ISNA(VLOOKUP($B6,Catalogue!$B:$D,2,FALSE)),"",VLOOKUP($B6,Catalogue!$B:$D,2,FALSE))</f>
        <v>24.27882</v>
      </c>
      <c r="D6" s="5">
        <f>IF(ISNA(VLOOKUP($B6,Catalogue!$B:$D,3,FALSE)),"",VLOOKUP($B6,Catalogue!$B:$D,3,FALSE))</f>
        <v>5</v>
      </c>
      <c r="E6" s="38">
        <f t="shared" si="0"/>
        <v>121.39409999999999</v>
      </c>
    </row>
    <row r="7" spans="1:6" x14ac:dyDescent="0.25">
      <c r="A7" s="2" t="str">
        <f>IF(ISERROR(LOOKUP(A6-1,Catalogue!A:A)&lt;=MIN(Catalogue!A:A)),"",LOOKUP(A6-1,Catalogue!A:A))</f>
        <v/>
      </c>
      <c r="B7" t="str">
        <f>IF(A7&lt;&gt;"",VLOOKUP(A7,Catalogue!A:D,2,FALSE),"")</f>
        <v/>
      </c>
      <c r="C7" s="38" t="str">
        <f>IF(ISNA(VLOOKUP($B7,Catalogue!$B:$D,2,FALSE)),"",VLOOKUP($B7,Catalogue!$B:$D,2,FALSE))</f>
        <v/>
      </c>
      <c r="D7" s="5" t="str">
        <f>IF(ISNA(VLOOKUP($B7,Catalogue!$B:$D,3,FALSE)),"",VLOOKUP($B7,Catalogue!$B:$D,3,FALSE))</f>
        <v/>
      </c>
      <c r="E7" s="38" t="str">
        <f t="shared" si="0"/>
        <v/>
      </c>
    </row>
    <row r="8" spans="1:6" x14ac:dyDescent="0.25">
      <c r="A8" s="2" t="str">
        <f>IF(ISERROR(LOOKUP(A7-1,Catalogue!A:A)&lt;=MIN(Catalogue!A:A)),"",LOOKUP(A7-1,Catalogue!A:A))</f>
        <v/>
      </c>
      <c r="B8" t="str">
        <f>IF(A8&lt;&gt;"",VLOOKUP(A8,Catalogue!A:D,2,FALSE),"")</f>
        <v/>
      </c>
      <c r="C8" s="38" t="str">
        <f>IF(ISNA(VLOOKUP($B8,Catalogue!$B:$D,2,FALSE)),"",VLOOKUP($B8,Catalogue!$B:$D,2,FALSE))</f>
        <v/>
      </c>
      <c r="D8" s="5" t="str">
        <f>IF(ISNA(VLOOKUP($B8,Catalogue!$B:$D,3,FALSE)),"",VLOOKUP($B8,Catalogue!$B:$D,3,FALSE))</f>
        <v/>
      </c>
      <c r="E8" s="38" t="str">
        <f t="shared" si="0"/>
        <v/>
      </c>
    </row>
    <row r="9" spans="1:6" x14ac:dyDescent="0.25">
      <c r="A9" s="2" t="str">
        <f>IF(ISERROR(LOOKUP(A8-1,Catalogue!A:A)&lt;=MIN(Catalogue!A:A)),"",LOOKUP(A8-1,Catalogue!A:A))</f>
        <v/>
      </c>
      <c r="B9" t="str">
        <f>IF(A9&lt;&gt;"",VLOOKUP(A9,Catalogue!A:D,2,FALSE),"")</f>
        <v/>
      </c>
      <c r="C9" s="38" t="str">
        <f>IF(ISNA(VLOOKUP($B9,Catalogue!$B:$D,2,FALSE)),"",VLOOKUP($B9,Catalogue!$B:$D,2,FALSE))</f>
        <v/>
      </c>
      <c r="D9" s="5" t="str">
        <f>IF(ISNA(VLOOKUP($B9,Catalogue!$B:$D,3,FALSE)),"",VLOOKUP($B9,Catalogue!$B:$D,3,FALSE))</f>
        <v/>
      </c>
      <c r="E9" s="38" t="str">
        <f t="shared" si="0"/>
        <v/>
      </c>
    </row>
    <row r="10" spans="1:6" x14ac:dyDescent="0.25">
      <c r="A10" s="2" t="str">
        <f>IF(ISERROR(LOOKUP(A9-1,Catalogue!A:A)&lt;=MIN(Catalogue!A:A)),"",LOOKUP(A9-1,Catalogue!A:A))</f>
        <v/>
      </c>
      <c r="B10" t="str">
        <f>IF(A10&lt;&gt;"",VLOOKUP(A10,Catalogue!A:D,2,FALSE),"")</f>
        <v/>
      </c>
      <c r="C10" s="38" t="str">
        <f>IF(ISNA(VLOOKUP($B10,Catalogue!$B:$D,2,FALSE)),"",VLOOKUP($B10,Catalogue!$B:$D,2,FALSE))</f>
        <v/>
      </c>
      <c r="D10" s="5" t="str">
        <f>IF(ISNA(VLOOKUP($B10,Catalogue!$B:$D,3,FALSE)),"",VLOOKUP($B10,Catalogue!$B:$D,3,FALSE))</f>
        <v/>
      </c>
      <c r="E10" s="38" t="str">
        <f t="shared" si="0"/>
        <v/>
      </c>
    </row>
    <row r="11" spans="1:6" x14ac:dyDescent="0.25">
      <c r="A11" s="2" t="str">
        <f>IF(ISERROR(LOOKUP(A10-1,Catalogue!A:A)&lt;=MIN(Catalogue!A:A)),"",LOOKUP(A10-1,Catalogue!A:A))</f>
        <v/>
      </c>
      <c r="B11" t="str">
        <f>IF(A11&lt;&gt;"",VLOOKUP(A11,Catalogue!A:D,2,FALSE),"")</f>
        <v/>
      </c>
      <c r="C11" s="38" t="str">
        <f>IF(ISNA(VLOOKUP($B11,Catalogue!$B:$D,2,FALSE)),"",VLOOKUP($B11,Catalogue!$B:$D,2,FALSE))</f>
        <v/>
      </c>
      <c r="D11" s="5" t="str">
        <f>IF(ISNA(VLOOKUP($B11,Catalogue!$B:$D,3,FALSE)),"",VLOOKUP($B11,Catalogue!$B:$D,3,FALSE))</f>
        <v/>
      </c>
      <c r="E11" s="38" t="str">
        <f t="shared" si="0"/>
        <v/>
      </c>
    </row>
    <row r="12" spans="1:6" x14ac:dyDescent="0.25">
      <c r="A12" s="2" t="str">
        <f>IF(ISERROR(LOOKUP(A11-1,Catalogue!A:A)&lt;=MIN(Catalogue!A:A)),"",LOOKUP(A11-1,Catalogue!A:A))</f>
        <v/>
      </c>
      <c r="B12" t="str">
        <f>IF(A12&lt;&gt;"",VLOOKUP(A12,Catalogue!A:D,2,FALSE),"")</f>
        <v/>
      </c>
      <c r="C12" s="38" t="str">
        <f>IF(ISNA(VLOOKUP($B12,Catalogue!$B:$D,2,FALSE)),"",VLOOKUP($B12,Catalogue!$B:$D,2,FALSE))</f>
        <v/>
      </c>
      <c r="D12" s="5" t="str">
        <f>IF(ISNA(VLOOKUP($B12,Catalogue!$B:$D,3,FALSE)),"",VLOOKUP($B12,Catalogue!$B:$D,3,FALSE))</f>
        <v/>
      </c>
      <c r="E12" s="38" t="str">
        <f t="shared" si="0"/>
        <v/>
      </c>
    </row>
    <row r="13" spans="1:6" x14ac:dyDescent="0.25">
      <c r="A13" s="2" t="str">
        <f>IF(ISERROR(LOOKUP(A12-1,Catalogue!A:A)&lt;=MIN(Catalogue!A:A)),"",LOOKUP(A12-1,Catalogue!A:A))</f>
        <v/>
      </c>
      <c r="B13" t="str">
        <f>IF(A13&lt;&gt;"",VLOOKUP(A13,Catalogue!A:D,2,FALSE),"")</f>
        <v/>
      </c>
      <c r="C13" s="38" t="str">
        <f>IF(ISNA(VLOOKUP($B13,Catalogue!$B:$D,2,FALSE)),"",VLOOKUP($B13,Catalogue!$B:$D,2,FALSE))</f>
        <v/>
      </c>
      <c r="D13" s="5" t="str">
        <f>IF(ISNA(VLOOKUP($B13,Catalogue!$B:$D,3,FALSE)),"",VLOOKUP($B13,Catalogue!$B:$D,3,FALSE))</f>
        <v/>
      </c>
      <c r="E13" s="38" t="str">
        <f t="shared" si="0"/>
        <v/>
      </c>
    </row>
    <row r="14" spans="1:6" x14ac:dyDescent="0.25">
      <c r="A14" s="2" t="str">
        <f>IF(ISERROR(LOOKUP(A13-1,Catalogue!A:A)&lt;=MIN(Catalogue!A:A)),"",LOOKUP(A13-1,Catalogue!A:A))</f>
        <v/>
      </c>
      <c r="B14" t="str">
        <f>IF(A14&lt;&gt;"",VLOOKUP(A14,Catalogue!A:D,2,FALSE),"")</f>
        <v/>
      </c>
      <c r="C14" s="38" t="str">
        <f>IF(ISNA(VLOOKUP($B14,Catalogue!$B:$D,2,FALSE)),"",VLOOKUP($B14,Catalogue!$B:$D,2,FALSE))</f>
        <v/>
      </c>
      <c r="D14" s="5" t="str">
        <f>IF(ISNA(VLOOKUP($B14,Catalogue!$B:$D,3,FALSE)),"",VLOOKUP($B14,Catalogue!$B:$D,3,FALSE))</f>
        <v/>
      </c>
      <c r="E14" s="38" t="str">
        <f t="shared" si="0"/>
        <v/>
      </c>
    </row>
    <row r="15" spans="1:6" x14ac:dyDescent="0.25">
      <c r="A15" s="2" t="str">
        <f>IF(ISERROR(LOOKUP(A14-1,Catalogue!A:A)&lt;=MIN(Catalogue!A:A)),"",LOOKUP(A14-1,Catalogue!A:A))</f>
        <v/>
      </c>
      <c r="B15" t="str">
        <f>IF(A15&lt;&gt;"",VLOOKUP(A15,Catalogue!A:D,2,FALSE),"")</f>
        <v/>
      </c>
      <c r="C15" s="38" t="str">
        <f>IF(ISNA(VLOOKUP($B15,Catalogue!$B:$D,2,FALSE)),"",VLOOKUP($B15,Catalogue!$B:$D,2,FALSE))</f>
        <v/>
      </c>
      <c r="D15" s="5" t="str">
        <f>IF(ISNA(VLOOKUP($B15,Catalogue!$B:$D,3,FALSE)),"",VLOOKUP($B15,Catalogue!$B:$D,3,FALSE))</f>
        <v/>
      </c>
      <c r="E15" s="38" t="str">
        <f t="shared" si="0"/>
        <v/>
      </c>
    </row>
    <row r="16" spans="1:6" x14ac:dyDescent="0.25">
      <c r="A16" s="2" t="str">
        <f>IF(ISERROR(LOOKUP(A15-1,Catalogue!A:A)&lt;=MIN(Catalogue!A:A)),"",LOOKUP(A15-1,Catalogue!A:A))</f>
        <v/>
      </c>
      <c r="B16" t="str">
        <f>IF(A16&lt;&gt;"",VLOOKUP(A16,Catalogue!A:D,2,FALSE),"")</f>
        <v/>
      </c>
      <c r="C16" s="38" t="str">
        <f>IF(ISNA(VLOOKUP($B16,Catalogue!$B:$D,2,FALSE)),"",VLOOKUP($B16,Catalogue!$B:$D,2,FALSE))</f>
        <v/>
      </c>
      <c r="D16" s="5" t="str">
        <f>IF(ISNA(VLOOKUP($B16,Catalogue!$B:$D,3,FALSE)),"",VLOOKUP($B16,Catalogue!$B:$D,3,FALSE))</f>
        <v/>
      </c>
      <c r="E16" s="38" t="str">
        <f t="shared" si="0"/>
        <v/>
      </c>
    </row>
    <row r="17" spans="1:5" x14ac:dyDescent="0.25">
      <c r="A17" s="2" t="str">
        <f>IF(ISERROR(LOOKUP(A16-1,Catalogue!A:A)&lt;=MIN(Catalogue!A:A)),"",LOOKUP(A16-1,Catalogue!A:A))</f>
        <v/>
      </c>
      <c r="B17" t="str">
        <f>IF(A17&lt;&gt;"",VLOOKUP(A17,Catalogue!A:D,2,FALSE),"")</f>
        <v/>
      </c>
      <c r="C17" s="38" t="str">
        <f>IF(ISNA(VLOOKUP($B17,Catalogue!$B:$D,2,FALSE)),"",VLOOKUP($B17,Catalogue!$B:$D,2,FALSE))</f>
        <v/>
      </c>
      <c r="D17" s="5" t="str">
        <f>IF(ISNA(VLOOKUP($B17,Catalogue!$B:$D,3,FALSE)),"",VLOOKUP($B17,Catalogue!$B:$D,3,FALSE))</f>
        <v/>
      </c>
      <c r="E17" s="38" t="str">
        <f t="shared" si="0"/>
        <v/>
      </c>
    </row>
    <row r="18" spans="1:5" x14ac:dyDescent="0.25">
      <c r="A18" s="2" t="str">
        <f>IF(ISERROR(LOOKUP(A17-1,Catalogue!A:A)&lt;=MIN(Catalogue!A:A)),"",LOOKUP(A17-1,Catalogue!A:A))</f>
        <v/>
      </c>
      <c r="B18" t="str">
        <f>IF(A18&lt;&gt;"",VLOOKUP(A18,Catalogue!A:D,2,FALSE),"")</f>
        <v/>
      </c>
      <c r="C18" s="38" t="str">
        <f>IF(ISNA(VLOOKUP($B18,Catalogue!$B:$D,2,FALSE)),"",VLOOKUP($B18,Catalogue!$B:$D,2,FALSE))</f>
        <v/>
      </c>
      <c r="D18" s="5" t="str">
        <f>IF(ISNA(VLOOKUP($B18,Catalogue!$B:$D,3,FALSE)),"",VLOOKUP($B18,Catalogue!$B:$D,3,FALSE))</f>
        <v/>
      </c>
      <c r="E18" s="38" t="str">
        <f t="shared" si="0"/>
        <v/>
      </c>
    </row>
    <row r="19" spans="1:5" x14ac:dyDescent="0.25">
      <c r="A19" s="2" t="str">
        <f>IF(ISERROR(LOOKUP(A18-1,Catalogue!A:A)&lt;=MIN(Catalogue!A:A)),"",LOOKUP(A18-1,Catalogue!A:A))</f>
        <v/>
      </c>
      <c r="B19" t="str">
        <f>IF(A19&lt;&gt;"",VLOOKUP(A19,Catalogue!A:D,2,FALSE),"")</f>
        <v/>
      </c>
      <c r="C19" s="38" t="str">
        <f>IF(ISNA(VLOOKUP($B19,Catalogue!$B:$D,2,FALSE)),"",VLOOKUP($B19,Catalogue!$B:$D,2,FALSE))</f>
        <v/>
      </c>
      <c r="D19" s="5" t="str">
        <f>IF(ISNA(VLOOKUP($B19,Catalogue!$B:$D,3,FALSE)),"",VLOOKUP($B19,Catalogue!$B:$D,3,FALSE))</f>
        <v/>
      </c>
      <c r="E19" s="38" t="str">
        <f t="shared" si="0"/>
        <v/>
      </c>
    </row>
    <row r="20" spans="1:5" x14ac:dyDescent="0.25">
      <c r="A20" s="2" t="str">
        <f>IF(ISERROR(LOOKUP(A19-1,Catalogue!A:A)&lt;=MIN(Catalogue!A:A)),"",LOOKUP(A19-1,Catalogue!A:A))</f>
        <v/>
      </c>
      <c r="B20" t="str">
        <f>IF(A20&lt;&gt;"",VLOOKUP(A20,Catalogue!A:D,2,FALSE),"")</f>
        <v/>
      </c>
      <c r="C20" s="38" t="str">
        <f>IF(ISNA(VLOOKUP($B20,Catalogue!$B:$D,2,FALSE)),"",VLOOKUP($B20,Catalogue!$B:$D,2,FALSE))</f>
        <v/>
      </c>
      <c r="D20" s="5" t="str">
        <f>IF(ISNA(VLOOKUP($B20,Catalogue!$B:$D,3,FALSE)),"",VLOOKUP($B20,Catalogue!$B:$D,3,FALSE))</f>
        <v/>
      </c>
      <c r="E20" s="38" t="str">
        <f t="shared" si="0"/>
        <v/>
      </c>
    </row>
    <row r="21" spans="1:5" x14ac:dyDescent="0.25">
      <c r="A21" s="2" t="str">
        <f>IF(ISERROR(LOOKUP(A20-1,Catalogue!A:A)&lt;=MIN(Catalogue!A:A)),"",LOOKUP(A20-1,Catalogue!A:A))</f>
        <v/>
      </c>
      <c r="B21" t="str">
        <f>IF(A21&lt;&gt;"",VLOOKUP(A21,Catalogue!A:D,2,FALSE),"")</f>
        <v/>
      </c>
      <c r="C21" s="38" t="str">
        <f>IF(ISNA(VLOOKUP($B21,Catalogue!$B:$D,2,FALSE)),"",VLOOKUP($B21,Catalogue!$B:$D,2,FALSE))</f>
        <v/>
      </c>
      <c r="D21" s="5" t="str">
        <f>IF(ISNA(VLOOKUP($B21,Catalogue!$B:$D,3,FALSE)),"",VLOOKUP($B21,Catalogue!$B:$D,3,FALSE))</f>
        <v/>
      </c>
      <c r="E21" s="38" t="str">
        <f t="shared" si="0"/>
        <v/>
      </c>
    </row>
    <row r="22" spans="1:5" x14ac:dyDescent="0.25">
      <c r="A22" s="2" t="str">
        <f>IF(ISERROR(LOOKUP(A21-1,Catalogue!A:A)&lt;=MIN(Catalogue!A:A)),"",LOOKUP(A21-1,Catalogue!A:A))</f>
        <v/>
      </c>
      <c r="B22" t="str">
        <f>IF(A22&lt;&gt;"",VLOOKUP(A22,Catalogue!A:D,2,FALSE),"")</f>
        <v/>
      </c>
      <c r="C22" s="38" t="str">
        <f>IF(ISNA(VLOOKUP($B22,Catalogue!$B:$D,2,FALSE)),"",VLOOKUP($B22,Catalogue!$B:$D,2,FALSE))</f>
        <v/>
      </c>
      <c r="D22" s="5" t="str">
        <f>IF(ISNA(VLOOKUP($B22,Catalogue!$B:$D,3,FALSE)),"",VLOOKUP($B22,Catalogue!$B:$D,3,FALSE))</f>
        <v/>
      </c>
      <c r="E22" s="38" t="str">
        <f t="shared" si="0"/>
        <v/>
      </c>
    </row>
    <row r="23" spans="1:5" x14ac:dyDescent="0.25">
      <c r="A23" s="2" t="str">
        <f>IF(ISERROR(LOOKUP(A22-1,Catalogue!A:A)&lt;=MIN(Catalogue!A:A)),"",LOOKUP(A22-1,Catalogue!A:A))</f>
        <v/>
      </c>
      <c r="B23" t="str">
        <f>IF(A23&lt;&gt;"",VLOOKUP(A23,Catalogue!A:D,2,FALSE),"")</f>
        <v/>
      </c>
      <c r="C23" s="38" t="str">
        <f>IF(ISNA(VLOOKUP($B23,Catalogue!$B:$D,2,FALSE)),"",VLOOKUP($B23,Catalogue!$B:$D,2,FALSE))</f>
        <v/>
      </c>
      <c r="D23" s="5" t="str">
        <f>IF(ISNA(VLOOKUP($B23,Catalogue!$B:$D,3,FALSE)),"",VLOOKUP($B23,Catalogue!$B:$D,3,FALSE))</f>
        <v/>
      </c>
      <c r="E23" s="38" t="str">
        <f t="shared" si="0"/>
        <v/>
      </c>
    </row>
    <row r="24" spans="1:5" x14ac:dyDescent="0.25">
      <c r="A24" s="2" t="str">
        <f>IF(ISERROR(LOOKUP(A23-1,Catalogue!A:A)&lt;=MIN(Catalogue!A:A)),"",LOOKUP(A23-1,Catalogue!A:A))</f>
        <v/>
      </c>
      <c r="B24" t="str">
        <f>IF(A24&lt;&gt;"",VLOOKUP(A24,Catalogue!A:D,2,FALSE),"")</f>
        <v/>
      </c>
      <c r="C24" s="38" t="str">
        <f>IF(ISNA(VLOOKUP($B24,Catalogue!$B:$D,2,FALSE)),"",VLOOKUP($B24,Catalogue!$B:$D,2,FALSE))</f>
        <v/>
      </c>
      <c r="D24" s="5" t="str">
        <f>IF(ISNA(VLOOKUP($B24,Catalogue!$B:$D,3,FALSE)),"",VLOOKUP($B24,Catalogue!$B:$D,3,FALSE))</f>
        <v/>
      </c>
      <c r="E24" s="38" t="str">
        <f t="shared" si="0"/>
        <v/>
      </c>
    </row>
    <row r="25" spans="1:5" x14ac:dyDescent="0.25">
      <c r="A25" s="2" t="str">
        <f>IF(ISERROR(LOOKUP(A24-1,Catalogue!A:A)&lt;=MIN(Catalogue!A:A)),"",LOOKUP(A24-1,Catalogue!A:A))</f>
        <v/>
      </c>
      <c r="C25" s="38"/>
      <c r="D25" s="5"/>
      <c r="E25" s="38"/>
    </row>
    <row r="26" spans="1:5" x14ac:dyDescent="0.25">
      <c r="A26" s="2" t="str">
        <f>IF(ISERROR(LOOKUP(A25-1,Catalogue!A:A)&lt;=MIN(Catalogue!A:A)),"",LOOKUP(A25-1,Catalogue!A:A))</f>
        <v/>
      </c>
      <c r="C26" s="38"/>
      <c r="D26" s="5"/>
      <c r="E26" s="38"/>
    </row>
    <row r="27" spans="1:5" x14ac:dyDescent="0.25">
      <c r="B27" s="34"/>
      <c r="C27" s="40"/>
      <c r="D27" s="33"/>
    </row>
  </sheetData>
  <sheetCalcPr fullCalcOnLoad="1"/>
  <phoneticPr fontId="0" type="noConversion"/>
  <conditionalFormatting sqref="B2:B26 E2:E26 F2">
    <cfRule type="cellIs" dxfId="1" priority="3" operator="equal">
      <formula>0</formula>
    </cfRule>
  </conditionalFormatting>
  <conditionalFormatting sqref="C2:D26">
    <cfRule type="cellIs" dxfId="0" priority="2" operator="equal">
      <formula>0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Catalogue</vt:lpstr>
      <vt:lpstr>Commande</vt:lpstr>
      <vt:lpstr>Commande!Zone_d_impression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PMEtool</dc:creator>
  <cp:lastModifiedBy>JEXO-01</cp:lastModifiedBy>
  <cp:lastPrinted>2008-05-25T18:17:28Z</cp:lastPrinted>
  <dcterms:created xsi:type="dcterms:W3CDTF">2008-05-25T17:30:26Z</dcterms:created>
  <dcterms:modified xsi:type="dcterms:W3CDTF">2023-01-05T09:36:27Z</dcterms:modified>
</cp:coreProperties>
</file>