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XO-01\Desktop\"/>
    </mc:Choice>
  </mc:AlternateContent>
  <xr:revisionPtr revIDLastSave="0" documentId="13_ncr:1_{B1676CB8-FA85-4DAB-B75D-51DE28F24360}" xr6:coauthVersionLast="47" xr6:coauthVersionMax="47" xr10:uidLastSave="{00000000-0000-0000-0000-000000000000}"/>
  <bookViews>
    <workbookView xWindow="23880" yWindow="-120" windowWidth="29040" windowHeight="15840" xr2:uid="{00000000-000D-0000-FFFF-FFFF00000000}"/>
  </bookViews>
  <sheets>
    <sheet name="ACCEUIL" sheetId="5" r:id="rId1"/>
    <sheet name="BDD" sheetId="2" state="hidden" r:id="rId2"/>
    <sheet name="COMMANDE" sheetId="4" state="hidden" r:id="rId3"/>
  </sheets>
  <definedNames>
    <definedName name="_xlnm._FilterDatabase" localSheetId="1" hidden="1">BDD!$B$1:$D$12</definedName>
    <definedName name="DonnéesExternes_1" localSheetId="1" hidden="1">BDD!$A$13:$J$871</definedName>
    <definedName name="_xlnm.Extract" localSheetId="1">BDD!$B$2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01" i="2" l="1"/>
  <c r="K601" i="2" s="1"/>
  <c r="J602" i="2"/>
  <c r="K602" i="2" s="1"/>
  <c r="J427" i="2" l="1"/>
  <c r="K427" i="2" s="1"/>
  <c r="J850" i="2" l="1"/>
  <c r="K850" i="2" s="1"/>
  <c r="J402" i="2"/>
  <c r="K402" i="2" s="1"/>
  <c r="J403" i="2"/>
  <c r="K403" i="2" s="1"/>
  <c r="J738" i="2"/>
  <c r="K738" i="2" s="1"/>
  <c r="J89" i="2" l="1"/>
  <c r="K89" i="2" s="1"/>
  <c r="J90" i="2"/>
  <c r="K90" i="2" s="1"/>
  <c r="J91" i="2"/>
  <c r="K91" i="2" s="1"/>
  <c r="J92" i="2"/>
  <c r="K92" i="2" s="1"/>
  <c r="J369" i="2"/>
  <c r="K369" i="2" s="1"/>
  <c r="J370" i="2"/>
  <c r="K370" i="2" s="1"/>
  <c r="J371" i="2"/>
  <c r="K371" i="2" s="1"/>
  <c r="J372" i="2"/>
  <c r="K372" i="2" s="1"/>
  <c r="J545" i="2"/>
  <c r="K545" i="2" s="1"/>
  <c r="J871" i="2"/>
  <c r="K871" i="2" s="1"/>
  <c r="J870" i="2"/>
  <c r="K870" i="2" s="1"/>
  <c r="J848" i="2"/>
  <c r="K848" i="2" s="1"/>
  <c r="J735" i="2"/>
  <c r="K735" i="2" s="1"/>
  <c r="J734" i="2"/>
  <c r="J859" i="2" l="1"/>
  <c r="K859" i="2" s="1"/>
  <c r="J39" i="2"/>
  <c r="K39" i="2" s="1"/>
  <c r="J600" i="2"/>
  <c r="K600" i="2" s="1"/>
  <c r="J284" i="2"/>
  <c r="K284" i="2" s="1"/>
  <c r="J285" i="2"/>
  <c r="K285" i="2" s="1"/>
  <c r="J666" i="2"/>
  <c r="K666" i="2" s="1"/>
  <c r="J667" i="2"/>
  <c r="K667" i="2" s="1"/>
  <c r="J259" i="2"/>
  <c r="K259" i="2" s="1"/>
  <c r="J636" i="2"/>
  <c r="K636" i="2" s="1"/>
  <c r="J599" i="2"/>
  <c r="K599" i="2" s="1"/>
  <c r="J597" i="2"/>
  <c r="K597" i="2" s="1"/>
  <c r="J763" i="2" l="1"/>
  <c r="K763" i="2" s="1"/>
  <c r="J762" i="2"/>
  <c r="K762" i="2" s="1"/>
  <c r="J761" i="2"/>
  <c r="K761" i="2" s="1"/>
  <c r="J15" i="2"/>
  <c r="K15" i="2" s="1"/>
  <c r="J357" i="2"/>
  <c r="K357" i="2" s="1"/>
  <c r="J356" i="2"/>
  <c r="K356" i="2" s="1"/>
  <c r="J352" i="2"/>
  <c r="K352" i="2" s="1"/>
  <c r="J358" i="2"/>
  <c r="K358" i="2" s="1"/>
  <c r="J726" i="2"/>
  <c r="K726" i="2" s="1"/>
  <c r="J256" i="2"/>
  <c r="K256" i="2" s="1"/>
  <c r="J635" i="2"/>
  <c r="K635" i="2" s="1"/>
  <c r="J639" i="2"/>
  <c r="K639" i="2" s="1"/>
  <c r="J646" i="2"/>
  <c r="K646" i="2" s="1"/>
  <c r="J647" i="2"/>
  <c r="K647" i="2" s="1"/>
  <c r="J648" i="2"/>
  <c r="K648" i="2" s="1"/>
  <c r="J625" i="2"/>
  <c r="K625" i="2" s="1"/>
  <c r="J421" i="2"/>
  <c r="K421" i="2" s="1"/>
  <c r="J420" i="2"/>
  <c r="K420" i="2" s="1"/>
  <c r="J419" i="2"/>
  <c r="K419" i="2" s="1"/>
  <c r="J418" i="2"/>
  <c r="K418" i="2" s="1"/>
  <c r="J297" i="2"/>
  <c r="K297" i="2" s="1"/>
  <c r="J298" i="2"/>
  <c r="K298" i="2" s="1"/>
  <c r="J310" i="2"/>
  <c r="K310" i="2" s="1"/>
  <c r="J304" i="2"/>
  <c r="K304" i="2" s="1"/>
  <c r="J308" i="2"/>
  <c r="K308" i="2" s="1"/>
  <c r="J494" i="2"/>
  <c r="K494" i="2" s="1"/>
  <c r="J484" i="2"/>
  <c r="K484" i="2" s="1"/>
  <c r="J316" i="2"/>
  <c r="K316" i="2" s="1"/>
  <c r="J323" i="2"/>
  <c r="K323" i="2" s="1"/>
  <c r="J334" i="2"/>
  <c r="K334" i="2" s="1"/>
  <c r="J336" i="2"/>
  <c r="K336" i="2" s="1"/>
  <c r="J332" i="2"/>
  <c r="K332" i="2" s="1"/>
  <c r="J330" i="2"/>
  <c r="K330" i="2" s="1"/>
  <c r="J333" i="2"/>
  <c r="K333" i="2" s="1"/>
  <c r="J317" i="2"/>
  <c r="K317" i="2" s="1"/>
  <c r="J328" i="2"/>
  <c r="K328" i="2" s="1"/>
  <c r="J326" i="2"/>
  <c r="K326" i="2" s="1"/>
  <c r="J327" i="2"/>
  <c r="K327" i="2" s="1"/>
  <c r="J300" i="2"/>
  <c r="K300" i="2" s="1"/>
  <c r="J301" i="2"/>
  <c r="K301" i="2" s="1"/>
  <c r="J302" i="2"/>
  <c r="J303" i="2"/>
  <c r="J305" i="2"/>
  <c r="J306" i="2"/>
  <c r="J307" i="2"/>
  <c r="J309" i="2"/>
  <c r="J311" i="2"/>
  <c r="J312" i="2"/>
  <c r="J313" i="2"/>
  <c r="J314" i="2"/>
  <c r="J315" i="2"/>
  <c r="K315" i="2" s="1"/>
  <c r="J318" i="2"/>
  <c r="J319" i="2"/>
  <c r="J320" i="2"/>
  <c r="J321" i="2"/>
  <c r="J322" i="2"/>
  <c r="J324" i="2"/>
  <c r="J325" i="2"/>
  <c r="J329" i="2"/>
  <c r="J331" i="2"/>
  <c r="J335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3" i="2"/>
  <c r="J354" i="2"/>
  <c r="J355" i="2"/>
  <c r="J359" i="2"/>
  <c r="J360" i="2"/>
  <c r="J361" i="2"/>
  <c r="J362" i="2"/>
  <c r="J363" i="2"/>
  <c r="J364" i="2"/>
  <c r="J365" i="2"/>
  <c r="J366" i="2"/>
  <c r="J367" i="2"/>
  <c r="J368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22" i="2"/>
  <c r="J423" i="2"/>
  <c r="K423" i="2" s="1"/>
  <c r="J424" i="2"/>
  <c r="K424" i="2" s="1"/>
  <c r="J425" i="2"/>
  <c r="K425" i="2" s="1"/>
  <c r="J426" i="2"/>
  <c r="J428" i="2"/>
  <c r="J429" i="2"/>
  <c r="J430" i="2"/>
  <c r="J431" i="2"/>
  <c r="K431" i="2" s="1"/>
  <c r="J432" i="2"/>
  <c r="K432" i="2" s="1"/>
  <c r="J433" i="2"/>
  <c r="J434" i="2"/>
  <c r="J435" i="2"/>
  <c r="J436" i="2"/>
  <c r="J437" i="2"/>
  <c r="J438" i="2"/>
  <c r="K438" i="2" s="1"/>
  <c r="J439" i="2"/>
  <c r="J440" i="2"/>
  <c r="J441" i="2"/>
  <c r="J442" i="2"/>
  <c r="J443" i="2"/>
  <c r="J444" i="2"/>
  <c r="J445" i="2"/>
  <c r="J446" i="2"/>
  <c r="J447" i="2"/>
  <c r="K447" i="2" s="1"/>
  <c r="J448" i="2"/>
  <c r="J449" i="2"/>
  <c r="J450" i="2"/>
  <c r="K450" i="2" s="1"/>
  <c r="J451" i="2"/>
  <c r="J452" i="2"/>
  <c r="K452" i="2" s="1"/>
  <c r="J453" i="2"/>
  <c r="J454" i="2"/>
  <c r="J455" i="2"/>
  <c r="J456" i="2"/>
  <c r="K456" i="2" s="1"/>
  <c r="J457" i="2"/>
  <c r="J458" i="2"/>
  <c r="J459" i="2"/>
  <c r="J460" i="2"/>
  <c r="J461" i="2"/>
  <c r="K461" i="2" s="1"/>
  <c r="J462" i="2"/>
  <c r="J463" i="2"/>
  <c r="K463" i="2" s="1"/>
  <c r="J464" i="2"/>
  <c r="K464" i="2" s="1"/>
  <c r="J465" i="2"/>
  <c r="J466" i="2"/>
  <c r="J467" i="2"/>
  <c r="J468" i="2"/>
  <c r="J469" i="2"/>
  <c r="K469" i="2" s="1"/>
  <c r="J470" i="2"/>
  <c r="J471" i="2"/>
  <c r="K471" i="2" s="1"/>
  <c r="J472" i="2"/>
  <c r="K472" i="2" s="1"/>
  <c r="J473" i="2"/>
  <c r="J474" i="2"/>
  <c r="K474" i="2" s="1"/>
  <c r="J475" i="2"/>
  <c r="K475" i="2" s="1"/>
  <c r="J476" i="2"/>
  <c r="K476" i="2" s="1"/>
  <c r="J477" i="2"/>
  <c r="J478" i="2"/>
  <c r="K478" i="2" s="1"/>
  <c r="J479" i="2"/>
  <c r="K479" i="2" s="1"/>
  <c r="J480" i="2"/>
  <c r="K480" i="2" s="1"/>
  <c r="J481" i="2"/>
  <c r="J482" i="2"/>
  <c r="K482" i="2" s="1"/>
  <c r="J483" i="2"/>
  <c r="K483" i="2" s="1"/>
  <c r="J485" i="2"/>
  <c r="K485" i="2" s="1"/>
  <c r="J486" i="2"/>
  <c r="J487" i="2"/>
  <c r="J488" i="2"/>
  <c r="J489" i="2"/>
  <c r="J490" i="2"/>
  <c r="J491" i="2"/>
  <c r="K491" i="2" s="1"/>
  <c r="J492" i="2"/>
  <c r="J493" i="2"/>
  <c r="J495" i="2"/>
  <c r="K495" i="2" s="1"/>
  <c r="J496" i="2"/>
  <c r="J497" i="2"/>
  <c r="J498" i="2"/>
  <c r="J499" i="2"/>
  <c r="K499" i="2" s="1"/>
  <c r="J500" i="2"/>
  <c r="J501" i="2"/>
  <c r="J502" i="2"/>
  <c r="J503" i="2"/>
  <c r="K503" i="2" s="1"/>
  <c r="J504" i="2"/>
  <c r="J505" i="2"/>
  <c r="K505" i="2" s="1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K532" i="2" s="1"/>
  <c r="J533" i="2"/>
  <c r="J534" i="2"/>
  <c r="J535" i="2"/>
  <c r="J536" i="2"/>
  <c r="J537" i="2"/>
  <c r="K537" i="2" s="1"/>
  <c r="J538" i="2"/>
  <c r="K538" i="2" s="1"/>
  <c r="J539" i="2"/>
  <c r="J540" i="2"/>
  <c r="J541" i="2"/>
  <c r="J542" i="2"/>
  <c r="K542" i="2" s="1"/>
  <c r="J543" i="2"/>
  <c r="K543" i="2" s="1"/>
  <c r="J544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8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6" i="2"/>
  <c r="J627" i="2"/>
  <c r="J628" i="2"/>
  <c r="J629" i="2"/>
  <c r="J630" i="2"/>
  <c r="J631" i="2"/>
  <c r="J632" i="2"/>
  <c r="J633" i="2"/>
  <c r="J634" i="2"/>
  <c r="K634" i="2" s="1"/>
  <c r="J637" i="2"/>
  <c r="K637" i="2" s="1"/>
  <c r="J638" i="2"/>
  <c r="K638" i="2" s="1"/>
  <c r="J640" i="2"/>
  <c r="J641" i="2"/>
  <c r="J642" i="2"/>
  <c r="J643" i="2"/>
  <c r="J644" i="2"/>
  <c r="J645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K714" i="2" s="1"/>
  <c r="J715" i="2"/>
  <c r="J716" i="2"/>
  <c r="J717" i="2"/>
  <c r="J718" i="2"/>
  <c r="J719" i="2"/>
  <c r="J720" i="2"/>
  <c r="J721" i="2"/>
  <c r="J722" i="2"/>
  <c r="J723" i="2"/>
  <c r="J724" i="2"/>
  <c r="J725" i="2"/>
  <c r="J727" i="2"/>
  <c r="J728" i="2"/>
  <c r="J729" i="2"/>
  <c r="J730" i="2"/>
  <c r="J731" i="2"/>
  <c r="J732" i="2"/>
  <c r="J733" i="2"/>
  <c r="J736" i="2"/>
  <c r="J737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9" i="2"/>
  <c r="J851" i="2"/>
  <c r="K851" i="2" s="1"/>
  <c r="J852" i="2"/>
  <c r="K852" i="2" s="1"/>
  <c r="J853" i="2"/>
  <c r="K853" i="2" s="1"/>
  <c r="J854" i="2"/>
  <c r="K854" i="2" s="1"/>
  <c r="J855" i="2"/>
  <c r="K855" i="2" s="1"/>
  <c r="J856" i="2"/>
  <c r="J857" i="2"/>
  <c r="J858" i="2"/>
  <c r="J860" i="2"/>
  <c r="J861" i="2"/>
  <c r="J862" i="2"/>
  <c r="J863" i="2"/>
  <c r="J864" i="2"/>
  <c r="J865" i="2"/>
  <c r="J866" i="2"/>
  <c r="K866" i="2" s="1"/>
  <c r="J867" i="2"/>
  <c r="K867" i="2" s="1"/>
  <c r="J868" i="2"/>
  <c r="K868" i="2" s="1"/>
  <c r="J869" i="2"/>
  <c r="K869" i="2" s="1"/>
  <c r="J57" i="2"/>
  <c r="K57" i="2" s="1"/>
  <c r="J212" i="2"/>
  <c r="K212" i="2" s="1"/>
  <c r="J203" i="2"/>
  <c r="K203" i="2" s="1"/>
  <c r="J204" i="2"/>
  <c r="K204" i="2" s="1"/>
  <c r="J213" i="2"/>
  <c r="K213" i="2" s="1"/>
  <c r="J214" i="2"/>
  <c r="K214" i="2" s="1"/>
  <c r="J280" i="2"/>
  <c r="K280" i="2" s="1"/>
  <c r="K130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5" i="2"/>
  <c r="J206" i="2"/>
  <c r="J207" i="2"/>
  <c r="J208" i="2"/>
  <c r="J209" i="2"/>
  <c r="J210" i="2"/>
  <c r="J211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7" i="2"/>
  <c r="J258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1" i="2"/>
  <c r="J282" i="2"/>
  <c r="J283" i="2"/>
  <c r="J286" i="2"/>
  <c r="J287" i="2"/>
  <c r="J288" i="2"/>
  <c r="J289" i="2"/>
  <c r="J290" i="2"/>
  <c r="J291" i="2"/>
  <c r="J292" i="2"/>
  <c r="J293" i="2"/>
  <c r="J294" i="2"/>
  <c r="J295" i="2"/>
  <c r="J296" i="2"/>
  <c r="J299" i="2"/>
  <c r="J16" i="2"/>
  <c r="J17" i="2"/>
  <c r="J18" i="2"/>
  <c r="J19" i="2"/>
  <c r="J20" i="2"/>
  <c r="J21" i="2"/>
  <c r="J22" i="2"/>
  <c r="J14" i="2"/>
  <c r="K473" i="2" l="1"/>
  <c r="K502" i="2"/>
  <c r="K501" i="2"/>
  <c r="K821" i="2"/>
  <c r="K815" i="2"/>
  <c r="K444" i="2"/>
  <c r="K564" i="2"/>
  <c r="K562" i="2"/>
  <c r="K768" i="2"/>
  <c r="K767" i="2"/>
  <c r="K770" i="2"/>
  <c r="K769" i="2"/>
  <c r="K771" i="2"/>
  <c r="K772" i="2"/>
  <c r="K773" i="2"/>
  <c r="K664" i="2"/>
  <c r="K417" i="2"/>
  <c r="K411" i="2"/>
  <c r="K251" i="2"/>
  <c r="K263" i="2"/>
  <c r="K264" i="2"/>
  <c r="K265" i="2"/>
  <c r="K544" i="2"/>
  <c r="K559" i="2"/>
  <c r="K560" i="2"/>
  <c r="K561" i="2"/>
  <c r="K563" i="2"/>
  <c r="K565" i="2"/>
  <c r="K566" i="2"/>
  <c r="K567" i="2"/>
  <c r="K743" i="2"/>
  <c r="K744" i="2"/>
  <c r="K742" i="2"/>
  <c r="K741" i="2"/>
  <c r="K740" i="2"/>
  <c r="K739" i="2"/>
  <c r="K737" i="2"/>
  <c r="K736" i="2"/>
  <c r="K261" i="2"/>
  <c r="K598" i="2"/>
  <c r="K683" i="2"/>
  <c r="K705" i="2"/>
  <c r="K700" i="2"/>
  <c r="K703" i="2"/>
  <c r="K704" i="2"/>
  <c r="K695" i="2"/>
  <c r="K696" i="2"/>
  <c r="K688" i="2"/>
  <c r="K689" i="2"/>
  <c r="K690" i="2"/>
  <c r="K14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5" i="2"/>
  <c r="K206" i="2"/>
  <c r="K207" i="2"/>
  <c r="K208" i="2"/>
  <c r="K209" i="2"/>
  <c r="K210" i="2"/>
  <c r="K211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2" i="2"/>
  <c r="K253" i="2"/>
  <c r="K254" i="2"/>
  <c r="K255" i="2"/>
  <c r="K257" i="2"/>
  <c r="K258" i="2"/>
  <c r="K260" i="2"/>
  <c r="K262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1" i="2"/>
  <c r="K282" i="2"/>
  <c r="K283" i="2"/>
  <c r="K286" i="2"/>
  <c r="K287" i="2"/>
  <c r="K288" i="2"/>
  <c r="K289" i="2"/>
  <c r="K290" i="2"/>
  <c r="K291" i="2"/>
  <c r="K292" i="2"/>
  <c r="K293" i="2"/>
  <c r="K294" i="2"/>
  <c r="K295" i="2"/>
  <c r="K296" i="2"/>
  <c r="K299" i="2"/>
  <c r="K302" i="2"/>
  <c r="K303" i="2"/>
  <c r="K305" i="2"/>
  <c r="K306" i="2"/>
  <c r="K307" i="2"/>
  <c r="K309" i="2"/>
  <c r="K311" i="2"/>
  <c r="K312" i="2"/>
  <c r="K313" i="2"/>
  <c r="K314" i="2"/>
  <c r="K318" i="2"/>
  <c r="K319" i="2"/>
  <c r="K320" i="2"/>
  <c r="K321" i="2"/>
  <c r="K322" i="2"/>
  <c r="K324" i="2"/>
  <c r="K325" i="2"/>
  <c r="K329" i="2"/>
  <c r="K331" i="2"/>
  <c r="K335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3" i="2"/>
  <c r="K354" i="2"/>
  <c r="K355" i="2"/>
  <c r="K359" i="2"/>
  <c r="K360" i="2"/>
  <c r="K361" i="2"/>
  <c r="K362" i="2"/>
  <c r="K363" i="2"/>
  <c r="K364" i="2"/>
  <c r="K365" i="2"/>
  <c r="K366" i="2"/>
  <c r="K367" i="2"/>
  <c r="K368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4" i="2"/>
  <c r="K405" i="2"/>
  <c r="K406" i="2"/>
  <c r="K407" i="2"/>
  <c r="K408" i="2"/>
  <c r="K409" i="2"/>
  <c r="K410" i="2"/>
  <c r="K412" i="2"/>
  <c r="K413" i="2"/>
  <c r="K414" i="2"/>
  <c r="K415" i="2"/>
  <c r="K416" i="2"/>
  <c r="K422" i="2"/>
  <c r="K426" i="2"/>
  <c r="K428" i="2"/>
  <c r="K429" i="2"/>
  <c r="K430" i="2"/>
  <c r="K433" i="2"/>
  <c r="K434" i="2"/>
  <c r="K435" i="2"/>
  <c r="K436" i="2"/>
  <c r="K437" i="2"/>
  <c r="K439" i="2"/>
  <c r="K440" i="2"/>
  <c r="K441" i="2"/>
  <c r="K442" i="2"/>
  <c r="K443" i="2"/>
  <c r="K445" i="2"/>
  <c r="K446" i="2"/>
  <c r="K448" i="2"/>
  <c r="K449" i="2"/>
  <c r="K451" i="2"/>
  <c r="K453" i="2"/>
  <c r="K454" i="2"/>
  <c r="K455" i="2"/>
  <c r="K457" i="2"/>
  <c r="K458" i="2"/>
  <c r="K459" i="2"/>
  <c r="K460" i="2"/>
  <c r="K462" i="2"/>
  <c r="K465" i="2"/>
  <c r="K466" i="2"/>
  <c r="K467" i="2"/>
  <c r="K468" i="2"/>
  <c r="K470" i="2"/>
  <c r="K477" i="2"/>
  <c r="K481" i="2"/>
  <c r="K486" i="2"/>
  <c r="K487" i="2"/>
  <c r="K488" i="2"/>
  <c r="K489" i="2"/>
  <c r="K490" i="2"/>
  <c r="K492" i="2"/>
  <c r="K493" i="2"/>
  <c r="K496" i="2"/>
  <c r="K497" i="2"/>
  <c r="K498" i="2"/>
  <c r="K500" i="2"/>
  <c r="K504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3" i="2"/>
  <c r="K534" i="2"/>
  <c r="K535" i="2"/>
  <c r="K536" i="2"/>
  <c r="K539" i="2"/>
  <c r="K540" i="2"/>
  <c r="K541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6" i="2"/>
  <c r="K627" i="2"/>
  <c r="K628" i="2"/>
  <c r="K629" i="2"/>
  <c r="K630" i="2"/>
  <c r="K631" i="2"/>
  <c r="K632" i="2"/>
  <c r="K633" i="2"/>
  <c r="K640" i="2"/>
  <c r="K641" i="2"/>
  <c r="K642" i="2"/>
  <c r="K643" i="2"/>
  <c r="K644" i="2"/>
  <c r="K645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5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4" i="2"/>
  <c r="K685" i="2"/>
  <c r="K686" i="2"/>
  <c r="K687" i="2"/>
  <c r="K691" i="2"/>
  <c r="K692" i="2"/>
  <c r="K693" i="2"/>
  <c r="K694" i="2"/>
  <c r="K697" i="2"/>
  <c r="K698" i="2"/>
  <c r="K699" i="2"/>
  <c r="K701" i="2"/>
  <c r="K702" i="2"/>
  <c r="K706" i="2"/>
  <c r="K707" i="2"/>
  <c r="K708" i="2"/>
  <c r="K709" i="2"/>
  <c r="K710" i="2"/>
  <c r="K711" i="2"/>
  <c r="K712" i="2"/>
  <c r="K713" i="2"/>
  <c r="K715" i="2"/>
  <c r="K716" i="2"/>
  <c r="K717" i="2"/>
  <c r="K718" i="2"/>
  <c r="K719" i="2"/>
  <c r="K720" i="2"/>
  <c r="K721" i="2"/>
  <c r="K722" i="2"/>
  <c r="K723" i="2"/>
  <c r="K724" i="2"/>
  <c r="K725" i="2"/>
  <c r="K727" i="2"/>
  <c r="K728" i="2"/>
  <c r="K729" i="2"/>
  <c r="K730" i="2"/>
  <c r="K731" i="2"/>
  <c r="K732" i="2"/>
  <c r="K733" i="2"/>
  <c r="K734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4" i="2"/>
  <c r="K765" i="2"/>
  <c r="K766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6" i="2"/>
  <c r="K817" i="2"/>
  <c r="K818" i="2"/>
  <c r="K819" i="2"/>
  <c r="K820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9" i="2"/>
  <c r="K856" i="2"/>
  <c r="K857" i="2"/>
  <c r="K858" i="2"/>
  <c r="K860" i="2"/>
  <c r="K861" i="2"/>
  <c r="K862" i="2"/>
  <c r="K863" i="2"/>
  <c r="K864" i="2"/>
  <c r="K865" i="2"/>
  <c r="G2" i="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COMMANDE" type="5" refreshedVersion="6" background="1" saveData="1">
    <dbPr connection="Provider=Microsoft.Mashup.OleDb.1;Data Source=$Workbook$;Location=COMMANDE;Extended Properties=&quot;&quot;" command="SELECT * FROM [COMMANDE]"/>
  </connection>
  <connection id="2" xr16:uid="{00000000-0015-0000-FFFF-FFFF01000000}" keepAlive="1" name="Requête - Requête1" description="Connexion à la requête « Requête1 » dans le classeur." type="5" refreshedVersion="6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<sst xmlns="http://schemas.openxmlformats.org/spreadsheetml/2006/main" count="4408" uniqueCount="1940">
  <si>
    <t>MARTINIQUE TROIS RIVIERES</t>
  </si>
  <si>
    <t xml:space="preserve">3R5                 </t>
  </si>
  <si>
    <t xml:space="preserve">TROIS RIVIERES VSOP 40°70                                   </t>
  </si>
  <si>
    <t xml:space="preserve">3R50100             </t>
  </si>
  <si>
    <t xml:space="preserve">TROIS RIVIERES BLANC 50°100CC                               </t>
  </si>
  <si>
    <t xml:space="preserve">3R5070              </t>
  </si>
  <si>
    <t xml:space="preserve">TROIS RIVIERES BLANC 50° 70CC                               </t>
  </si>
  <si>
    <t xml:space="preserve">3R55100             </t>
  </si>
  <si>
    <t xml:space="preserve">TROIS RIVIERES BLANC 55° 100CC                              </t>
  </si>
  <si>
    <t xml:space="preserve">3R555               </t>
  </si>
  <si>
    <t xml:space="preserve">TROIS RIVIERES 3 55 BLANC 55° 70CC                          </t>
  </si>
  <si>
    <t xml:space="preserve">3RBOIS              </t>
  </si>
  <si>
    <t xml:space="preserve">TROIS RIVIERES BOIS D INDE                                  </t>
  </si>
  <si>
    <t xml:space="preserve">3RCUVEE             </t>
  </si>
  <si>
    <t xml:space="preserve">TROIS RIVIERES CUVEE DU MOULIN 40°/70                       </t>
  </si>
  <si>
    <t xml:space="preserve">3ROCEAN             </t>
  </si>
  <si>
    <t xml:space="preserve">TROIS RIVIERES BLANC 42°70 OCEAN                            </t>
  </si>
  <si>
    <t xml:space="preserve">3RPAV               </t>
  </si>
  <si>
    <t xml:space="preserve">TROIS RIVIERES PAVE BLANC 50°50cc                           </t>
  </si>
  <si>
    <t xml:space="preserve">3RPRIN              </t>
  </si>
  <si>
    <t xml:space="preserve">TROIS RIVIERES CUVEE PRINCESSE 43°70CC                      </t>
  </si>
  <si>
    <t xml:space="preserve">3RTRIPLE            </t>
  </si>
  <si>
    <t xml:space="preserve">TROIS RIVIERES TRIPLE MILLESIME 1998-2000-2007 42°          </t>
  </si>
  <si>
    <t xml:space="preserve">3RTURQUO            </t>
  </si>
  <si>
    <t xml:space="preserve">TROIS RIVIERES TURQUOISE 50°50CC                            </t>
  </si>
  <si>
    <t xml:space="preserve">ABSNBL80            </t>
  </si>
  <si>
    <t xml:space="preserve">ABSINTHE NADAL BLACK 80°70                                  </t>
  </si>
  <si>
    <t xml:space="preserve">ABSNBLCAB           </t>
  </si>
  <si>
    <t xml:space="preserve">ABSINTHE NADAL BLACK CABARET 70°                            </t>
  </si>
  <si>
    <t xml:space="preserve">ABSNBLUE            </t>
  </si>
  <si>
    <t xml:space="preserve">ABSINTHE NADAL BLUE 80°70C                                  </t>
  </si>
  <si>
    <t xml:space="preserve">ABSNREDSA           </t>
  </si>
  <si>
    <t xml:space="preserve">ABSINTHE NADAL RED SAXOPHONE 70°70                          </t>
  </si>
  <si>
    <t xml:space="preserve">ABSNVERT            </t>
  </si>
  <si>
    <t xml:space="preserve">ABSINTHE NADAL VERTE 70°70                                  </t>
  </si>
  <si>
    <t xml:space="preserve">ABSNYELLO           </t>
  </si>
  <si>
    <t xml:space="preserve">ABSINTHE NADAL YELLOW 80°70                                 </t>
  </si>
  <si>
    <t xml:space="preserve">PANAMA ABUELO            </t>
  </si>
  <si>
    <t xml:space="preserve">ABU75               </t>
  </si>
  <si>
    <t xml:space="preserve">ABUELO 7Y 5CC                                               </t>
  </si>
  <si>
    <t xml:space="preserve">ABUANE5             </t>
  </si>
  <si>
    <t xml:space="preserve">ABUELO ANEJO 5CC                                            </t>
  </si>
  <si>
    <t xml:space="preserve">ABUELO12            </t>
  </si>
  <si>
    <t xml:space="preserve">ABUELO 12Y                                                  </t>
  </si>
  <si>
    <t xml:space="preserve">ABUELO125           </t>
  </si>
  <si>
    <t xml:space="preserve">ABUELO 12Y 5CC                                              </t>
  </si>
  <si>
    <t xml:space="preserve">ABUELO2O            </t>
  </si>
  <si>
    <t xml:space="preserve">ABUELO XII TWO OAKS                                         </t>
  </si>
  <si>
    <t xml:space="preserve">ABUELO7             </t>
  </si>
  <si>
    <t xml:space="preserve">ABUELO 7Y 40°70                                             </t>
  </si>
  <si>
    <t xml:space="preserve">ABUELOAN20          </t>
  </si>
  <si>
    <t xml:space="preserve">ABUELO ANEJO 20cc                                           </t>
  </si>
  <si>
    <t xml:space="preserve">ABUELOANE           </t>
  </si>
  <si>
    <t xml:space="preserve">ABUELO ANEJO 70CC                                           </t>
  </si>
  <si>
    <t xml:space="preserve">ABUELOANE1          </t>
  </si>
  <si>
    <t xml:space="preserve">ABUELO ANEJO 100cc                                          </t>
  </si>
  <si>
    <t xml:space="preserve">ABUELOCEN           </t>
  </si>
  <si>
    <t xml:space="preserve">ABUELO CENTURIA 30Y                                         </t>
  </si>
  <si>
    <t xml:space="preserve">ABUELOXVN           </t>
  </si>
  <si>
    <t xml:space="preserve">ABUELO XV NAPOLEON                                          </t>
  </si>
  <si>
    <t xml:space="preserve">ABUELOXVO           </t>
  </si>
  <si>
    <t xml:space="preserve">ABUELO XV OLOROSO                                           </t>
  </si>
  <si>
    <t xml:space="preserve">ABUELOXVT           </t>
  </si>
  <si>
    <t xml:space="preserve">ABUELO XV TAWNY                                             </t>
  </si>
  <si>
    <t xml:space="preserve">SAINTE LUCIE             </t>
  </si>
  <si>
    <t xml:space="preserve">ADMIFORM            </t>
  </si>
  <si>
    <t xml:space="preserve">ADMIRAL RODNEY HMS FORMIDABLE                               </t>
  </si>
  <si>
    <t xml:space="preserve">ADMIROD18           </t>
  </si>
  <si>
    <t xml:space="preserve">ADMIRAL RODNEY ROYAL OAK                                    </t>
  </si>
  <si>
    <t xml:space="preserve">PALMA NADAL              </t>
  </si>
  <si>
    <t xml:space="preserve">ALDEA10             </t>
  </si>
  <si>
    <t xml:space="preserve">RON ALDEA MAESTRO 10Y 40°70                                 </t>
  </si>
  <si>
    <t xml:space="preserve">ALDEA15             </t>
  </si>
  <si>
    <t xml:space="preserve">RON ALDEA FAMILIA 15Y 40°70                                 </t>
  </si>
  <si>
    <t xml:space="preserve">ALDEA1991           </t>
  </si>
  <si>
    <t xml:space="preserve">RON ALDEA TRADICION 1991 42°70                              </t>
  </si>
  <si>
    <t xml:space="preserve">ALDEACANA           </t>
  </si>
  <si>
    <t xml:space="preserve">RON ALDEA CANA PURA 42°70                                   </t>
  </si>
  <si>
    <t xml:space="preserve">TRINIDAD ANGUSTURA       </t>
  </si>
  <si>
    <t xml:space="preserve">ANGUST8             </t>
  </si>
  <si>
    <t xml:space="preserve">ANGUSTURA 1919 8 ANS 40° 70CC                               </t>
  </si>
  <si>
    <t xml:space="preserve">CLANDESTINO              </t>
  </si>
  <si>
    <t xml:space="preserve">APOLO               </t>
  </si>
  <si>
    <t xml:space="preserve">APOLONIO 50CL 15°                                           </t>
  </si>
  <si>
    <t xml:space="preserve">JAMAIQUE APPLETON        </t>
  </si>
  <si>
    <t xml:space="preserve">APPL12              </t>
  </si>
  <si>
    <t xml:space="preserve">APPLETON EXTRA 43°70 12Y                                    </t>
  </si>
  <si>
    <t xml:space="preserve">APPL21              </t>
  </si>
  <si>
    <t xml:space="preserve">APPLETON 21Y                                                </t>
  </si>
  <si>
    <t xml:space="preserve">APPL8R              </t>
  </si>
  <si>
    <t xml:space="preserve">APPLETON 8 ANS 40° 70CC RESERVE BLEND                       </t>
  </si>
  <si>
    <t xml:space="preserve">APPLOVERP           </t>
  </si>
  <si>
    <t xml:space="preserve">APPLETON OVERPROOF 63° 70CC                                 </t>
  </si>
  <si>
    <t xml:space="preserve">APPLVX              </t>
  </si>
  <si>
    <t xml:space="preserve">Appleton Estate Signature Blend 40°70                       </t>
  </si>
  <si>
    <t xml:space="preserve">MAURITIUS ARCANE         </t>
  </si>
  <si>
    <t xml:space="preserve">ARCAN12             </t>
  </si>
  <si>
    <t xml:space="preserve">ARCANCR             </t>
  </si>
  <si>
    <t xml:space="preserve">ARCANDELI           </t>
  </si>
  <si>
    <t xml:space="preserve">ARCANFL             </t>
  </si>
  <si>
    <t xml:space="preserve">HAITI BARBANCOURT        </t>
  </si>
  <si>
    <t xml:space="preserve">BARB3               </t>
  </si>
  <si>
    <t xml:space="preserve">BARBANCOURT 3 ETOILES 40°70C                                </t>
  </si>
  <si>
    <t xml:space="preserve">BARB5               </t>
  </si>
  <si>
    <t xml:space="preserve">BARBANCOURTV 5 ETOILES 43° 70CC                             </t>
  </si>
  <si>
    <t xml:space="preserve">BARBGR              </t>
  </si>
  <si>
    <t xml:space="preserve">DOMINICAN BARCELO        </t>
  </si>
  <si>
    <t xml:space="preserve">BARC30              </t>
  </si>
  <si>
    <t xml:space="preserve">BARCELO ANIVERSARIO 30  43°70                               </t>
  </si>
  <si>
    <t xml:space="preserve">BARCGRAN            </t>
  </si>
  <si>
    <t xml:space="preserve">BARCELO GRAN ANEJO 37.5°  70                                </t>
  </si>
  <si>
    <t xml:space="preserve">BARCIMPER           </t>
  </si>
  <si>
    <t xml:space="preserve">BARCELO IMPERIAL                                            </t>
  </si>
  <si>
    <t xml:space="preserve">MAURITIUS LITCH          </t>
  </si>
  <si>
    <t xml:space="preserve">BARRUM18            </t>
  </si>
  <si>
    <t xml:space="preserve">BARRUM CLASSIC DARK 7Y  2018 40°70                          </t>
  </si>
  <si>
    <t xml:space="preserve">BARRUMBAR           </t>
  </si>
  <si>
    <t xml:space="preserve">BARRUM BARRELS 42°70                                        </t>
  </si>
  <si>
    <t xml:space="preserve">BATICOCO            </t>
  </si>
  <si>
    <t xml:space="preserve">BATIDA DE COCO TOCHINO 16°70                                </t>
  </si>
  <si>
    <t xml:space="preserve">BEACH               </t>
  </si>
  <si>
    <t xml:space="preserve">BEACH HOUSE 40°70                                           </t>
  </si>
  <si>
    <t xml:space="preserve">BEACHWH             </t>
  </si>
  <si>
    <t xml:space="preserve">BEACH HOUSE WHITE 40°70                                     </t>
  </si>
  <si>
    <t xml:space="preserve">AUSTRALIE                </t>
  </si>
  <si>
    <t xml:space="preserve">BEENLEIGH           </t>
  </si>
  <si>
    <t xml:space="preserve">BEENLEIGH DARK  37.5°/70                                    </t>
  </si>
  <si>
    <t xml:space="preserve">MARIE GALANTE BIELLE     </t>
  </si>
  <si>
    <t xml:space="preserve">BIEL59100           </t>
  </si>
  <si>
    <t xml:space="preserve">BIELLE BLANC 59° 100CC                                      </t>
  </si>
  <si>
    <t xml:space="preserve">BIEL5950            </t>
  </si>
  <si>
    <t xml:space="preserve">BIELLE 59° 50CC                                             </t>
  </si>
  <si>
    <t xml:space="preserve">BIELBB              </t>
  </si>
  <si>
    <t xml:space="preserve">BIELLE LIQUEUR BOIS BANDE 40° 50CC                          </t>
  </si>
  <si>
    <t xml:space="preserve">BIELCOCO            </t>
  </si>
  <si>
    <t xml:space="preserve">BIELLE LIQUEUR DE COCO 24° 50CC                             </t>
  </si>
  <si>
    <t xml:space="preserve">BIELSHRUB           </t>
  </si>
  <si>
    <t xml:space="preserve">BIELLE SHRUBB 40° 50CC                                      </t>
  </si>
  <si>
    <t xml:space="preserve">GIFFARD                  </t>
  </si>
  <si>
    <t xml:space="preserve">BIGA7RACIT          </t>
  </si>
  <si>
    <t xml:space="preserve">BIGALLET 7 MERS RHUM ARRANGE CITRON VERT GINGER 25°70       </t>
  </si>
  <si>
    <t xml:space="preserve">BIGA7RACOCO         </t>
  </si>
  <si>
    <t xml:space="preserve">BIGALLET 7 MERS RHUM ARRANGE COCO 25°70                     </t>
  </si>
  <si>
    <t xml:space="preserve">BIGA7RANA           </t>
  </si>
  <si>
    <t xml:space="preserve">BIGALLET 7 MERS RHUM ARRANGE ANANAS VANILLE  25°70          </t>
  </si>
  <si>
    <t xml:space="preserve">BIGACHINA           </t>
  </si>
  <si>
    <t xml:space="preserve">BIGALLET CHINA CHINA 40°70                                  </t>
  </si>
  <si>
    <t xml:space="preserve">BIGALITHY           </t>
  </si>
  <si>
    <t xml:space="preserve">BIGALLET LIGUEUR DE THYM 35°35CC                            </t>
  </si>
  <si>
    <t xml:space="preserve">BIGAVERV            </t>
  </si>
  <si>
    <t xml:space="preserve">BIGALLET LIQUEUR VERVEINE 35°35CC                           </t>
  </si>
  <si>
    <t xml:space="preserve">BRESIL                   </t>
  </si>
  <si>
    <t xml:space="preserve">BIRDSGOLD           </t>
  </si>
  <si>
    <t xml:space="preserve">BIRD S GOLD 38°/70                                          </t>
  </si>
  <si>
    <t xml:space="preserve">MAURITIUS                </t>
  </si>
  <si>
    <t xml:space="preserve">GUADELOUPE BOLOGNE       </t>
  </si>
  <si>
    <t xml:space="preserve">BOLO1887            </t>
  </si>
  <si>
    <t xml:space="preserve">BOLOGNE 1887 52° 70                                         </t>
  </si>
  <si>
    <t xml:space="preserve">BOLOAMB             </t>
  </si>
  <si>
    <t xml:space="preserve">BOLOGNE AMBRE GRANDE RESERVE 42°/70                         </t>
  </si>
  <si>
    <t xml:space="preserve">BOLOBLAC            </t>
  </si>
  <si>
    <t xml:space="preserve">BOLOGNE BLACK CANE 50°70                                    </t>
  </si>
  <si>
    <t xml:space="preserve">BOLODISTIL          </t>
  </si>
  <si>
    <t xml:space="preserve">BOLOGNE LE DISTILLAT 75.5°                                  </t>
  </si>
  <si>
    <t xml:space="preserve">BOLOGNE50           </t>
  </si>
  <si>
    <t xml:space="preserve">BOLOGNE 50 100                                              </t>
  </si>
  <si>
    <t xml:space="preserve">BOLOGNVSOP          </t>
  </si>
  <si>
    <t xml:space="preserve">BOLOGNE VSOP 42°70 SOUS ETUI                                </t>
  </si>
  <si>
    <t xml:space="preserve">BOLOGNVX            </t>
  </si>
  <si>
    <t xml:space="preserve">BOLOGNE VO 41°70 SOUS ETUI                                  </t>
  </si>
  <si>
    <t xml:space="preserve">BOLOGNXO            </t>
  </si>
  <si>
    <t xml:space="preserve">BOLOGNE XO 42°70CC                                          </t>
  </si>
  <si>
    <t xml:space="preserve">BOLOICE             </t>
  </si>
  <si>
    <t xml:space="preserve">BOLOGNE ICE RHUM 45°70CC                                    </t>
  </si>
  <si>
    <t xml:space="preserve">BOLOLACOUL          </t>
  </si>
  <si>
    <t xml:space="preserve">BOLOGNE LA COULISSE 60°70CC                                 </t>
  </si>
  <si>
    <t xml:space="preserve">BOURFUCAL           </t>
  </si>
  <si>
    <t xml:space="preserve">LABOURDONNAIS FUSION CALAMONDIN 37.5°70                     </t>
  </si>
  <si>
    <t xml:space="preserve">BOURFUCIT           </t>
  </si>
  <si>
    <t xml:space="preserve">LABOURDONNAIS FUSION CITRUS 37.5°70                         </t>
  </si>
  <si>
    <t xml:space="preserve">BOURFUCOF           </t>
  </si>
  <si>
    <t xml:space="preserve">LABOURDONNAIS FUSION COFFEE VANILLA 37.5°70                 </t>
  </si>
  <si>
    <t xml:space="preserve">BOURFUOR            </t>
  </si>
  <si>
    <t xml:space="preserve">LABOURDONNAIS FUSION ORANGE  37.5°70                        </t>
  </si>
  <si>
    <t xml:space="preserve">BOURFUORC           </t>
  </si>
  <si>
    <t xml:space="preserve">LABOURDONNAIS FUSION ORANGE COFFEE 37.5°70                  </t>
  </si>
  <si>
    <t xml:space="preserve">BOURGOLD            </t>
  </si>
  <si>
    <t xml:space="preserve">LABOURDONNAIS CLASSIC GOLD 40°70                            </t>
  </si>
  <si>
    <t xml:space="preserve">BOURSPIC            </t>
  </si>
  <si>
    <t xml:space="preserve">LABOURDONNAIS SPICED GOLD 40°70                             </t>
  </si>
  <si>
    <t xml:space="preserve">BOURXOSIN           </t>
  </si>
  <si>
    <t xml:space="preserve">LABOURDONNAIS XO SINGLE CASK 42.2°70                        </t>
  </si>
  <si>
    <t xml:space="preserve">BOURXOVIN           </t>
  </si>
  <si>
    <t xml:space="preserve">LABOURDONNAIS XO VINTAGE 2010 41.3°70                       </t>
  </si>
  <si>
    <t xml:space="preserve">BURLCUT             </t>
  </si>
  <si>
    <t xml:space="preserve">GIN BURLEIGHS DISTILLERS CUT 47°                            </t>
  </si>
  <si>
    <t xml:space="preserve">BURLDRY             </t>
  </si>
  <si>
    <t xml:space="preserve">GIN BURLEIGHS SIGNATURE LONDON DRY 40°                      </t>
  </si>
  <si>
    <t xml:space="preserve">BURLEXP             </t>
  </si>
  <si>
    <t xml:space="preserve">GIN BURLEIGHS EXPORT STRENGHT 47°                           </t>
  </si>
  <si>
    <t xml:space="preserve">CACHALMAO           </t>
  </si>
  <si>
    <t xml:space="preserve">CACHACA ALMA GEMEA OURO                                     </t>
  </si>
  <si>
    <t xml:space="preserve">CACHALMAP           </t>
  </si>
  <si>
    <t xml:space="preserve">CACHACA ALMA GEMEA PLATINA 40/70                            </t>
  </si>
  <si>
    <t xml:space="preserve">CACHJACUH           </t>
  </si>
  <si>
    <t xml:space="preserve">CACHACA JACUHY 43°/70                                       </t>
  </si>
  <si>
    <t xml:space="preserve">CACHMONT            </t>
  </si>
  <si>
    <t xml:space="preserve">CACHACA MONTE ALVAO 44°/70                                  </t>
  </si>
  <si>
    <t xml:space="preserve">CACHPRA             </t>
  </si>
  <si>
    <t xml:space="preserve">CACHACA PRAIANINHA 39°70cl                                  </t>
  </si>
  <si>
    <t xml:space="preserve">CACHROCH            </t>
  </si>
  <si>
    <t xml:space="preserve">CACHACA ROCHINHA 41.5°/70                                   </t>
  </si>
  <si>
    <t xml:space="preserve">CACHSANTA           </t>
  </si>
  <si>
    <t xml:space="preserve">CACHACA SANT ANA DA SERA                                    </t>
  </si>
  <si>
    <t xml:space="preserve">CACHTOQ             </t>
  </si>
  <si>
    <t xml:space="preserve">CACHACA THOQUINO 40°100                                     </t>
  </si>
  <si>
    <t xml:space="preserve">CACTOHGOL           </t>
  </si>
  <si>
    <t xml:space="preserve">CACHACA TOHQUINO 2 ANS                                      </t>
  </si>
  <si>
    <t xml:space="preserve">CACHTO70            </t>
  </si>
  <si>
    <t xml:space="preserve">CACHACA TOQUIHNO 40°70                                      </t>
  </si>
  <si>
    <t xml:space="preserve">CAIPIMIX            </t>
  </si>
  <si>
    <t xml:space="preserve">CAIPIRINHA MIX TOCHINO 18°70CC                              </t>
  </si>
  <si>
    <t xml:space="preserve">CUBA CANEY               </t>
  </si>
  <si>
    <t xml:space="preserve">CANEY12             </t>
  </si>
  <si>
    <t xml:space="preserve">CANEY 12Y CARAFE                                            </t>
  </si>
  <si>
    <t xml:space="preserve">CANEYCART           </t>
  </si>
  <si>
    <t xml:space="preserve">CANEY CARTA BLANCA SUPERIOR 3 ANS 38°70                     </t>
  </si>
  <si>
    <t xml:space="preserve">CANEYCENT           </t>
  </si>
  <si>
    <t xml:space="preserve">CANEY ANEJO CENTURIA 7 ANS 38°70                            </t>
  </si>
  <si>
    <t xml:space="preserve">CANEYORO            </t>
  </si>
  <si>
    <t xml:space="preserve">CANEY ORO LIGERO 5 ANS 38°70                                </t>
  </si>
  <si>
    <t xml:space="preserve">PEROU CARTAVIO           </t>
  </si>
  <si>
    <t xml:space="preserve">CART18              </t>
  </si>
  <si>
    <t xml:space="preserve">CARTAVIO 18 ANS GB                                          </t>
  </si>
  <si>
    <t xml:space="preserve">MADAGASCAR DZAMA         </t>
  </si>
  <si>
    <t xml:space="preserve">CASHBS              </t>
  </si>
  <si>
    <t xml:space="preserve">CASH CANE BLACK SMOKE 45°70                                 </t>
  </si>
  <si>
    <t xml:space="preserve">CASHSC              </t>
  </si>
  <si>
    <t xml:space="preserve">CASH CANE SALOON CASK 55°70                                 </t>
  </si>
  <si>
    <t xml:space="preserve">CASHXO              </t>
  </si>
  <si>
    <t xml:space="preserve">CASH CANE EXTRA OLD 40°70                                   </t>
  </si>
  <si>
    <t xml:space="preserve">CEDANVI             </t>
  </si>
  <si>
    <t xml:space="preserve">RHUM DE CED ananas victoria 32°                             </t>
  </si>
  <si>
    <t xml:space="preserve">CEDANVI150          </t>
  </si>
  <si>
    <t xml:space="preserve">RHUM DE CED ananas victoria 32°150cc                        </t>
  </si>
  <si>
    <t xml:space="preserve">CEDANVI450          </t>
  </si>
  <si>
    <t xml:space="preserve">RHUM DE CED ananas victoria 32°450cc                        </t>
  </si>
  <si>
    <t xml:space="preserve">CEDBANCA            </t>
  </si>
  <si>
    <t xml:space="preserve">RHUM DE CED Banane Cacao 32°                                </t>
  </si>
  <si>
    <t xml:space="preserve">CEDBANCA150         </t>
  </si>
  <si>
    <t xml:space="preserve">RHUM DE CED Banane Cacao 32°150                             </t>
  </si>
  <si>
    <t xml:space="preserve">CEDBANCA450         </t>
  </si>
  <si>
    <t xml:space="preserve">RHUM DE CED Banane Cacao 32°450                             </t>
  </si>
  <si>
    <t xml:space="preserve">CEDCARPAS           </t>
  </si>
  <si>
    <t xml:space="preserve">RHUM DE CED Carambole Passion 32°                           </t>
  </si>
  <si>
    <t xml:space="preserve">CEDKUMCAF           </t>
  </si>
  <si>
    <t xml:space="preserve">RHUM DE CED Kumquat Café 32°                                </t>
  </si>
  <si>
    <t xml:space="preserve">CEDLULAT            </t>
  </si>
  <si>
    <t xml:space="preserve">RHUM DE CED Lulo Latino 32°                                 </t>
  </si>
  <si>
    <t xml:space="preserve">CEDMANPAS           </t>
  </si>
  <si>
    <t xml:space="preserve">RHUM DE CED Mangues Passion 32°                             </t>
  </si>
  <si>
    <t xml:space="preserve">CEDMANPAS15         </t>
  </si>
  <si>
    <t xml:space="preserve">RHUM DE CED Mangues Passion 32°150cc                        </t>
  </si>
  <si>
    <t xml:space="preserve">CEDMANPAS45         </t>
  </si>
  <si>
    <t xml:space="preserve">RHUM DE CED Mangues Passion 32°450cc                        </t>
  </si>
  <si>
    <t xml:space="preserve">RHUM DE CED Orange Citron Bio 21°                           </t>
  </si>
  <si>
    <t xml:space="preserve">CEDPOMGIN           </t>
  </si>
  <si>
    <t xml:space="preserve">RHUM DE CED Pomme Gingembre 32°                             </t>
  </si>
  <si>
    <t xml:space="preserve">CEDPOMGIN150        </t>
  </si>
  <si>
    <t xml:space="preserve">RHUM DE CED Pomme Gingembre 32°150                          </t>
  </si>
  <si>
    <t xml:space="preserve">CEDPOMGIN450        </t>
  </si>
  <si>
    <t xml:space="preserve">RHUM DE CED Pomme Gingembre 32°450                          </t>
  </si>
  <si>
    <t xml:space="preserve">RHUM DE CED Pomme Poire Bio 21°                             </t>
  </si>
  <si>
    <t xml:space="preserve">RHUM DE CED Ti Punch Original 41.1°                         </t>
  </si>
  <si>
    <t xml:space="preserve">RHUM DE CED Ti Spicy 45°                                    </t>
  </si>
  <si>
    <t xml:space="preserve">CEDVANMAC           </t>
  </si>
  <si>
    <t xml:space="preserve">RHUM DE CED Vanille Macadamia 32°                           </t>
  </si>
  <si>
    <t xml:space="preserve">CELEST              </t>
  </si>
  <si>
    <t xml:space="preserve">CELESTINO 50CL 15°                                          </t>
  </si>
  <si>
    <t xml:space="preserve">CHAIRCUVEE          </t>
  </si>
  <si>
    <t xml:space="preserve">CHAIRMAN ST LUCIA 1931 CUVEE  RUM                           </t>
  </si>
  <si>
    <t xml:space="preserve">CHAMCOCO            </t>
  </si>
  <si>
    <t xml:space="preserve">CHAMAREL COCONUTLIQUEUR 35°50                               </t>
  </si>
  <si>
    <t xml:space="preserve">CHAMCOF             </t>
  </si>
  <si>
    <t xml:space="preserve">CHAMAREL COFFEE LIQUEUR 35°50                               </t>
  </si>
  <si>
    <t xml:space="preserve">CHAMDOUBL           </t>
  </si>
  <si>
    <t xml:space="preserve">CHAMGOLD            </t>
  </si>
  <si>
    <t xml:space="preserve">CHAMAREL GOLD RUM 42°70                                     </t>
  </si>
  <si>
    <t xml:space="preserve">CHAMMAND            </t>
  </si>
  <si>
    <t xml:space="preserve">CHAMAREL MANDARIN LIQUEUR 35°50                             </t>
  </si>
  <si>
    <t xml:space="preserve">CHAMPREM            </t>
  </si>
  <si>
    <t xml:space="preserve">CHAMAREL PREMIUM CLASSIC 42°70 WHITE                        </t>
  </si>
  <si>
    <t xml:space="preserve">CHAMSPSP            </t>
  </si>
  <si>
    <t xml:space="preserve">CHAMSPVAN           </t>
  </si>
  <si>
    <t xml:space="preserve">CHAMAREL SPICED VANILLA 40°70                               </t>
  </si>
  <si>
    <t xml:space="preserve">CHAMVAN             </t>
  </si>
  <si>
    <t xml:space="preserve">CHAMAREL VANILLA LIQUEUR 35°50                              </t>
  </si>
  <si>
    <t xml:space="preserve">CHAMVS              </t>
  </si>
  <si>
    <t xml:space="preserve">CHAMAREL VS 3Y 40°70CC                                      </t>
  </si>
  <si>
    <t xml:space="preserve">CHAMVSOP            </t>
  </si>
  <si>
    <t xml:space="preserve">CHAMAREL VSOP 4Y 41°70CC                                    </t>
  </si>
  <si>
    <t xml:space="preserve">CHAMXO              </t>
  </si>
  <si>
    <t xml:space="preserve">CHAMAREL XO 6Y 43°70                                        </t>
  </si>
  <si>
    <t xml:space="preserve">CHAMXOCOG           </t>
  </si>
  <si>
    <t xml:space="preserve">CHAMAREL XO COGNAC CASK FINISH 45°                          </t>
  </si>
  <si>
    <t xml:space="preserve">CHAMXOSIN           </t>
  </si>
  <si>
    <t xml:space="preserve">CHAMAREL XO SINGLE MALT CASK FINISH 45°                     </t>
  </si>
  <si>
    <t xml:space="preserve">REUNION CHARETTE         </t>
  </si>
  <si>
    <t xml:space="preserve">CHAR4070            </t>
  </si>
  <si>
    <t xml:space="preserve">CHARETTE BLANC 40°70                                        </t>
  </si>
  <si>
    <t xml:space="preserve">CHAR49100           </t>
  </si>
  <si>
    <t xml:space="preserve">CHARETTE REUNION BLANC 49° 100CC                            </t>
  </si>
  <si>
    <t xml:space="preserve">CHARVX              </t>
  </si>
  <si>
    <t xml:space="preserve">CHARETTE VIEUX 40°70                                        </t>
  </si>
  <si>
    <t xml:space="preserve">CLANCAN             </t>
  </si>
  <si>
    <t xml:space="preserve">CLANDESTINO CANNELLE 32°50CC                                </t>
  </si>
  <si>
    <t xml:space="preserve">CLANCOCO            </t>
  </si>
  <si>
    <t xml:space="preserve">CLANDESTINO COCO  15° 50CC                                  </t>
  </si>
  <si>
    <t xml:space="preserve">CLANGIN             </t>
  </si>
  <si>
    <t xml:space="preserve">CLANDESTINO GINGEMBRE  32° 50CC                             </t>
  </si>
  <si>
    <t xml:space="preserve">MARTINIQUE CLEMENT       </t>
  </si>
  <si>
    <t xml:space="preserve">CLEM40100           </t>
  </si>
  <si>
    <t xml:space="preserve">CLEMENT BLANC 40°100                                        </t>
  </si>
  <si>
    <t xml:space="preserve">CLEMVSOP            </t>
  </si>
  <si>
    <t xml:space="preserve">CLEMENT VSOP                                                </t>
  </si>
  <si>
    <t xml:space="preserve">CLUBCARAM           </t>
  </si>
  <si>
    <t xml:space="preserve">MAURITIUS CLUB BEACH PARTY CARAMEL 30°70                    </t>
  </si>
  <si>
    <t xml:space="preserve">CLUBCL              </t>
  </si>
  <si>
    <t xml:space="preserve">MAURITIUS CLUB CLASSIC SPICED 40°70                         </t>
  </si>
  <si>
    <t xml:space="preserve">CLUB                </t>
  </si>
  <si>
    <t xml:space="preserve">MAURITIUS CLUB SHERRY SPICED 40°70                          </t>
  </si>
  <si>
    <t xml:space="preserve">COGCOFFRET          </t>
  </si>
  <si>
    <t xml:space="preserve">COGNAC NORMANDIN VSOP VFC XO                                </t>
  </si>
  <si>
    <t xml:space="preserve">COGGC40             </t>
  </si>
  <si>
    <t xml:space="preserve">COGNAC NORMANDIN GC EXTRA 50Y                               </t>
  </si>
  <si>
    <t xml:space="preserve">COGPLENI            </t>
  </si>
  <si>
    <t xml:space="preserve">COGNAC NORMANDIN  PC EXTRA 50Y                              </t>
  </si>
  <si>
    <t xml:space="preserve">COLOMBIE MEDELLIN        </t>
  </si>
  <si>
    <t xml:space="preserve">COLOMA RON COLUMBIA 15Y 40°70                               </t>
  </si>
  <si>
    <t xml:space="preserve">SANTA CRUZ               </t>
  </si>
  <si>
    <t xml:space="preserve">CRUZJANK            </t>
  </si>
  <si>
    <t xml:space="preserve">CRUZAN JANKARU CITRUS 35°70                                 </t>
  </si>
  <si>
    <t xml:space="preserve">GUADELOUPE DAMOISEAU     </t>
  </si>
  <si>
    <t xml:space="preserve">DAM10               </t>
  </si>
  <si>
    <t xml:space="preserve">DAM2007             </t>
  </si>
  <si>
    <t xml:space="preserve">DAMOISEAU 2007 42°70                                        </t>
  </si>
  <si>
    <t xml:space="preserve">DAM2009/42          </t>
  </si>
  <si>
    <t xml:space="preserve">DAMOISEAU 2009 42°70CC                                      </t>
  </si>
  <si>
    <t xml:space="preserve">DAM2009BRU          </t>
  </si>
  <si>
    <t xml:space="preserve">DAMOISEAU 2009 66.9°70CC                                    </t>
  </si>
  <si>
    <t xml:space="preserve">DAM40100            </t>
  </si>
  <si>
    <t xml:space="preserve">DAMOISEAU 40°100                                            </t>
  </si>
  <si>
    <t xml:space="preserve">DAM40500            </t>
  </si>
  <si>
    <t xml:space="preserve">DAMOISEAU BLANC CUBI 40°500CC                               </t>
  </si>
  <si>
    <t xml:space="preserve">DAM4070             </t>
  </si>
  <si>
    <t xml:space="preserve">DAMOISEAU BLANC 40°/70                                      </t>
  </si>
  <si>
    <t xml:space="preserve">DAM5                </t>
  </si>
  <si>
    <t xml:space="preserve">DAMOISEAU 5 Y42°/70                                         </t>
  </si>
  <si>
    <t xml:space="preserve">DAM50100            </t>
  </si>
  <si>
    <t xml:space="preserve">DAMOISEAU 50 100                                            </t>
  </si>
  <si>
    <t xml:space="preserve">DAM50450            </t>
  </si>
  <si>
    <t xml:space="preserve">DAMOISEAU BLANC CUBI 50° 450CC                              </t>
  </si>
  <si>
    <t xml:space="preserve">DAM5070             </t>
  </si>
  <si>
    <t xml:space="preserve">DAMOISEAU BLANC 50° 70CC                                    </t>
  </si>
  <si>
    <t xml:space="preserve">DAM55100            </t>
  </si>
  <si>
    <t xml:space="preserve">DAMOISEAU BLANC 55° 100CC                                   </t>
  </si>
  <si>
    <t xml:space="preserve">DAM8                </t>
  </si>
  <si>
    <t xml:space="preserve">DAMOISEAU 8 ANS  42°70CC                                    </t>
  </si>
  <si>
    <t xml:space="preserve">DAMAM40100          </t>
  </si>
  <si>
    <t xml:space="preserve">DAMOISEAU AMBRE 40°100                                      </t>
  </si>
  <si>
    <t xml:space="preserve">DAMAM5070           </t>
  </si>
  <si>
    <t xml:space="preserve">DAMOISEAU GOLD 40° 70CC                                     </t>
  </si>
  <si>
    <t xml:space="preserve">DAMARANA            </t>
  </si>
  <si>
    <t xml:space="preserve">Damoiseau Ananas Victoria / Pineapple Vanilla               </t>
  </si>
  <si>
    <t xml:space="preserve">DAMARGOY            </t>
  </si>
  <si>
    <t xml:space="preserve">Damoiseau Goyave 30°70                                      </t>
  </si>
  <si>
    <t xml:space="preserve">DAMARMAN            </t>
  </si>
  <si>
    <t xml:space="preserve">Damoiseau Mangues, Passion, Vanille 30°70                   </t>
  </si>
  <si>
    <t xml:space="preserve">DAMCRE              </t>
  </si>
  <si>
    <t xml:space="preserve">DAMOISEAU CREME DE RHUM VIEUX 18°70                         </t>
  </si>
  <si>
    <t xml:space="preserve">DAMCOFFRE           </t>
  </si>
  <si>
    <t xml:space="preserve">DAMOISEAU COFFRET INCONTOURNABLE                            </t>
  </si>
  <si>
    <t xml:space="preserve">DAMCONCOR           </t>
  </si>
  <si>
    <t xml:space="preserve">DAMOISEAU CONCORDIA 40°70                                   </t>
  </si>
  <si>
    <t xml:space="preserve">DAMOISEAU COFFRET DU DISTILLATEUR 210CC                     </t>
  </si>
  <si>
    <t xml:space="preserve">DAMRERSER           </t>
  </si>
  <si>
    <t xml:space="preserve">DAMOISEAU VSOP                                              </t>
  </si>
  <si>
    <t xml:space="preserve">DAMSHRUBB           </t>
  </si>
  <si>
    <t xml:space="preserve">DAMOISEAU SHRUBB 40°70                                      </t>
  </si>
  <si>
    <t xml:space="preserve">DAMSTRAT            </t>
  </si>
  <si>
    <t xml:space="preserve">DAMOISEAU STRATERA 40°70                                    </t>
  </si>
  <si>
    <t xml:space="preserve">DAMVX4210           </t>
  </si>
  <si>
    <t xml:space="preserve">DAMOISEAU VIEUX 42° 100CC                                   </t>
  </si>
  <si>
    <t xml:space="preserve">DAMVX4270           </t>
  </si>
  <si>
    <t xml:space="preserve">DAMOISEAU VIEUX VO 42°70CC                                  </t>
  </si>
  <si>
    <t xml:space="preserve">DAMXO               </t>
  </si>
  <si>
    <t xml:space="preserve">DAMOISEAU XO 42°70                                          </t>
  </si>
  <si>
    <t xml:space="preserve">GUYANA DEMERARA          </t>
  </si>
  <si>
    <t xml:space="preserve">DEME5               </t>
  </si>
  <si>
    <t xml:space="preserve">DEMERARA 5Y 40°/70                                          </t>
  </si>
  <si>
    <t xml:space="preserve">PANAMA DEMON             </t>
  </si>
  <si>
    <t xml:space="preserve">DEMON20             </t>
  </si>
  <si>
    <t xml:space="preserve">The Demon's Share 6 yo 20cc                                 </t>
  </si>
  <si>
    <t xml:space="preserve">DEMON300 FACT       </t>
  </si>
  <si>
    <t xml:space="preserve">The Demon's Share 6 yo 300 FACTICE                          </t>
  </si>
  <si>
    <t xml:space="preserve">DEMON300FULL        </t>
  </si>
  <si>
    <t xml:space="preserve">The Demon's Share 6 yo 300CC FULL                           </t>
  </si>
  <si>
    <t xml:space="preserve">DEMON6              </t>
  </si>
  <si>
    <t xml:space="preserve">The Demon's Share 6 yo                                      </t>
  </si>
  <si>
    <t xml:space="preserve">DEMON6TUB           </t>
  </si>
  <si>
    <t xml:space="preserve">The Demon's Share 6 yo Tube GB                              </t>
  </si>
  <si>
    <t xml:space="preserve">DEPAZXO             </t>
  </si>
  <si>
    <t xml:space="preserve">DEPAZ VINTAGE 2002 45°70                                    </t>
  </si>
  <si>
    <t xml:space="preserve">DEPAZ VINTAGE 2003 45°70 single cask                        </t>
  </si>
  <si>
    <t xml:space="preserve">DEPAZCUV            </t>
  </si>
  <si>
    <t xml:space="preserve">DEPAZ CUVEE PRESTIGE 45°70 xo                               </t>
  </si>
  <si>
    <t xml:space="preserve">DEPAZ PORT FINICH 45°70 8+1Y                                </t>
  </si>
  <si>
    <t xml:space="preserve">DEPAZRS             </t>
  </si>
  <si>
    <t xml:space="preserve">DEPAZ RESERVE SPECIALE 45°70 VSOP                           </t>
  </si>
  <si>
    <t xml:space="preserve">DEPAZVX             </t>
  </si>
  <si>
    <t xml:space="preserve">DEPAZ VIEUX PLANTATION 45°70                                </t>
  </si>
  <si>
    <t xml:space="preserve">DEPAZ XO GRANDE RESERVE 45°70                               </t>
  </si>
  <si>
    <t xml:space="preserve">MARTINIQUE DILLON        </t>
  </si>
  <si>
    <t xml:space="preserve">DIL55               </t>
  </si>
  <si>
    <t xml:space="preserve">DILLON BLANC 55°100                                         </t>
  </si>
  <si>
    <t xml:space="preserve">DILVS               </t>
  </si>
  <si>
    <t xml:space="preserve">DILLON VIEUX VS 43°70                                       </t>
  </si>
  <si>
    <t xml:space="preserve">DILVSOP             </t>
  </si>
  <si>
    <t xml:space="preserve">DILVX               </t>
  </si>
  <si>
    <t xml:space="preserve">DILLON VIEUX CARTE NOIRE 40°70                              </t>
  </si>
  <si>
    <t xml:space="preserve">DILXON              </t>
  </si>
  <si>
    <t xml:space="preserve">DILLON VIEUX XO 43°70                                       </t>
  </si>
  <si>
    <t xml:space="preserve">VENEZUELA DIPLOMATICO    </t>
  </si>
  <si>
    <t xml:space="preserve">DIPLO1              </t>
  </si>
  <si>
    <t xml:space="preserve">DIPLOMATICO DISTILLERY COLLECTION N°1 BATCH KETTLE          </t>
  </si>
  <si>
    <t xml:space="preserve">DIPLO2              </t>
  </si>
  <si>
    <t xml:space="preserve">DIPLOMATICO DISTILLERY COLLECTION N°2 BARBET                </t>
  </si>
  <si>
    <t xml:space="preserve">DIPLO3              </t>
  </si>
  <si>
    <t xml:space="preserve">DIPLOMATICO DISTILLERY COLLECTION N°3 POT STILL             </t>
  </si>
  <si>
    <t xml:space="preserve">DIPLOAMBA           </t>
  </si>
  <si>
    <t xml:space="preserve">DIPLOMATICO AMBASSADOR 47°70                                </t>
  </si>
  <si>
    <t xml:space="preserve">DIPLOGIN            </t>
  </si>
  <si>
    <t xml:space="preserve">DIPLOMATICO CANAIMA GIN                                     </t>
  </si>
  <si>
    <t xml:space="preserve">DIPLOMA             </t>
  </si>
  <si>
    <t xml:space="preserve">DIPLOMATICO MANTUANO 40°70                                  </t>
  </si>
  <si>
    <t xml:space="preserve">DIPLOMAE            </t>
  </si>
  <si>
    <t xml:space="preserve">DIPLOMATICO MANTUANO 40°70 GB                               </t>
  </si>
  <si>
    <t xml:space="preserve">DIPLOMAJI           </t>
  </si>
  <si>
    <t xml:space="preserve">DIPLOMATICO MANTUANO + JIGGER  40°70                        </t>
  </si>
  <si>
    <t xml:space="preserve">DIPLOPLAN           </t>
  </si>
  <si>
    <t xml:space="preserve">DIPLOMATICO PLANAS 47°70                                    </t>
  </si>
  <si>
    <t xml:space="preserve">DIPLORE35           </t>
  </si>
  <si>
    <t xml:space="preserve">DIPLOMATICO RESERVA EXCLU 40°35CC                           </t>
  </si>
  <si>
    <t xml:space="preserve">DIPLORE5            </t>
  </si>
  <si>
    <t xml:space="preserve">DIPLOMATICO RESERVA EXCLU 40°5CC                            </t>
  </si>
  <si>
    <t xml:space="preserve">DIPLORESE           </t>
  </si>
  <si>
    <t xml:space="preserve">DIPLOMATICO RESERVA EXCLUSIVA SC40°                         </t>
  </si>
  <si>
    <t xml:space="preserve">DIPLORESEE          </t>
  </si>
  <si>
    <t xml:space="preserve">DIPLOMATICO RESERVA EXCLUSIVA 40°CANISTER                   </t>
  </si>
  <si>
    <t xml:space="preserve">DIPLOVI05           </t>
  </si>
  <si>
    <t xml:space="preserve">DIPLOMATICO VINTAGE 2005 43°70                              </t>
  </si>
  <si>
    <t xml:space="preserve">BARBADOS                 </t>
  </si>
  <si>
    <t xml:space="preserve">MARTINIQUE DUQUESNES     </t>
  </si>
  <si>
    <t xml:space="preserve">DUQAMB100           </t>
  </si>
  <si>
    <t xml:space="preserve">DUQUESNES AMBRE 40° 100CC                                   </t>
  </si>
  <si>
    <t xml:space="preserve">DUQUE50             </t>
  </si>
  <si>
    <t xml:space="preserve">DUQUESNES 50°100                                            </t>
  </si>
  <si>
    <t xml:space="preserve">DZAM10              </t>
  </si>
  <si>
    <t xml:space="preserve">DZAM10V             </t>
  </si>
  <si>
    <t xml:space="preserve">DZAMA 10 ANS VANILLE SANS COFFRET                           </t>
  </si>
  <si>
    <t xml:space="preserve">DZAM15              </t>
  </si>
  <si>
    <t xml:space="preserve">DZAMA 15Y CARAFE 45°70  COFFRET BOIS                        </t>
  </si>
  <si>
    <t xml:space="preserve">DZAM1984            </t>
  </si>
  <si>
    <t xml:space="preserve">DZAMA Cuvée Lucien Fohine - Millésime 1984 40°70 GB         </t>
  </si>
  <si>
    <t xml:space="preserve">DZAM3               </t>
  </si>
  <si>
    <t xml:space="preserve">DZAM5               </t>
  </si>
  <si>
    <t xml:space="preserve">DZAMA Old rum 5 year old, finish cognac barrels 40°70 GB    </t>
  </si>
  <si>
    <t xml:space="preserve">DZAM6               </t>
  </si>
  <si>
    <t xml:space="preserve">DZAMA 6 ANS 45°70cc                                         </t>
  </si>
  <si>
    <t xml:space="preserve">DZAM8               </t>
  </si>
  <si>
    <t xml:space="preserve">DZAMA Old RHUM 8 Y finish cognac 40°70 GB                   </t>
  </si>
  <si>
    <t xml:space="preserve">DZAMAKAM            </t>
  </si>
  <si>
    <t xml:space="preserve">DZAMA MAKI AMBRE 37.5°70                                    </t>
  </si>
  <si>
    <t xml:space="preserve">DZAMAKB             </t>
  </si>
  <si>
    <t xml:space="preserve">DZAMA MAKI BLANC + SUCRE 37.5° 100                          </t>
  </si>
  <si>
    <t xml:space="preserve">DZAMAMB             </t>
  </si>
  <si>
    <t xml:space="preserve">DZAMA AMBRE DE NOSY BE  52°70                               </t>
  </si>
  <si>
    <t xml:space="preserve">DZAMCB              </t>
  </si>
  <si>
    <t xml:space="preserve">DZAMA CUVEE BLANCHE PRESTIGE                                </t>
  </si>
  <si>
    <t xml:space="preserve">DZAMCBREG           </t>
  </si>
  <si>
    <t xml:space="preserve">DZAMA CUVEE BLANCHE                                         </t>
  </si>
  <si>
    <t xml:space="preserve">DZAMCNPRE           </t>
  </si>
  <si>
    <t xml:space="preserve">DZAMA CUVEE NOIRE PRESTIGE                                  </t>
  </si>
  <si>
    <t xml:space="preserve">DZAMCUVN            </t>
  </si>
  <si>
    <t xml:space="preserve">DZAMA CUVEE NOIRE 40°70                                     </t>
  </si>
  <si>
    <t xml:space="preserve">DZAMNOSY            </t>
  </si>
  <si>
    <t xml:space="preserve">DZAMTSING           </t>
  </si>
  <si>
    <t xml:space="preserve">DZAMA TSINGY 40°70                                          </t>
  </si>
  <si>
    <t xml:space="preserve">DZAMVAN1            </t>
  </si>
  <si>
    <t xml:space="preserve">DZAMA VANILLE 1Y                                            </t>
  </si>
  <si>
    <t xml:space="preserve">DZAMVANIL           </t>
  </si>
  <si>
    <t xml:space="preserve">DZAMA VANILLE 43°70                                         </t>
  </si>
  <si>
    <t xml:space="preserve">EMPEROR RUM MAURITIUS SHERRY CASK FINISH 40°70              </t>
  </si>
  <si>
    <t xml:space="preserve">ANTIGUA                  </t>
  </si>
  <si>
    <t xml:space="preserve">ENGLISH10           </t>
  </si>
  <si>
    <t xml:space="preserve">ENGLISH HARBOUR 10Y                                         </t>
  </si>
  <si>
    <t xml:space="preserve">ENGLISH5            </t>
  </si>
  <si>
    <t xml:space="preserve">ENGLISH HARBOUR 5Y                                          </t>
  </si>
  <si>
    <t xml:space="preserve">FEDER               </t>
  </si>
  <si>
    <t xml:space="preserve">FEDERICA 50CL 15°                                           </t>
  </si>
  <si>
    <t xml:space="preserve">FILOME              </t>
  </si>
  <si>
    <t xml:space="preserve">FILOMENA 50CL 15°                                           </t>
  </si>
  <si>
    <t xml:space="preserve">NICARAGUA                </t>
  </si>
  <si>
    <t xml:space="preserve">RH1902COF           </t>
  </si>
  <si>
    <t xml:space="preserve">GENEPI              </t>
  </si>
  <si>
    <t xml:space="preserve">BIGALLET GENEPI 40°70                                       </t>
  </si>
  <si>
    <t xml:space="preserve">GINEDIN20           </t>
  </si>
  <si>
    <t xml:space="preserve">EDINBURGH GIN 43°20                                         </t>
  </si>
  <si>
    <t xml:space="preserve">GINELEP             </t>
  </si>
  <si>
    <t xml:space="preserve">ELEPHANT GIN 45°50                                          </t>
  </si>
  <si>
    <t xml:space="preserve">GINJUNI             </t>
  </si>
  <si>
    <t xml:space="preserve">JUNIPERO SAN FRAN CRAFT GIN 49.3°70                         </t>
  </si>
  <si>
    <t xml:space="preserve">GINN3               </t>
  </si>
  <si>
    <t xml:space="preserve">N°3 LONDON DRY GIN 46°70                                    </t>
  </si>
  <si>
    <t xml:space="preserve">GINSYPDRY           </t>
  </si>
  <si>
    <t xml:space="preserve">SYSPSMITH LONDON DRY GIN                                    </t>
  </si>
  <si>
    <t xml:space="preserve">GINSYPVJOP          </t>
  </si>
  <si>
    <t xml:space="preserve">SYSPSMITH VJOP GIN                                          </t>
  </si>
  <si>
    <t xml:space="preserve">GOLD                </t>
  </si>
  <si>
    <t xml:space="preserve">GOLD OF MAURITIUS DARK 40°70                                </t>
  </si>
  <si>
    <t xml:space="preserve">GOLD5               </t>
  </si>
  <si>
    <t xml:space="preserve">GOLD OF MAURITIUS DARK 40°5                                 </t>
  </si>
  <si>
    <t xml:space="preserve">GOLDSOLE            </t>
  </si>
  <si>
    <t xml:space="preserve">GOLD SOLERA  MAURITIUS  40°70                               </t>
  </si>
  <si>
    <t xml:space="preserve">MAURITIUS GREEN ISLAND   </t>
  </si>
  <si>
    <t xml:space="preserve">GREEN3              </t>
  </si>
  <si>
    <t xml:space="preserve">GREEN ISLAND LIGHT 40°3CC                                   </t>
  </si>
  <si>
    <t xml:space="preserve">GREENTILAM          </t>
  </si>
  <si>
    <t xml:space="preserve">GREEN ISLAND TI LAMBIC 75.5°                                </t>
  </si>
  <si>
    <t xml:space="preserve">CUBA                     </t>
  </si>
  <si>
    <t xml:space="preserve">ISL5070             </t>
  </si>
  <si>
    <t xml:space="preserve">ISLAND CANE ST MARTIN BLANC 50°70                           </t>
  </si>
  <si>
    <t xml:space="preserve">ISLVO               </t>
  </si>
  <si>
    <t xml:space="preserve">ISLAND CANE ST MARTIN VO 45°70                              </t>
  </si>
  <si>
    <t xml:space="preserve">ISLXO               </t>
  </si>
  <si>
    <t xml:space="preserve">ISLAND CANE ST MARTIN XO 45°70                              </t>
  </si>
  <si>
    <t xml:space="preserve">JAMAIQUE                 </t>
  </si>
  <si>
    <t xml:space="preserve">MARTINIQUE JM            </t>
  </si>
  <si>
    <t xml:space="preserve">JM50100             </t>
  </si>
  <si>
    <t xml:space="preserve">JM BLANC 50° 70CC                                           </t>
  </si>
  <si>
    <t xml:space="preserve">JMXO                </t>
  </si>
  <si>
    <t xml:space="preserve">JMPAILLE            </t>
  </si>
  <si>
    <t xml:space="preserve">JM PAILLE  50° 70C                                          </t>
  </si>
  <si>
    <t xml:space="preserve">JMVSOP              </t>
  </si>
  <si>
    <t xml:space="preserve">JM VSOP                                                     </t>
  </si>
  <si>
    <t xml:space="preserve">JM XO 45 70                                                 </t>
  </si>
  <si>
    <t xml:space="preserve">JOSEPH              </t>
  </si>
  <si>
    <t xml:space="preserve">JOSEPHINA 50CL 17°                                          </t>
  </si>
  <si>
    <t xml:space="preserve">KING                </t>
  </si>
  <si>
    <t xml:space="preserve">KING MANAGUA GRAN RESERVA 7Y                                </t>
  </si>
  <si>
    <t xml:space="preserve">KUNA8               </t>
  </si>
  <si>
    <t xml:space="preserve">KUNA PANAMA 8 YEARS 40°70                                   </t>
  </si>
  <si>
    <t xml:space="preserve">KUNADAVID           </t>
  </si>
  <si>
    <t xml:space="preserve">KUNA PANAMA DAVIDOFF 42°70                                  </t>
  </si>
  <si>
    <t xml:space="preserve">REUNION                  </t>
  </si>
  <si>
    <t xml:space="preserve">LAFAV10             </t>
  </si>
  <si>
    <t xml:space="preserve">LAFAVORITE 2010 52.8° 70CC                                  </t>
  </si>
  <si>
    <t xml:space="preserve">LAFAV11             </t>
  </si>
  <si>
    <t xml:space="preserve">LAFAV40             </t>
  </si>
  <si>
    <t xml:space="preserve">LAFAVORITE COEUR DE CANNE 40 100                            </t>
  </si>
  <si>
    <t xml:space="preserve">LAFAV50             </t>
  </si>
  <si>
    <t xml:space="preserve">LAFAVORITE COEUR DE CANNE 50 100                            </t>
  </si>
  <si>
    <t xml:space="preserve">LAFAV55             </t>
  </si>
  <si>
    <t xml:space="preserve">LAFAVORITE COEUR DE CANNE 55 100                            </t>
  </si>
  <si>
    <t xml:space="preserve">LAFAVAMB70          </t>
  </si>
  <si>
    <t xml:space="preserve">LAFAVORITE COEUR D AMBRE 45°70                              </t>
  </si>
  <si>
    <t xml:space="preserve">LAFAVAMB100         </t>
  </si>
  <si>
    <t xml:space="preserve">LAFAVORITE COEUR D AMBRE 45°100                             </t>
  </si>
  <si>
    <t xml:space="preserve">LAFAVBEL19          </t>
  </si>
  <si>
    <t xml:space="preserve">LAFAVORITE BEL AIR  2019  53°70                             </t>
  </si>
  <si>
    <t xml:space="preserve">LAFAVLAD19          </t>
  </si>
  <si>
    <t xml:space="preserve">LAFAVORITE LA DIGUE 2019 52°70                              </t>
  </si>
  <si>
    <t xml:space="preserve">LAFAVVI70           </t>
  </si>
  <si>
    <t xml:space="preserve">LAFAVORITE COEUR DE RHUM VIEUX 40°70                        </t>
  </si>
  <si>
    <t xml:space="preserve">LAM1979             </t>
  </si>
  <si>
    <t xml:space="preserve">LAMAMB              </t>
  </si>
  <si>
    <t xml:space="preserve">LAMBAN              </t>
  </si>
  <si>
    <t xml:space="preserve">LA MAUNY BANANES 30°70                                      </t>
  </si>
  <si>
    <t xml:space="preserve">GUADELOUPE               </t>
  </si>
  <si>
    <t xml:space="preserve">GUADELOUPE MADRAS        </t>
  </si>
  <si>
    <t xml:space="preserve">MADBB               </t>
  </si>
  <si>
    <t xml:space="preserve">MADRAS PUNCH D AMOUR 18°70CC                                </t>
  </si>
  <si>
    <t xml:space="preserve">MADR50              </t>
  </si>
  <si>
    <t xml:space="preserve">MADRAS 50° 100CC                                            </t>
  </si>
  <si>
    <t xml:space="preserve">MADSHRUB            </t>
  </si>
  <si>
    <t xml:space="preserve">MADRAS SHRUBB 25° 70CC                                      </t>
  </si>
  <si>
    <t xml:space="preserve">MAJA RON SALVADOR 12Y 40°70                                 </t>
  </si>
  <si>
    <t xml:space="preserve">MAJA RON SALVADOR 8Y 40°70                                  </t>
  </si>
  <si>
    <t xml:space="preserve">GUATEMALA MALTECO        </t>
  </si>
  <si>
    <t xml:space="preserve">MALE25              </t>
  </si>
  <si>
    <t xml:space="preserve">MALECON 25Y 40°70                                           </t>
  </si>
  <si>
    <t xml:space="preserve">MALE85              </t>
  </si>
  <si>
    <t xml:space="preserve">MALECON VINTAGE 1985 40°70                                  </t>
  </si>
  <si>
    <t xml:space="preserve">MALE87              </t>
  </si>
  <si>
    <t xml:space="preserve">MALECON VINTAGE 1987 40°70                                  </t>
  </si>
  <si>
    <t xml:space="preserve">MALT10              </t>
  </si>
  <si>
    <t xml:space="preserve">MALTECO 10Y 40°70                                           </t>
  </si>
  <si>
    <t xml:space="preserve">MALT10C             </t>
  </si>
  <si>
    <t xml:space="preserve">MALTECO 10Y 40°70 COFFRET                                   </t>
  </si>
  <si>
    <t xml:space="preserve">MALT11              </t>
  </si>
  <si>
    <t xml:space="preserve">MALTECO 11 YEARS 55.5°                                      </t>
  </si>
  <si>
    <t xml:space="preserve">MALT1540            </t>
  </si>
  <si>
    <t xml:space="preserve">MALTECO 15Y 40/70                                           </t>
  </si>
  <si>
    <t xml:space="preserve">MALT1990            </t>
  </si>
  <si>
    <t xml:space="preserve">MALTECO 1990 40°70 gb                                       </t>
  </si>
  <si>
    <t xml:space="preserve">MALT1986            </t>
  </si>
  <si>
    <t xml:space="preserve">MALTECO 1986 40° 70 GB                                      </t>
  </si>
  <si>
    <t xml:space="preserve">MALT1987            </t>
  </si>
  <si>
    <t xml:space="preserve">MALTECO 1987 40° 70 GB                                      </t>
  </si>
  <si>
    <t xml:space="preserve">MALT20              </t>
  </si>
  <si>
    <t xml:space="preserve">MALTECO 20Y 40°70                                           </t>
  </si>
  <si>
    <t xml:space="preserve">MALT25              </t>
  </si>
  <si>
    <t xml:space="preserve">MALTECO 25Y 40°70 RESERVA RARA                              </t>
  </si>
  <si>
    <t xml:space="preserve">MALT5               </t>
  </si>
  <si>
    <t xml:space="preserve">MALTECO 5 Y 40°70                                           </t>
  </si>
  <si>
    <t xml:space="preserve">MALT8SP             </t>
  </si>
  <si>
    <t xml:space="preserve">MALTECO 8Y SPICED 40°70                                     </t>
  </si>
  <si>
    <t xml:space="preserve">MALTCOF             </t>
  </si>
  <si>
    <t xml:space="preserve">MALTECO COFFRET 20CC 10-15-20                               </t>
  </si>
  <si>
    <t xml:space="preserve">MALTSECO            </t>
  </si>
  <si>
    <t xml:space="preserve">MALTVIE             </t>
  </si>
  <si>
    <t xml:space="preserve">MANGOUST            </t>
  </si>
  <si>
    <t xml:space="preserve">MANGOUSTAN SQUARE 40°100                                    </t>
  </si>
  <si>
    <t xml:space="preserve">PEROU MILLONARIIO        </t>
  </si>
  <si>
    <t xml:space="preserve">MDR020              </t>
  </si>
  <si>
    <t xml:space="preserve">LMDR REP DOMINICAINE DIST. OLIVER 42°                       </t>
  </si>
  <si>
    <t xml:space="preserve">MEDANE              </t>
  </si>
  <si>
    <t xml:space="preserve">MEDELIN ANEJO 37.5°                                         </t>
  </si>
  <si>
    <t xml:space="preserve">MEDELIN8            </t>
  </si>
  <si>
    <t xml:space="preserve">MEDELIN 8Y 37.5°70                                          </t>
  </si>
  <si>
    <t xml:space="preserve">MEZC5CC             </t>
  </si>
  <si>
    <t xml:space="preserve">MEZCAL BENEVA 5CC 38°                                       </t>
  </si>
  <si>
    <t xml:space="preserve">MEZCALCG            </t>
  </si>
  <si>
    <t xml:space="preserve">MEZCAL  BENEVA CON GUSANO 38°/70                            </t>
  </si>
  <si>
    <t xml:space="preserve">MILLO10             </t>
  </si>
  <si>
    <t xml:space="preserve">MILLONARIO 10Y GIFT BOX 40°70                               </t>
  </si>
  <si>
    <t xml:space="preserve">MILLO1050           </t>
  </si>
  <si>
    <t xml:space="preserve">MILLONARIO GOLD 10Y   50°70                                 </t>
  </si>
  <si>
    <t xml:space="preserve">MILLONARI           </t>
  </si>
  <si>
    <t xml:space="preserve">MILLONARIO 15Y SOLERA 40°70                                 </t>
  </si>
  <si>
    <t xml:space="preserve">MILOX0              </t>
  </si>
  <si>
    <t xml:space="preserve">MILLONARIO XO CARAFE 40°70                                  </t>
  </si>
  <si>
    <t xml:space="preserve">MILOX015            </t>
  </si>
  <si>
    <t xml:space="preserve">MILLONARIO MAGNUM  XO CARAFE 40°150                         </t>
  </si>
  <si>
    <t xml:space="preserve">MILOX0CUT           </t>
  </si>
  <si>
    <t xml:space="preserve">MILLONARIO XO CARAFE 40°70 + CIGAR CUTTER                   </t>
  </si>
  <si>
    <t xml:space="preserve">MONB21Y             </t>
  </si>
  <si>
    <t xml:space="preserve">MONBACHO 21Y CARAFE 43°70                                   </t>
  </si>
  <si>
    <t xml:space="preserve">MONBXO              </t>
  </si>
  <si>
    <t xml:space="preserve">MONBACHO XO CUVEE PRESTIGE 43°70                            </t>
  </si>
  <si>
    <t xml:space="preserve">BARBADOS MOUNT GAY       </t>
  </si>
  <si>
    <t xml:space="preserve">MONTGAYBL           </t>
  </si>
  <si>
    <t xml:space="preserve">MOUNT GAY BLANC 40°100                                      </t>
  </si>
  <si>
    <t xml:space="preserve">MONTGCOP            </t>
  </si>
  <si>
    <t xml:space="preserve">MOUNT GAY COPPER POT STILL 43°2*35                          </t>
  </si>
  <si>
    <t xml:space="preserve">MONTGXOCS           </t>
  </si>
  <si>
    <t xml:space="preserve">MOUNT GAY XO CASK STRENGHT 63°70                            </t>
  </si>
  <si>
    <t xml:space="preserve">MOUNTGBLAC          </t>
  </si>
  <si>
    <t xml:space="preserve">MOUNT GAY BLACK BARREL 43°70                                </t>
  </si>
  <si>
    <t xml:space="preserve">MYERS               </t>
  </si>
  <si>
    <t xml:space="preserve">MYERS RUM 40°/100                                           </t>
  </si>
  <si>
    <t xml:space="preserve">NATION                   </t>
  </si>
  <si>
    <t xml:space="preserve">NATBARB10           </t>
  </si>
  <si>
    <t xml:space="preserve">NATBARB8            </t>
  </si>
  <si>
    <t xml:space="preserve">RHUM NATION BARBADOS 8Y 40°/70                              </t>
  </si>
  <si>
    <t xml:space="preserve">RHUM NATION BAULETTO ASSORT 6 X 70CC                        </t>
  </si>
  <si>
    <t xml:space="preserve">NATDEME14           </t>
  </si>
  <si>
    <t xml:space="preserve">RHUM NATION DEMERARA SOLERA 14 40°/70                       </t>
  </si>
  <si>
    <t xml:space="preserve">NATDIA18            </t>
  </si>
  <si>
    <t xml:space="preserve">RHUM NATION RARE DIAMOND 03-18 58°                          </t>
  </si>
  <si>
    <t xml:space="preserve">NATENG0918          </t>
  </si>
  <si>
    <t xml:space="preserve">RHUM NATION RARE ENGENHO NOVO 2009-18 WHI 52°               </t>
  </si>
  <si>
    <t xml:space="preserve">NATGUATGR45AS       </t>
  </si>
  <si>
    <t xml:space="preserve">RHUM NATION GUATEMALA GRAN RESERVA 40°450CC + ASHTR         </t>
  </si>
  <si>
    <t xml:space="preserve">NATGUAT20T          </t>
  </si>
  <si>
    <t xml:space="preserve">RHUM NATION GUATEMALA XO 20TH ANNIV DECANTER                </t>
  </si>
  <si>
    <t xml:space="preserve">NATGUATGR           </t>
  </si>
  <si>
    <t xml:space="preserve">RHUM NATION GUATEMALA GRAN RESERVA 40°70                    </t>
  </si>
  <si>
    <t xml:space="preserve">NATGUATGR450        </t>
  </si>
  <si>
    <t xml:space="preserve">RHUM NATION GUATEMALA GRAN RESERVA 40°450CC                 </t>
  </si>
  <si>
    <t xml:space="preserve">NATGUYA             </t>
  </si>
  <si>
    <t xml:space="preserve">RHUM NATION GUYANA 10Y CASK STR 56.4/70                     </t>
  </si>
  <si>
    <t xml:space="preserve">NATJAM5             </t>
  </si>
  <si>
    <t xml:space="preserve">RHUM NATION JAMAICA 5Y 50° sherry finish                    </t>
  </si>
  <si>
    <t xml:space="preserve">NATJAMW             </t>
  </si>
  <si>
    <t xml:space="preserve">RHUM NATION JAMAICA WHITE POT STILL 57°                     </t>
  </si>
  <si>
    <t xml:space="preserve">NATJCS              </t>
  </si>
  <si>
    <t xml:space="preserve">RHUM NATION JAMAICA CASCK STR 7Y 61.2                       </t>
  </si>
  <si>
    <t xml:space="preserve">NATMAD3             </t>
  </si>
  <si>
    <t xml:space="preserve">RHUM NATION Ilha da Madeira 3y Agricole 42°                 </t>
  </si>
  <si>
    <t xml:space="preserve">NATMADW             </t>
  </si>
  <si>
    <t xml:space="preserve">RHUM NATION Ilha da Madeira Natural Agricole 50°            </t>
  </si>
  <si>
    <t xml:space="preserve">NATGUAD             </t>
  </si>
  <si>
    <t xml:space="preserve">RHUM NATION GUADELOUPE WHITE 50°                            </t>
  </si>
  <si>
    <t xml:space="preserve">NATPANA10           </t>
  </si>
  <si>
    <t xml:space="preserve">RHUM NATION PANAMA 10Y 40°/70                               </t>
  </si>
  <si>
    <t xml:space="preserve">NATPANA21B          </t>
  </si>
  <si>
    <t xml:space="preserve">RHUM NATION PANAMA 21Y BLACK 43°70                          </t>
  </si>
  <si>
    <t xml:space="preserve">NATPERU8            </t>
  </si>
  <si>
    <t xml:space="preserve">RHUM NATION PERUANO 8Y 42°/70                               </t>
  </si>
  <si>
    <t xml:space="preserve">NATPO0119           </t>
  </si>
  <si>
    <t xml:space="preserve">RHUM NATION RARE PORT MOURANT 2001-19 57.6°                 </t>
  </si>
  <si>
    <t xml:space="preserve">NATSAV0419          </t>
  </si>
  <si>
    <t xml:space="preserve">RHUM NATION RARE SAVANNA 2004-19 trad                       </t>
  </si>
  <si>
    <t xml:space="preserve">NATTRIN5            </t>
  </si>
  <si>
    <t xml:space="preserve">RHUM NATION TRINIDAD 5Y 46°70                               </t>
  </si>
  <si>
    <t xml:space="preserve">MARTINIQUE NEISSON       </t>
  </si>
  <si>
    <t xml:space="preserve">NEI5070             </t>
  </si>
  <si>
    <t xml:space="preserve">NEISSON 50 70                                               </t>
  </si>
  <si>
    <t xml:space="preserve">NEISSON 52.5 70 BIO                                         </t>
  </si>
  <si>
    <t xml:space="preserve">NEIS50100           </t>
  </si>
  <si>
    <t xml:space="preserve">NEISSON 50°100CC                                            </t>
  </si>
  <si>
    <t xml:space="preserve">NEISBOIS            </t>
  </si>
  <si>
    <t xml:space="preserve">NEISSON ELEVE SOUS BOIS 50°100                              </t>
  </si>
  <si>
    <t xml:space="preserve">NEISCOF3            </t>
  </si>
  <si>
    <t xml:space="preserve">NEISSON COFFRET 52.5°+ ESPRIT 70°+ XO45° 3X20CL             </t>
  </si>
  <si>
    <t xml:space="preserve">NEISESPBIO          </t>
  </si>
  <si>
    <t xml:space="preserve">NEISSON ESPRIT DE NEISSON BIO 66°                           </t>
  </si>
  <si>
    <t xml:space="preserve">PISCO43             </t>
  </si>
  <si>
    <t xml:space="preserve">PISCO CONTROL 43° 70CC                                      </t>
  </si>
  <si>
    <t xml:space="preserve">PISCODEMO           </t>
  </si>
  <si>
    <t xml:space="preserve">PISCO DEMONIO ACHOLADO PEROU 40°/70                         </t>
  </si>
  <si>
    <t xml:space="preserve">PISCODEMOS          </t>
  </si>
  <si>
    <t xml:space="preserve">PISCO DEMONIO MOSCATEL  PEROU 42/70                         </t>
  </si>
  <si>
    <t xml:space="preserve">PIXAN8              </t>
  </si>
  <si>
    <t xml:space="preserve">PIXAN 8 YEARS 40°                                           </t>
  </si>
  <si>
    <t xml:space="preserve">MARIE GALANTE PERE LABAT </t>
  </si>
  <si>
    <t xml:space="preserve">PL2010              </t>
  </si>
  <si>
    <t xml:space="preserve">PERE LABAT VIEUX 2010 45°70CC                               </t>
  </si>
  <si>
    <t xml:space="preserve">PL5070              </t>
  </si>
  <si>
    <t xml:space="preserve">PERE LABAT BLANC 50°70CC                                    </t>
  </si>
  <si>
    <t xml:space="preserve">PL59100             </t>
  </si>
  <si>
    <t xml:space="preserve">PERE LABAT BLANC 59° 100 CC                                 </t>
  </si>
  <si>
    <t xml:space="preserve">PL5970              </t>
  </si>
  <si>
    <t xml:space="preserve">PERE LABAT BLANC 59°70CC                                    </t>
  </si>
  <si>
    <t xml:space="preserve">PLAISIR D           </t>
  </si>
  <si>
    <t xml:space="preserve">PLAISIR DES ILES 50 100                                     </t>
  </si>
  <si>
    <t xml:space="preserve">PLCS                </t>
  </si>
  <si>
    <t xml:space="preserve">PERE LABAT CUVEE SPECIAL 42°70CC                            </t>
  </si>
  <si>
    <t xml:space="preserve">PLPAILLE            </t>
  </si>
  <si>
    <t xml:space="preserve">PERE LABAT PAILLE 50° 70CC                                  </t>
  </si>
  <si>
    <t xml:space="preserve">PLSC2004            </t>
  </si>
  <si>
    <t xml:space="preserve">PERE LABAT SINGLE CASK 2004 CUVEE PRESTIGE 45°70            </t>
  </si>
  <si>
    <t xml:space="preserve">PLVIEUX             </t>
  </si>
  <si>
    <t xml:space="preserve">PERE LABAT VIEUX 8Y 42° 70CC                                </t>
  </si>
  <si>
    <t xml:space="preserve">PUSSERBLUE          </t>
  </si>
  <si>
    <t xml:space="preserve">PUSSER S NAVY RUM BLUELABEL 40°                             </t>
  </si>
  <si>
    <t xml:space="preserve">RDMBLANC            </t>
  </si>
  <si>
    <t xml:space="preserve">RIVIERE DU MAT BLANC 50°/70                                 </t>
  </si>
  <si>
    <t xml:space="preserve">RONMIEL             </t>
  </si>
  <si>
    <t xml:space="preserve">NADAL RON MIEL  22°100                                      </t>
  </si>
  <si>
    <t xml:space="preserve">RYST19517           </t>
  </si>
  <si>
    <t xml:space="preserve">ARMAGNAC RYST 1951 40°/70                                   </t>
  </si>
  <si>
    <t xml:space="preserve">RYST19527           </t>
  </si>
  <si>
    <t xml:space="preserve">ARMAGNAC RYST 1952 40°/70CC                                 </t>
  </si>
  <si>
    <t xml:space="preserve">RYST196020          </t>
  </si>
  <si>
    <t xml:space="preserve">ARMAGNAC RYST DUPEYRON 1960 40°/20CC                        </t>
  </si>
  <si>
    <t xml:space="preserve">RYST195070          </t>
  </si>
  <si>
    <t xml:space="preserve">ARMAGNAC  RYST 1950 40°/70CC                                </t>
  </si>
  <si>
    <t xml:space="preserve">RYST196120          </t>
  </si>
  <si>
    <t xml:space="preserve">ARMAGNAC RYST DUPEYRON 1961 40°/20CC                        </t>
  </si>
  <si>
    <t xml:space="preserve">RYST196170          </t>
  </si>
  <si>
    <t xml:space="preserve">ARMAGNAC RYST DUPEYRON 1961 40°/70CC                        </t>
  </si>
  <si>
    <t xml:space="preserve">RYST19625           </t>
  </si>
  <si>
    <t xml:space="preserve">ARMAGNAC  RYST 1962 40°/5CC                                 </t>
  </si>
  <si>
    <t xml:space="preserve">RYST19627           </t>
  </si>
  <si>
    <t xml:space="preserve">ARMAGNAC RYST 1962 40°/70                                   </t>
  </si>
  <si>
    <t xml:space="preserve">RYST19635           </t>
  </si>
  <si>
    <t xml:space="preserve">ARMAGNAC  RYST 1963 40°/5CC                                 </t>
  </si>
  <si>
    <t xml:space="preserve">RYST19637           </t>
  </si>
  <si>
    <t xml:space="preserve">ARMAGNAC RYST 1963 40°/70                                   </t>
  </si>
  <si>
    <t xml:space="preserve">RYST19645           </t>
  </si>
  <si>
    <t xml:space="preserve">ARMAGNAC RYST DUPEYRON 1964 40°/5CC                         </t>
  </si>
  <si>
    <t xml:space="preserve">RYST19655           </t>
  </si>
  <si>
    <t xml:space="preserve">ARMAGNAC RYST 1965 40°/5CC                                  </t>
  </si>
  <si>
    <t xml:space="preserve">RYST19665           </t>
  </si>
  <si>
    <t xml:space="preserve">ARMAGNAC RYST 1966  40°/5CC                                 </t>
  </si>
  <si>
    <t xml:space="preserve">RYST19685           </t>
  </si>
  <si>
    <t xml:space="preserve">ARMAGNAC  RYST 1968 40°/5CC                                 </t>
  </si>
  <si>
    <t xml:space="preserve">RYST19705           </t>
  </si>
  <si>
    <t xml:space="preserve">ARMAGNAC RYST 1970 40°/5CC                                  </t>
  </si>
  <si>
    <t xml:space="preserve">RYST197070          </t>
  </si>
  <si>
    <t xml:space="preserve">ARMAGNAC RYST 1970 40°/70CC                                 </t>
  </si>
  <si>
    <t xml:space="preserve">RYST197120          </t>
  </si>
  <si>
    <t xml:space="preserve">ARMAGNAC RYST DUPEYRON 1971 40°/20CC                        </t>
  </si>
  <si>
    <t xml:space="preserve">RYST19715           </t>
  </si>
  <si>
    <t xml:space="preserve">ARMAGNAC RYST DUPEYRON 1971  40°/5                          </t>
  </si>
  <si>
    <t xml:space="preserve">RYST19717           </t>
  </si>
  <si>
    <t xml:space="preserve">ARMAGNAC RYST DUPEYRON 1971 40°/70CC                        </t>
  </si>
  <si>
    <t xml:space="preserve">RYST19725           </t>
  </si>
  <si>
    <t xml:space="preserve">ARMAGNAC RYST 1972 40°/5CC                                  </t>
  </si>
  <si>
    <t xml:space="preserve">RYST19727           </t>
  </si>
  <si>
    <t xml:space="preserve">ARMAGNAC RYST 1972 40°/70CC                                 </t>
  </si>
  <si>
    <t xml:space="preserve">RYST19735           </t>
  </si>
  <si>
    <t xml:space="preserve">ARMAGNAC RYST 1973 40°/5CC                                  </t>
  </si>
  <si>
    <t xml:space="preserve">RYST197370          </t>
  </si>
  <si>
    <t xml:space="preserve">ARMAGNAC RYST 1973 40°/70CC                                 </t>
  </si>
  <si>
    <t xml:space="preserve">RYST19745           </t>
  </si>
  <si>
    <t xml:space="preserve">ARMAGNAC RYST 1974 40°/5CC                                  </t>
  </si>
  <si>
    <t xml:space="preserve">RYST197470          </t>
  </si>
  <si>
    <t xml:space="preserve">ARMAGNAC RYST 1974 40°/70CC                                 </t>
  </si>
  <si>
    <t xml:space="preserve">RYST1975            </t>
  </si>
  <si>
    <t xml:space="preserve">ARMAGNAC RYST 1975 40°/5CC                                  </t>
  </si>
  <si>
    <t xml:space="preserve">RYST197570          </t>
  </si>
  <si>
    <t xml:space="preserve">ARMAGNAC RYST DUPEYRON 1975 40°/70CC                        </t>
  </si>
  <si>
    <t xml:space="preserve">RYST19765           </t>
  </si>
  <si>
    <t xml:space="preserve">ARMAGNAC RYST DUPEYRON 1976 40°/5CC                         </t>
  </si>
  <si>
    <t xml:space="preserve">RYST197670          </t>
  </si>
  <si>
    <t xml:space="preserve">ARMAGNAC RYST DUPEYRON 1976 40°/70CC                        </t>
  </si>
  <si>
    <t xml:space="preserve">RYST19775           </t>
  </si>
  <si>
    <t xml:space="preserve">ARMAGNAC RYST 1977 40°/5CC                                  </t>
  </si>
  <si>
    <t xml:space="preserve">RYST197770          </t>
  </si>
  <si>
    <t xml:space="preserve">ARMAGNAC RYST 1977 40°/70CC                                 </t>
  </si>
  <si>
    <t xml:space="preserve">RYST19785           </t>
  </si>
  <si>
    <t xml:space="preserve">ARMAGNAC RYST 1978 40°/5CC                                  </t>
  </si>
  <si>
    <t xml:space="preserve">RYST197870          </t>
  </si>
  <si>
    <t xml:space="preserve">ARMAGNAC RYST 1978 40°/70CC                                 </t>
  </si>
  <si>
    <t xml:space="preserve">RYST19795           </t>
  </si>
  <si>
    <t xml:space="preserve">ARMAGNAC RYST 1979 40°/5CC                                  </t>
  </si>
  <si>
    <t xml:space="preserve">RYST19797           </t>
  </si>
  <si>
    <t xml:space="preserve">ARMAGNAC RYST DUPEYRON 1979 40°/70                          </t>
  </si>
  <si>
    <t xml:space="preserve">RYST19815           </t>
  </si>
  <si>
    <t xml:space="preserve">ARMAGNAC RYST 1981 40°/5CC                                  </t>
  </si>
  <si>
    <t xml:space="preserve">RYST198170          </t>
  </si>
  <si>
    <t xml:space="preserve">ARMAGNAC RYST DUPEYRON 1981 40°/70CC                        </t>
  </si>
  <si>
    <t xml:space="preserve">RYST19825           </t>
  </si>
  <si>
    <t xml:space="preserve">ARMAGNAC RYST 1982 40°/5CC                                  </t>
  </si>
  <si>
    <t xml:space="preserve">RYST19827           </t>
  </si>
  <si>
    <t xml:space="preserve">ARMAGNAC RYST DUPEYRON 1982 40°/70                          </t>
  </si>
  <si>
    <t xml:space="preserve">RYST19835           </t>
  </si>
  <si>
    <t xml:space="preserve">ARMAGNAC RYST 1983 40°/5CC                                  </t>
  </si>
  <si>
    <t xml:space="preserve">RYST198370          </t>
  </si>
  <si>
    <t xml:space="preserve">ARMAGNAC RYST 1983 40°/70CC                                 </t>
  </si>
  <si>
    <t xml:space="preserve">RYST198520          </t>
  </si>
  <si>
    <t xml:space="preserve">ARMAGNAC RYST 1985 40°/20CC                                 </t>
  </si>
  <si>
    <t xml:space="preserve">RYST19855           </t>
  </si>
  <si>
    <t xml:space="preserve">ARMAGNAC RYST DUPEYRON 1985 40°/5CC                         </t>
  </si>
  <si>
    <t xml:space="preserve">RYST198570          </t>
  </si>
  <si>
    <t xml:space="preserve">ARMAGNAC RYST DUPEYRON 1985 40°/70CC                        </t>
  </si>
  <si>
    <t xml:space="preserve">RYST19865           </t>
  </si>
  <si>
    <t xml:space="preserve">ARMAGNAC RYST DUPEYRON 1986 40°/5CC                         </t>
  </si>
  <si>
    <t xml:space="preserve">RYST198670          </t>
  </si>
  <si>
    <t xml:space="preserve">ARMAGNAC RYST DUPEYRON 1986 40°/70CC                        </t>
  </si>
  <si>
    <t xml:space="preserve">RYST19875           </t>
  </si>
  <si>
    <t xml:space="preserve">ARMAGNAC RYST 1987 40°/5CC                                  </t>
  </si>
  <si>
    <t xml:space="preserve">RYST19885           </t>
  </si>
  <si>
    <t xml:space="preserve">ARMAGNAC RYST 1988 40°/5CC                                  </t>
  </si>
  <si>
    <t xml:space="preserve">RYST19895           </t>
  </si>
  <si>
    <t xml:space="preserve">ARMAGNAC RYST DUPEYRON 1989 40°/5CC                         </t>
  </si>
  <si>
    <t xml:space="preserve">RYST198970          </t>
  </si>
  <si>
    <t xml:space="preserve">ARMAGNAC RYST DUPEYRON 1989 40° 70CC                        </t>
  </si>
  <si>
    <t xml:space="preserve">RYST199120          </t>
  </si>
  <si>
    <t xml:space="preserve">ARMAGNAC RYST 1990 40°/20CC                                 </t>
  </si>
  <si>
    <t xml:space="preserve">RYST19905           </t>
  </si>
  <si>
    <t xml:space="preserve">ARMAGNAC RYST 1990 40°/5CC                                  </t>
  </si>
  <si>
    <t xml:space="preserve">ARMAGNAC RYST 1991 40°/20CC                                 </t>
  </si>
  <si>
    <t xml:space="preserve">RYST19915           </t>
  </si>
  <si>
    <t xml:space="preserve">ARMAGNAC RYST 1991 40°/5CC                                  </t>
  </si>
  <si>
    <t xml:space="preserve">RYST19925           </t>
  </si>
  <si>
    <t xml:space="preserve">ARMAGNAC RYST 1992 40°/5CC                                  </t>
  </si>
  <si>
    <t xml:space="preserve">RYST19927           </t>
  </si>
  <si>
    <t xml:space="preserve">ARMAGNAC RYST 1992 40°/70CC                                 </t>
  </si>
  <si>
    <t xml:space="preserve">RYST19935           </t>
  </si>
  <si>
    <t xml:space="preserve">ARMAGNAC RYST 1993 40°/5CC                                  </t>
  </si>
  <si>
    <t xml:space="preserve">RYST19945           </t>
  </si>
  <si>
    <t xml:space="preserve">ARMAGNAC RYST 1994 40°/5CC                                  </t>
  </si>
  <si>
    <t xml:space="preserve">RYST19955           </t>
  </si>
  <si>
    <t xml:space="preserve">ARMAGNAC RYST 1995 40°/5CC                                  </t>
  </si>
  <si>
    <t xml:space="preserve">RYST19965           </t>
  </si>
  <si>
    <t xml:space="preserve">ARMAGNAC RYST 1996 40°/5CC                                  </t>
  </si>
  <si>
    <t xml:space="preserve">RYST19975           </t>
  </si>
  <si>
    <t xml:space="preserve">ARMAGNAC RYST 1997 40°/5CC                                  </t>
  </si>
  <si>
    <t xml:space="preserve">RYST19985           </t>
  </si>
  <si>
    <t xml:space="preserve">ARMAGNAC RYST 1998 40°/5CC                                  </t>
  </si>
  <si>
    <t xml:space="preserve">RYST19995           </t>
  </si>
  <si>
    <t xml:space="preserve">ARMAGNAC RYST 1999 40°/5CC                                  </t>
  </si>
  <si>
    <t xml:space="preserve">RYST199970          </t>
  </si>
  <si>
    <t xml:space="preserve">ARMAGNAC RYST 1999 40°/70CC                                 </t>
  </si>
  <si>
    <t xml:space="preserve">RYSTHA7             </t>
  </si>
  <si>
    <t xml:space="preserve">ARMAGNAC RYST DUPEYRON HORS AGES 40°/70                     </t>
  </si>
  <si>
    <t xml:space="preserve">RYSTNAPO7           </t>
  </si>
  <si>
    <t xml:space="preserve">ARMAGNAC RYST DUPEYRON NAPOLEON 40°/70                      </t>
  </si>
  <si>
    <t xml:space="preserve">RYSTVS              </t>
  </si>
  <si>
    <t xml:space="preserve">ARMAGNAC RYST DUPEYRON VS 40°/70                            </t>
  </si>
  <si>
    <t xml:space="preserve">RYSTVSOP7           </t>
  </si>
  <si>
    <t xml:space="preserve">ARMAGNAC RYST DUPEYRON VSOP 40°/70                          </t>
  </si>
  <si>
    <t xml:space="preserve">RYSTXO              </t>
  </si>
  <si>
    <t xml:space="preserve">ARMAGNAC RYST DUPEYRON XO 40°/70                            </t>
  </si>
  <si>
    <t xml:space="preserve">SAILER JERRY        </t>
  </si>
  <si>
    <t xml:space="preserve">SAILER JERRY 70CC 40°spiced rum                             </t>
  </si>
  <si>
    <t xml:space="preserve">SAKE                </t>
  </si>
  <si>
    <t xml:space="preserve">SAKE SHIRAYUKI 14.5° 70                                     </t>
  </si>
  <si>
    <t xml:space="preserve">SECO                </t>
  </si>
  <si>
    <t xml:space="preserve">SECO HERRERANO 40/100                                       </t>
  </si>
  <si>
    <t xml:space="preserve">GUADELOUPE SEVERIN       </t>
  </si>
  <si>
    <t xml:space="preserve">SEVERIN VSOP  4 Y 42°70                                     </t>
  </si>
  <si>
    <t xml:space="preserve">SEVERIN VO 3Y 40°70                                         </t>
  </si>
  <si>
    <t xml:space="preserve">SOUTHARD            </t>
  </si>
  <si>
    <t xml:space="preserve">SOUTHARD WESTERN PEALRL 67° 70                              </t>
  </si>
  <si>
    <t xml:space="preserve">MAURITIUS SAINT AUBIN    </t>
  </si>
  <si>
    <t xml:space="preserve">STAUB50             </t>
  </si>
  <si>
    <t xml:space="preserve">SAINT AUBIN 50°50                                           </t>
  </si>
  <si>
    <t xml:space="preserve">STAUBCOCO           </t>
  </si>
  <si>
    <t xml:space="preserve">SAINT AUBIN COCONUT RUM 40°50                               </t>
  </si>
  <si>
    <t xml:space="preserve">STAUBINCA           </t>
  </si>
  <si>
    <t xml:space="preserve">SAINT AUBIN CAFE 40°50                                      </t>
  </si>
  <si>
    <t xml:space="preserve">STAUBISLE           </t>
  </si>
  <si>
    <t xml:space="preserve">SAINT AUBIN ISLE DE FRANCE HISTORY COLLECTION               </t>
  </si>
  <si>
    <t xml:space="preserve">STAUBIVA            </t>
  </si>
  <si>
    <t xml:space="preserve">SAINT AUBIN VANILLE 40°50                                   </t>
  </si>
  <si>
    <t xml:space="preserve">STAUBSPI            </t>
  </si>
  <si>
    <t xml:space="preserve">SAINT AUBIN SPICED 40°50                                    </t>
  </si>
  <si>
    <t xml:space="preserve">MARTINIQUE SAINT JAMES   </t>
  </si>
  <si>
    <t xml:space="preserve">STJAMVX             </t>
  </si>
  <si>
    <t xml:space="preserve">SAINT JAMES VIEUX 42°70                                     </t>
  </si>
  <si>
    <t xml:space="preserve">TAHI15              </t>
  </si>
  <si>
    <t xml:space="preserve">TAHITI ROCK N RHUM 15 Y 45°70                               </t>
  </si>
  <si>
    <t xml:space="preserve">TAHI6               </t>
  </si>
  <si>
    <t xml:space="preserve">TAHITI ROCK N RHUM 6 Y 45°70                                </t>
  </si>
  <si>
    <t xml:space="preserve">TEQELVB70           </t>
  </si>
  <si>
    <t xml:space="preserve">TEQUILLA EL VIEJITO 38°/70                                  </t>
  </si>
  <si>
    <t xml:space="preserve">TEQELVG70           </t>
  </si>
  <si>
    <t xml:space="preserve">TEQUILLA EL VIEJITO GOLD 38°/70                             </t>
  </si>
  <si>
    <t xml:space="preserve">TOBACCO             </t>
  </si>
  <si>
    <t xml:space="preserve">NADAL RON TOBACCO  37.5°100                                 </t>
  </si>
  <si>
    <t xml:space="preserve">TOBBLAC             </t>
  </si>
  <si>
    <t xml:space="preserve">NADAL RON TOBACCO BLACK 37.5°100                            </t>
  </si>
  <si>
    <t xml:space="preserve">TOBSPI              </t>
  </si>
  <si>
    <t xml:space="preserve">NADAL RON TOBACCO SPICED 37.5°100                           </t>
  </si>
  <si>
    <t xml:space="preserve">TOUC4               </t>
  </si>
  <si>
    <t xml:space="preserve">RHUM TOUCAN N°4 + ETUI 40°70                                </t>
  </si>
  <si>
    <t xml:space="preserve">TOUCBL              </t>
  </si>
  <si>
    <t xml:space="preserve">RHUM TOUCAN BLANC  50°70                                    </t>
  </si>
  <si>
    <t xml:space="preserve">TOUCBLET            </t>
  </si>
  <si>
    <t xml:space="preserve">RHUM TOUCAN BLANC ETUI 50°70                                </t>
  </si>
  <si>
    <t xml:space="preserve">TOUCFLOC            </t>
  </si>
  <si>
    <t xml:space="preserve">RHUM TOUCAN FLOC DU PIRATE 17°70                            </t>
  </si>
  <si>
    <t xml:space="preserve">TOUCVAN             </t>
  </si>
  <si>
    <t xml:space="preserve">RHUM TOUCAN VANILIANE 45°70                                 </t>
  </si>
  <si>
    <t xml:space="preserve">TOUCVANET           </t>
  </si>
  <si>
    <t xml:space="preserve">RHUM TOUCAN VANILIANE 45°70 ETUI                            </t>
  </si>
  <si>
    <t xml:space="preserve">VARA15              </t>
  </si>
  <si>
    <t xml:space="preserve">VARADERO 15 ANS 38°70                                       </t>
  </si>
  <si>
    <t xml:space="preserve">SPENCERFIELD             </t>
  </si>
  <si>
    <t xml:space="preserve">WHFEAT              </t>
  </si>
  <si>
    <t xml:space="preserve">WHISKY FEATHERY  40°70                                      </t>
  </si>
  <si>
    <t xml:space="preserve">WHMACBRES           </t>
  </si>
  <si>
    <t xml:space="preserve">WHISKY MAC MALDEN WHITE BRESSE CH 43°50 HIGHLAND            </t>
  </si>
  <si>
    <t xml:space="preserve">WHMACBRSH           </t>
  </si>
  <si>
    <t xml:space="preserve">WHISKY MAC MALDEN WHITE BRESSE SHER 43°50 HIGHLAND          </t>
  </si>
  <si>
    <t xml:space="preserve">WHMACCHAR           </t>
  </si>
  <si>
    <t xml:space="preserve">WHISKY MAC MALDEN CHAROLAIS SPEYSIDE 43°50                  </t>
  </si>
  <si>
    <t xml:space="preserve">WHPIG5              </t>
  </si>
  <si>
    <t xml:space="preserve">WHISKY  PIG NOSE 40°5                                       </t>
  </si>
  <si>
    <t xml:space="preserve">WHSHEEP5            </t>
  </si>
  <si>
    <t xml:space="preserve">WHISKY SHEEP DIP 40°5                                       </t>
  </si>
  <si>
    <t xml:space="preserve">WHSHEEPDI           </t>
  </si>
  <si>
    <t xml:space="preserve">WHISKY SHEEP DIP 40°70                                      </t>
  </si>
  <si>
    <t xml:space="preserve">WILSON AND MORGAN        </t>
  </si>
  <si>
    <t xml:space="preserve">WMBEAT              </t>
  </si>
  <si>
    <t xml:space="preserve">WM BEATHAN 2010-17 HEAVY PEAT 50°70                         </t>
  </si>
  <si>
    <t xml:space="preserve">WMBUN23-14          </t>
  </si>
  <si>
    <t xml:space="preserve">WM BUNNAHABHAIN 23Y 1991-14 SHERRY PX 47.7°                 </t>
  </si>
  <si>
    <t xml:space="preserve">WMDAIL              </t>
  </si>
  <si>
    <t xml:space="preserve">WM DAILUAINE 18Y 1997-15 SHERRY FIN 53.5°                   </t>
  </si>
  <si>
    <t xml:space="preserve">WMGIRV35            </t>
  </si>
  <si>
    <t xml:space="preserve">WM GIRVAN 35Y 79-15 51.8°                                   </t>
  </si>
  <si>
    <t xml:space="preserve">WMGLENR1019         </t>
  </si>
  <si>
    <t xml:space="preserve">WM GLENROTHES2010-19 sherry fin Oloroso 46°                 </t>
  </si>
  <si>
    <t xml:space="preserve">WMGLENR18           </t>
  </si>
  <si>
    <t xml:space="preserve">WM GLENROTHES 18Y 97-16 SHERRY PX 58.2°                     </t>
  </si>
  <si>
    <t xml:space="preserve">WMGLGR25SF          </t>
  </si>
  <si>
    <t xml:space="preserve">WM GLEN GRANT 25Y 93-18 SHERRY FINISH OLO 54.3°             </t>
  </si>
  <si>
    <t xml:space="preserve">WMNORTH             </t>
  </si>
  <si>
    <t xml:space="preserve">WM NORTH BRITISH 23T 91-14 50°                              </t>
  </si>
  <si>
    <t xml:space="preserve">WM SHERRY CASK MALT HIGHLAND  43°70                         </t>
  </si>
  <si>
    <t xml:space="preserve">WM HOUSE MALT SINGLE ISLAY 03.12 43°70                      </t>
  </si>
  <si>
    <t xml:space="preserve">WMSPEY              </t>
  </si>
  <si>
    <t xml:space="preserve">WM SPEYBRIDGE 2001-15 SHERRY WOOD 45.5                      </t>
  </si>
  <si>
    <t xml:space="preserve">WMTOB20             </t>
  </si>
  <si>
    <t xml:space="preserve">WM TOBERMORY 20Y 1994-14 OLOROSO 50°                        </t>
  </si>
  <si>
    <t xml:space="preserve">WMTOB23             </t>
  </si>
  <si>
    <t xml:space="preserve">WM TOBERMORY 23Y 1996-19 TOKAJ FINISH 58.7°                 </t>
  </si>
  <si>
    <t xml:space="preserve">WMTOB25             </t>
  </si>
  <si>
    <t xml:space="preserve">WM TOBERMORY 25Y 1994-19 OLOROSO 55°                        </t>
  </si>
  <si>
    <t xml:space="preserve">WOODMAST            </t>
  </si>
  <si>
    <t xml:space="preserve">WOODFORD MASTER COLLECTION 45.2°70                          </t>
  </si>
  <si>
    <t xml:space="preserve">ZAFRA21             </t>
  </si>
  <si>
    <t xml:space="preserve">RON ZAFRA  MASTER RESERVE 21Y 40°70                         </t>
  </si>
  <si>
    <t xml:space="preserve">ZAFRA30             </t>
  </si>
  <si>
    <t xml:space="preserve">RON ZAFRA  MASTER SERIES 30Y 40°70                          </t>
  </si>
  <si>
    <t xml:space="preserve">ZAP92               </t>
  </si>
  <si>
    <t xml:space="preserve">ZAPATERA 1992 ABUELO                                        </t>
  </si>
  <si>
    <t xml:space="preserve">MARTINIQUE DEPAZ         </t>
  </si>
  <si>
    <t xml:space="preserve">MAURITIUS EMPEROR        </t>
  </si>
  <si>
    <t xml:space="preserve">MALTECO SECU PURO 37.5°100                                  </t>
  </si>
  <si>
    <t xml:space="preserve">MALTECO VIEJO DORADO 40°100                                 </t>
  </si>
  <si>
    <t xml:space="preserve">ARRANGE CED              </t>
  </si>
  <si>
    <t xml:space="preserve">GIN                      </t>
  </si>
  <si>
    <t xml:space="preserve">MARTINIQUE LA MAUNY      </t>
  </si>
  <si>
    <t xml:space="preserve">BOURBON WOODFORD         </t>
  </si>
  <si>
    <t xml:space="preserve">SAILOR JERRY             </t>
  </si>
  <si>
    <t xml:space="preserve">MEZCAL BENEVA            </t>
  </si>
  <si>
    <t xml:space="preserve">GIN BURLEIGHS            </t>
  </si>
  <si>
    <t xml:space="preserve">COLOMBIE COLOMA          </t>
  </si>
  <si>
    <t xml:space="preserve">MAISON DU RHUM           </t>
  </si>
  <si>
    <t xml:space="preserve">PISCO CONTROL            </t>
  </si>
  <si>
    <t xml:space="preserve">PISCO DEMONIO            </t>
  </si>
  <si>
    <t xml:space="preserve">WHISKY JAPON KIRIN       </t>
  </si>
  <si>
    <t xml:space="preserve">WHKI01              </t>
  </si>
  <si>
    <t xml:space="preserve">KIRIN FUJI-SANROKU 2 SINGLE MALT FUT 180L 50°               </t>
  </si>
  <si>
    <t xml:space="preserve">WHKI012V            </t>
  </si>
  <si>
    <t xml:space="preserve">KIRIN FUJI-SANROKU COFFRET 2 VERRES                         </t>
  </si>
  <si>
    <t xml:space="preserve">WHKI01NU            </t>
  </si>
  <si>
    <t xml:space="preserve">KIRIN FUJI-SANROKU BLEND FUT 180L 50°                       </t>
  </si>
  <si>
    <t xml:space="preserve">BRESIL CACHACA           </t>
  </si>
  <si>
    <t xml:space="preserve">COGNAC NORMANDIN         </t>
  </si>
  <si>
    <t xml:space="preserve">EL SALVADOR  MAJA        </t>
  </si>
  <si>
    <t xml:space="preserve">ARMAGNAC RYST DUPEYRON   </t>
  </si>
  <si>
    <t xml:space="preserve">MEXIQUE TEQUILA          </t>
  </si>
  <si>
    <t xml:space="preserve">WHISKY MALDEN            </t>
  </si>
  <si>
    <t>GIN VENEZUELA DIPLOMATICO</t>
  </si>
  <si>
    <t xml:space="preserve">GUYANE TOUCAN            </t>
  </si>
  <si>
    <t xml:space="preserve">PANAMA CASH CANE         </t>
  </si>
  <si>
    <t xml:space="preserve">DIPLORESEM          </t>
  </si>
  <si>
    <t xml:space="preserve">DIPLOMATICO RESERVA EXCLUSIVA MAGNUM                        </t>
  </si>
  <si>
    <t xml:space="preserve">SAINT MARTIN ISLAND CANE </t>
  </si>
  <si>
    <t xml:space="preserve">ABSINTHE NADAL           </t>
  </si>
  <si>
    <t xml:space="preserve">PALMA ALDEA              </t>
  </si>
  <si>
    <t xml:space="preserve">MAURITIUS CHAMAREL       </t>
  </si>
  <si>
    <t xml:space="preserve">PARAGUAY FORTIN          </t>
  </si>
  <si>
    <t xml:space="preserve">MARTINIQUE LA FAVORITE   </t>
  </si>
  <si>
    <t xml:space="preserve">PANAMA MALECON           </t>
  </si>
  <si>
    <t xml:space="preserve">MEXIQUE PIXAN            </t>
  </si>
  <si>
    <t xml:space="preserve">FORTIN HEROICA  40°70                                       </t>
  </si>
  <si>
    <t xml:space="preserve">WHISKY VIP               </t>
  </si>
  <si>
    <t xml:space="preserve">VIP001              </t>
  </si>
  <si>
    <t xml:space="preserve">WHISKY VIP Blended Malt 42°70 GB                            </t>
  </si>
  <si>
    <t xml:space="preserve">VIP002              </t>
  </si>
  <si>
    <t xml:space="preserve">WHISKY VIP SHERRY CASK FINISH 40°70 GB                      </t>
  </si>
  <si>
    <t xml:space="preserve">WHISKY FLATNOSE          </t>
  </si>
  <si>
    <t xml:space="preserve">WH8003              </t>
  </si>
  <si>
    <t xml:space="preserve">WH8004              </t>
  </si>
  <si>
    <t xml:space="preserve">WHISKY BARELEGS          </t>
  </si>
  <si>
    <t xml:space="preserve">WH8005              </t>
  </si>
  <si>
    <t xml:space="preserve">WH8006              </t>
  </si>
  <si>
    <t xml:space="preserve">WHISPER GOLD RUM 40°70 5Y                                   </t>
  </si>
  <si>
    <t xml:space="preserve">WHKI003             </t>
  </si>
  <si>
    <t xml:space="preserve">KIRIN FUJI GOTEMBA DISTILLERY 18 ANS*                       </t>
  </si>
  <si>
    <t xml:space="preserve">WHKI004             </t>
  </si>
  <si>
    <t xml:space="preserve">KIRIN FUJI GOTEMBA DISTILLERY SMALL BATCH 17 ANS            </t>
  </si>
  <si>
    <t xml:space="preserve">WHKI005             </t>
  </si>
  <si>
    <t xml:space="preserve">KIRIN FUJI GOTEMBA DISTILLERY SINGLE GRAIN 25 ANS*          </t>
  </si>
  <si>
    <t xml:space="preserve">WHISKY ROZELIEURES       </t>
  </si>
  <si>
    <t xml:space="preserve">WHL001N             </t>
  </si>
  <si>
    <t xml:space="preserve">ROZELIEURES COLLECTION ORIGINE 40°70                        </t>
  </si>
  <si>
    <t xml:space="preserve">WHL001PW            </t>
  </si>
  <si>
    <t xml:space="preserve">ROZELIEURES COLLECTION ORIGINE COF 4 PIERRES                </t>
  </si>
  <si>
    <t xml:space="preserve">WHL002N             </t>
  </si>
  <si>
    <t xml:space="preserve">ROZELIEURES COLLECTION RARE XERES COGN SAUTERN              </t>
  </si>
  <si>
    <t xml:space="preserve">WHL003N             </t>
  </si>
  <si>
    <t xml:space="preserve">ROZELIEURES COLLECTION FUME XERES 25PPM 46°                 </t>
  </si>
  <si>
    <t xml:space="preserve">WHL004N             </t>
  </si>
  <si>
    <t xml:space="preserve">ROZELIEURES COLLECTION TOURBE 25 PPM CHENE NEUF             </t>
  </si>
  <si>
    <t xml:space="preserve">WHL005              </t>
  </si>
  <si>
    <t xml:space="preserve">ROZELIEURES EXCEPTION FÛT UNIQUE - VOSNE ROMANEE            </t>
  </si>
  <si>
    <t xml:space="preserve">WHL006              </t>
  </si>
  <si>
    <t xml:space="preserve">ROZELIEURES EXCEPTION FÛT UNIQUE - BOURBON                  </t>
  </si>
  <si>
    <t xml:space="preserve">WHL007              </t>
  </si>
  <si>
    <t xml:space="preserve">ROZELIEURES EXCEPTION FÛT UNIQUE - PORTO                    </t>
  </si>
  <si>
    <t xml:space="preserve">WHL008              </t>
  </si>
  <si>
    <t xml:space="preserve">ROZELIEURES EXCEPTION C.S. FINV FUT TOKAY HUNGARY           </t>
  </si>
  <si>
    <t xml:space="preserve">WHL009              </t>
  </si>
  <si>
    <t xml:space="preserve">ROZELIEURES  COLLECTION SUBTIL FUT NEUF BOURB COGN          </t>
  </si>
  <si>
    <t xml:space="preserve">WHL014              </t>
  </si>
  <si>
    <t xml:space="preserve">ROZELIEURES EXCEPTION FÛT UNIQUE - BANYULS                  </t>
  </si>
  <si>
    <t xml:space="preserve">WHL015              </t>
  </si>
  <si>
    <t xml:space="preserve">ROZELIEURES TRIPLE MILLESIME 2006-2011-2016                 </t>
  </si>
  <si>
    <t xml:space="preserve">WHL016              </t>
  </si>
  <si>
    <t xml:space="preserve">ROZELIEURES EXCEPTION FÛT UNIQUE HSE RHUM MARTINIQUE        </t>
  </si>
  <si>
    <t xml:space="preserve">WHL020              </t>
  </si>
  <si>
    <t xml:space="preserve">ROZELIEURES EXCEPTION FÛT UNIQUE - PINEAU DES CHARENTES     </t>
  </si>
  <si>
    <t xml:space="preserve">PANAMA ZAFRA             </t>
  </si>
  <si>
    <t xml:space="preserve">CALVADOS LA FLAGUERIE    </t>
  </si>
  <si>
    <t xml:space="preserve">CALVSOP35           </t>
  </si>
  <si>
    <t xml:space="preserve">CALVADOS LA FLAGUERIE VSOP 40°/35                           </t>
  </si>
  <si>
    <t xml:space="preserve">CALVVS              </t>
  </si>
  <si>
    <t xml:space="preserve">CALVADOS LA FLAGUERIE VS 40°/70                             </t>
  </si>
  <si>
    <t xml:space="preserve">CALVVSOP            </t>
  </si>
  <si>
    <t xml:space="preserve">CALVADOS LA FLAGUERIE VSOP 40°/70                           </t>
  </si>
  <si>
    <t xml:space="preserve">CALVXO              </t>
  </si>
  <si>
    <t xml:space="preserve">CALVXO150           </t>
  </si>
  <si>
    <t xml:space="preserve">CALVADOS LA FLAGUERIE XO 40°/150                            </t>
  </si>
  <si>
    <t xml:space="preserve">CALVXO35            </t>
  </si>
  <si>
    <t xml:space="preserve">CIDRE75             </t>
  </si>
  <si>
    <t>s_ecobo</t>
  </si>
  <si>
    <t xml:space="preserve">3R1953              </t>
  </si>
  <si>
    <t xml:space="preserve">TROIS RIVIERES 1953 45° 70CC                                </t>
  </si>
  <si>
    <t xml:space="preserve">BIEL200845          </t>
  </si>
  <si>
    <t xml:space="preserve">BIELLE BRUT DE FUT 2008  10 ans 45°70                       </t>
  </si>
  <si>
    <t xml:space="preserve">BIEL201254          </t>
  </si>
  <si>
    <t xml:space="preserve">CLEM50100           </t>
  </si>
  <si>
    <t xml:space="preserve">FLOR25              </t>
  </si>
  <si>
    <t xml:space="preserve">FLOR DE CANA 25Y GB                                         </t>
  </si>
  <si>
    <t xml:space="preserve">SIROP DE CANNE           </t>
  </si>
  <si>
    <t xml:space="preserve">LA MAUNY AMBRE 40                                           </t>
  </si>
  <si>
    <t xml:space="preserve">LA MAUNY TERRE ROUGE 45°                                    </t>
  </si>
  <si>
    <t xml:space="preserve">MALT1980            </t>
  </si>
  <si>
    <t xml:space="preserve">MALTECO 1980 40°70 gb                                       </t>
  </si>
  <si>
    <t xml:space="preserve">SIROPCAN            </t>
  </si>
  <si>
    <t xml:space="preserve">SIROP DE CANNE  INDIANA 100CC                               </t>
  </si>
  <si>
    <t xml:space="preserve">BIEL1550            </t>
  </si>
  <si>
    <t xml:space="preserve">BIELLE VIEUX 2015 42° 50cc                                  </t>
  </si>
  <si>
    <t xml:space="preserve">BIELLE VIEUX 2012  6 Y  53.7° 70 CC                         </t>
  </si>
  <si>
    <t xml:space="preserve">CALAKUM             </t>
  </si>
  <si>
    <t xml:space="preserve">GIN CALA KUMQUAT 40°70                                      </t>
  </si>
  <si>
    <t xml:space="preserve">MEXIQUE                  </t>
  </si>
  <si>
    <t xml:space="preserve">CAPITAN             </t>
  </si>
  <si>
    <t xml:space="preserve">CAPITAN GENERAL 10Y CARAFE 40°/70                           </t>
  </si>
  <si>
    <t xml:space="preserve">CART12              </t>
  </si>
  <si>
    <t xml:space="preserve">RHUM DE CED TI VICTORIA 38°                                 </t>
  </si>
  <si>
    <t xml:space="preserve">CHAMXOXIM           </t>
  </si>
  <si>
    <t xml:space="preserve">CHAMAREL XO PEDRO XIMENEZ CASK FINISH 45°                   </t>
  </si>
  <si>
    <t xml:space="preserve">RH4802              </t>
  </si>
  <si>
    <t xml:space="preserve">DEME15              </t>
  </si>
  <si>
    <t xml:space="preserve">DEMERERA XM 15YO SUPREME 40°70                              </t>
  </si>
  <si>
    <t xml:space="preserve">DEMEMILL            </t>
  </si>
  <si>
    <t xml:space="preserve">DEMERERA  XM MILLENIUM 12Y 40°                              </t>
  </si>
  <si>
    <t xml:space="preserve">DEMEXM              </t>
  </si>
  <si>
    <t xml:space="preserve">DEMERARA XM ROYAL 10Y                                       </t>
  </si>
  <si>
    <t xml:space="preserve">DEPAZPAPAO          </t>
  </si>
  <si>
    <t xml:space="preserve">DEPAZ  BLANC PAPAO 48°                                      </t>
  </si>
  <si>
    <t xml:space="preserve">DZAMA 3Y 52°                                                </t>
  </si>
  <si>
    <t xml:space="preserve">RH4851              </t>
  </si>
  <si>
    <t xml:space="preserve">LAFAV5070           </t>
  </si>
  <si>
    <t xml:space="preserve">LAFAVORITE COEUR DE CANNE 50 70                             </t>
  </si>
  <si>
    <t xml:space="preserve">RHM002              </t>
  </si>
  <si>
    <t xml:space="preserve">RHM001              </t>
  </si>
  <si>
    <t xml:space="preserve">MDR026              </t>
  </si>
  <si>
    <t xml:space="preserve">LMDR PARAGUAY DISTILLERIE FORTIN 45°°B3                     </t>
  </si>
  <si>
    <t xml:space="preserve">MDR031              </t>
  </si>
  <si>
    <t xml:space="preserve">LMDR ILE MAURICE DISTILLERIE CHAMAREL 45°B3                 </t>
  </si>
  <si>
    <t xml:space="preserve">MDR032              </t>
  </si>
  <si>
    <t xml:space="preserve">LMDR GUATEMALA DISTILLERIE BOTRAN  42°B3                    </t>
  </si>
  <si>
    <t xml:space="preserve">MDR036              </t>
  </si>
  <si>
    <t xml:space="preserve">LMDR VENEZUELA 42°°B3                                       </t>
  </si>
  <si>
    <t xml:space="preserve">MDR037              </t>
  </si>
  <si>
    <t xml:space="preserve">LMDR COLOMBIE HACIENDA COLOMA 46°B3                         </t>
  </si>
  <si>
    <t xml:space="preserve">MONB15              </t>
  </si>
  <si>
    <t xml:space="preserve">MONBACHO 15Y 43°70                                          </t>
  </si>
  <si>
    <t xml:space="preserve">MONBA12             </t>
  </si>
  <si>
    <t xml:space="preserve">MONBACHO  12 ANS                                            </t>
  </si>
  <si>
    <t xml:space="preserve">MONBACHO8           </t>
  </si>
  <si>
    <t xml:space="preserve">MONBACHO 8 ANS 40°70                                        </t>
  </si>
  <si>
    <t xml:space="preserve">RHUM DE CED ANANAS PASSION BIO 21°                          </t>
  </si>
  <si>
    <t xml:space="preserve">RHUM DE CED TI GRIA 32°                                     </t>
  </si>
  <si>
    <t xml:space="preserve">FORTIN DIAZ DE VIVAR 40°70                                  </t>
  </si>
  <si>
    <t xml:space="preserve">RH4852              </t>
  </si>
  <si>
    <t xml:space="preserve">EMPEROR PRIVATE COLLECTION CHÂTEAU PAPE CLEMENT* 42°        </t>
  </si>
  <si>
    <t xml:space="preserve">OUGANDA                  </t>
  </si>
  <si>
    <t xml:space="preserve">RH4901              </t>
  </si>
  <si>
    <t xml:space="preserve">MATUGGA SPICED RUM 42°                                      </t>
  </si>
  <si>
    <t xml:space="preserve">RH8505N             </t>
  </si>
  <si>
    <t xml:space="preserve">SEVERIN BLANC 42° 100CC                                     </t>
  </si>
  <si>
    <t xml:space="preserve">RH8704N             </t>
  </si>
  <si>
    <t xml:space="preserve">SEVERIN BLANC 59°70CC                                       </t>
  </si>
  <si>
    <t xml:space="preserve">RHA204              </t>
  </si>
  <si>
    <t xml:space="preserve">WHISPER  RUM 40°70 8Y                                       </t>
  </si>
  <si>
    <t xml:space="preserve">RHPX02              </t>
  </si>
  <si>
    <t xml:space="preserve">PIXAN 15 YEARS  40°                                         </t>
  </si>
  <si>
    <t xml:space="preserve">RHPX03              </t>
  </si>
  <si>
    <t xml:space="preserve">PIXAN 8 YEARS SOLERA WINE FINISH 40°                        </t>
  </si>
  <si>
    <t xml:space="preserve">RH8504N             </t>
  </si>
  <si>
    <t xml:space="preserve">SEVERIN BLANC 50° 100CC                                     </t>
  </si>
  <si>
    <t xml:space="preserve">RH8522N             </t>
  </si>
  <si>
    <t xml:space="preserve">RH8531N             </t>
  </si>
  <si>
    <t xml:space="preserve">RH8523N             </t>
  </si>
  <si>
    <t xml:space="preserve">SEVERIN  XO 45° 70CC                                        </t>
  </si>
  <si>
    <t xml:space="preserve">WCO012              </t>
  </si>
  <si>
    <t xml:space="preserve">CORSE  PIETRA ET MAVELA SINGLE MALT SIGNATURE 42°           </t>
  </si>
  <si>
    <t xml:space="preserve">WCO013              </t>
  </si>
  <si>
    <t xml:space="preserve">CORSE  PIETRA ET MAVELA SINGLE MALT TOURBE 42°              </t>
  </si>
  <si>
    <t xml:space="preserve">WH8002              </t>
  </si>
  <si>
    <t xml:space="preserve">FLATNOSE BLEND 43°70 D.MACKENZIE                            </t>
  </si>
  <si>
    <t xml:space="preserve">FLATNOSE BLENDED MALT 46°70 D.MACKENZIE                     </t>
  </si>
  <si>
    <t xml:space="preserve">BARELEGS ISLAY SINGLE MALT 46°70 D.MACKENZIE                </t>
  </si>
  <si>
    <t xml:space="preserve">BARELEGS HIGHLAND SINGLE MALT 46°70 D.MACKENZIE             </t>
  </si>
  <si>
    <t xml:space="preserve">WH8008              </t>
  </si>
  <si>
    <t xml:space="preserve">FLATNOSE RUM BARREL FINISH 43°70 D.MACKENZIE                </t>
  </si>
  <si>
    <t xml:space="preserve">RHA203              </t>
  </si>
  <si>
    <t xml:space="preserve">ZAP89               </t>
  </si>
  <si>
    <t xml:space="preserve">ZAPATERA 1989                                               </t>
  </si>
  <si>
    <t xml:space="preserve">ZAP96               </t>
  </si>
  <si>
    <t xml:space="preserve">ZAPATERA 1996                                               </t>
  </si>
  <si>
    <t xml:space="preserve">GIN CALA KUMQUAT         </t>
  </si>
  <si>
    <t xml:space="preserve">MEZCAL TELEGRAM          </t>
  </si>
  <si>
    <t xml:space="preserve">MEZCTELEG           </t>
  </si>
  <si>
    <t xml:space="preserve">Mezcal Telegram 70 cl ABV 45%                               </t>
  </si>
  <si>
    <t xml:space="preserve">NAT096              </t>
  </si>
  <si>
    <t xml:space="preserve">RHUM NATION RARE CARONI 22Y 98-20 57.4°50                   </t>
  </si>
  <si>
    <t xml:space="preserve">NAT097              </t>
  </si>
  <si>
    <t xml:space="preserve">RHUM NATION RARE PORT MOURANT 99-20 58°50CC                 </t>
  </si>
  <si>
    <t xml:space="preserve">NAT098              </t>
  </si>
  <si>
    <t xml:space="preserve">RHUM NATION RARE ENMORE KFM ISLAY CASK 02-20 59°            </t>
  </si>
  <si>
    <t xml:space="preserve">NAT099              </t>
  </si>
  <si>
    <t xml:space="preserve">RHUM NATION RARE DIAMOND SV WHISKY FIN.05-20 59°            </t>
  </si>
  <si>
    <t xml:space="preserve">TEQUILA CABO MAYA        </t>
  </si>
  <si>
    <t xml:space="preserve">TEQCABOANEJ         </t>
  </si>
  <si>
    <t xml:space="preserve">Tequila Cabo Maya Añejo 70 cl ABV 38%                       </t>
  </si>
  <si>
    <t xml:space="preserve">TEQCABOPLATA        </t>
  </si>
  <si>
    <t xml:space="preserve">Tequila Cabo Maya Plata 70 cl ABV 38%                       </t>
  </si>
  <si>
    <t xml:space="preserve">TEQCABOREPO         </t>
  </si>
  <si>
    <t xml:space="preserve">Tequila Cabo Maya Reposado 70 cl ABV 38%                    </t>
  </si>
  <si>
    <t xml:space="preserve">TEQCABOREPGB        </t>
  </si>
  <si>
    <t>Tequila Cabo Maya Reposado 70 cl ABV 38% - Giftbox 2 glasses</t>
  </si>
  <si>
    <t xml:space="preserve">WM320               </t>
  </si>
  <si>
    <t xml:space="preserve">ABUELO XV NAPOLEON+OLOROSO+TAWNY 3 X 20CC                   </t>
  </si>
  <si>
    <t xml:space="preserve">ABUELOXV20          </t>
  </si>
  <si>
    <t xml:space="preserve">ABUELO XV NAPOLEON+OLOROSO+TAWNY  20CC                      </t>
  </si>
  <si>
    <t xml:space="preserve">WHISKY CORSE P M         </t>
  </si>
  <si>
    <t xml:space="preserve">COFMETAL2V          </t>
  </si>
  <si>
    <t xml:space="preserve">RHUM DE CED COFFRET METAL + 2 VERRES                        </t>
  </si>
  <si>
    <t xml:space="preserve">DEMONCOF            </t>
  </si>
  <si>
    <t xml:space="preserve">The Demon's Share 6 yo COFFRET                              </t>
  </si>
  <si>
    <t xml:space="preserve">RH3320COF           </t>
  </si>
  <si>
    <t xml:space="preserve">DEPAZ VSOP COFFRET + VERRES                                 </t>
  </si>
  <si>
    <t xml:space="preserve">MALT20C             </t>
  </si>
  <si>
    <t xml:space="preserve">MALTECO 20Y 40°70 + verres                                  </t>
  </si>
  <si>
    <t xml:space="preserve">MALT25C             </t>
  </si>
  <si>
    <t xml:space="preserve">MALTECO 25Y  coffret 2 verres 40°70 RESERVA RARA            </t>
  </si>
  <si>
    <t xml:space="preserve">RH4800COF           </t>
  </si>
  <si>
    <t xml:space="preserve">WHL001COF2020       </t>
  </si>
  <si>
    <t xml:space="preserve">WM306               </t>
  </si>
  <si>
    <t xml:space="preserve">WM WESTPORT 15Y 04-19 MARSALA FIN.#9000095 59.5°            </t>
  </si>
  <si>
    <t xml:space="preserve">WM317               </t>
  </si>
  <si>
    <t xml:space="preserve">WM CAOL ILA 2011-19 1ST FILL BOURB 46°70                    </t>
  </si>
  <si>
    <t xml:space="preserve">WM321               </t>
  </si>
  <si>
    <t xml:space="preserve">WM BUNNAHABHAIN 2014-20 HEAVY PEAT 46°                      </t>
  </si>
  <si>
    <t xml:space="preserve">WM323               </t>
  </si>
  <si>
    <t xml:space="preserve">WM CAOL ILA 2008-20 QUERCUS ALBA 46°                        </t>
  </si>
  <si>
    <t xml:space="preserve">WM326               </t>
  </si>
  <si>
    <t xml:space="preserve">WM GLEN MORRAY 2007-20 SHERRY FIN; OLOROSO 46°              </t>
  </si>
  <si>
    <t xml:space="preserve">WM LEDAIG 12 y 2008-20 TRADIT.OAK #700078-80 57.4°          </t>
  </si>
  <si>
    <t xml:space="preserve">WM336               </t>
  </si>
  <si>
    <t xml:space="preserve">WM ARDMORE10Y 2010-20ISLAY CASK FIN.#803505 60.1°           </t>
  </si>
  <si>
    <t xml:space="preserve">WM337               </t>
  </si>
  <si>
    <t xml:space="preserve">WM CAOL ILA 2008-20 VIRGIN OAK FIN.SING. CASK 48°           </t>
  </si>
  <si>
    <t xml:space="preserve">WM344               </t>
  </si>
  <si>
    <t xml:space="preserve">WM CAOL ILA 2008-20 VIRGIN OAK FIN.100 UK PROOF             </t>
  </si>
  <si>
    <t xml:space="preserve">WM346               </t>
  </si>
  <si>
    <t xml:space="preserve">WM CAOL ILA 2008-20 1ST BOURB.BARR.FIN.SING.CASK 48°        </t>
  </si>
  <si>
    <t xml:space="preserve">WM265               </t>
  </si>
  <si>
    <t xml:space="preserve">WM ARDMORE HEAVY PEAT2009-2018 46°                          </t>
  </si>
  <si>
    <t xml:space="preserve">WM45                </t>
  </si>
  <si>
    <t xml:space="preserve">WM16                </t>
  </si>
  <si>
    <t xml:space="preserve">CEDCARBS            </t>
  </si>
  <si>
    <t xml:space="preserve">RHUM DE CED Citron Gingembre 32° gang de meuf               </t>
  </si>
  <si>
    <t xml:space="preserve">DIPLORFAMI2V        </t>
  </si>
  <si>
    <t xml:space="preserve">DIPLOMATICO RESERVA FAMILIA  43° + VERRES                   </t>
  </si>
  <si>
    <t xml:space="preserve">FORTIN HEROICA COFFRET 2 VERRES 40°70                       </t>
  </si>
  <si>
    <t xml:space="preserve">COLOMA RON COLUMBIA 8Y COFFRET CAFE                         </t>
  </si>
  <si>
    <t xml:space="preserve">RH4800N             </t>
  </si>
  <si>
    <t xml:space="preserve">COLOMA RON COLUMBIA 8Y 40°70 ETUI                           </t>
  </si>
  <si>
    <t xml:space="preserve">WHLCOF3X20          </t>
  </si>
  <si>
    <t xml:space="preserve">ROZELIEURES coffret découvert 3 x 20cc Orig - Subt -Tourb   </t>
  </si>
  <si>
    <t xml:space="preserve">01 RHUM                  </t>
  </si>
  <si>
    <t xml:space="preserve">08 ABSINTHE              </t>
  </si>
  <si>
    <t xml:space="preserve">06 LIQUEUR               </t>
  </si>
  <si>
    <t xml:space="preserve">03 GIN                   </t>
  </si>
  <si>
    <t xml:space="preserve">10 COGNAC                </t>
  </si>
  <si>
    <t xml:space="preserve">05 SIROP DE CANNE        </t>
  </si>
  <si>
    <t xml:space="preserve">19 PUNCH                 </t>
  </si>
  <si>
    <t xml:space="preserve">11 MEZCAL                </t>
  </si>
  <si>
    <t xml:space="preserve">13 PISCO                 </t>
  </si>
  <si>
    <t xml:space="preserve">PISCODEQU           </t>
  </si>
  <si>
    <t xml:space="preserve">PISCO DEMONIO QUEBRANTA PEROU 42/70                         </t>
  </si>
  <si>
    <t xml:space="preserve">09 ARMAGNAC              </t>
  </si>
  <si>
    <t xml:space="preserve">17 VINS                  </t>
  </si>
  <si>
    <t xml:space="preserve">12 TEQUILA               </t>
  </si>
  <si>
    <t xml:space="preserve">02 WHISKY                </t>
  </si>
  <si>
    <t xml:space="preserve">CALAKUMC            </t>
  </si>
  <si>
    <t xml:space="preserve">GIN CALA KUMQUAT 40°70 CAGEOT                               </t>
  </si>
  <si>
    <t xml:space="preserve">CALVXO15            </t>
  </si>
  <si>
    <t xml:space="preserve">CALVADOS LA FLAGUERIE XO 40°/70 15 ans                      </t>
  </si>
  <si>
    <t xml:space="preserve">CARTAVIO 12 ANS ceramica 38°70                              </t>
  </si>
  <si>
    <t xml:space="preserve">RHUM DE CED Mirabelle 2018 32° 450                          </t>
  </si>
  <si>
    <t xml:space="preserve">NEIS105B            </t>
  </si>
  <si>
    <t xml:space="preserve">NEISSON 105 70CC 53.3° BIO                                  </t>
  </si>
  <si>
    <t xml:space="preserve">NEISEXV             </t>
  </si>
  <si>
    <t xml:space="preserve">NEISFP3             </t>
  </si>
  <si>
    <t xml:space="preserve">NEISSON FP BATCH 3 57.3                                     </t>
  </si>
  <si>
    <t xml:space="preserve">NEISVSOP            </t>
  </si>
  <si>
    <t xml:space="preserve">NEISSON VSOP 44                                             </t>
  </si>
  <si>
    <t xml:space="preserve">NEISVX45            </t>
  </si>
  <si>
    <t>LA MAISON DU RHUM</t>
  </si>
  <si>
    <t>J.EXO DISTRIBUTION</t>
  </si>
  <si>
    <t>6 rue des Blés d'or</t>
  </si>
  <si>
    <t>1360 Perwez</t>
  </si>
  <si>
    <t>GSM ET REPONDEUR 24 H/24 0475.46.26.94</t>
  </si>
  <si>
    <t>BRUNO : NAMUR-LIEGE-LUXEMBOURG    0473791805</t>
  </si>
  <si>
    <t>CHRISTOPHE : LIMBURG - ARDENNES - CANTON EST 0473130675</t>
  </si>
  <si>
    <t>PIET : BRABANT WALLON- BXL- HAINAUT 0477649084</t>
  </si>
  <si>
    <t>T1</t>
  </si>
  <si>
    <t xml:space="preserve">3R12                </t>
  </si>
  <si>
    <t xml:space="preserve">TROIS RIVIERES 12 ANS 42° 70CC                              </t>
  </si>
  <si>
    <t xml:space="preserve">ABSINTHE                 </t>
  </si>
  <si>
    <t xml:space="preserve">ABSKER70            </t>
  </si>
  <si>
    <t xml:space="preserve">ABSINTHE KERMANN S VERTE 60°70                              </t>
  </si>
  <si>
    <t xml:space="preserve">ABUELOX20           </t>
  </si>
  <si>
    <t xml:space="preserve">ARCANE EXTRAROMA grand amber rum 40°70cc                    </t>
  </si>
  <si>
    <t xml:space="preserve">ARCANE CANE CRUSH double distilled 43.8°70                  </t>
  </si>
  <si>
    <t xml:space="preserve">ARCANE DELICATISSIME gran gold rum  41°70                   </t>
  </si>
  <si>
    <t xml:space="preserve">ARCANE FLAMBOYANCE single cask 40°70 BOX                    </t>
  </si>
  <si>
    <t xml:space="preserve">ARCARANA            </t>
  </si>
  <si>
    <t xml:space="preserve">ARCANE ARRANGE ANANAS ROTI 40°70                            </t>
  </si>
  <si>
    <t xml:space="preserve">ARCARBF             </t>
  </si>
  <si>
    <t xml:space="preserve">ARCANE ARRANGE BANANES FLAMBEES 40°70                       </t>
  </si>
  <si>
    <t xml:space="preserve">ARCARVAN            </t>
  </si>
  <si>
    <t xml:space="preserve">ARCANE ARRANGE VANILLE DES ILES 40°70                       </t>
  </si>
  <si>
    <t xml:space="preserve">BARBANCOURT 15 ANS RESERVE DU DOMAINE                       </t>
  </si>
  <si>
    <t xml:space="preserve">BOLOCASK            </t>
  </si>
  <si>
    <t xml:space="preserve">BOLOGNE CASK MATURED 42 AMBRE                               </t>
  </si>
  <si>
    <t xml:space="preserve">BOLODARKS           </t>
  </si>
  <si>
    <t xml:space="preserve">BOLOGNE DARK SAIL 41°70 VIEUX                               </t>
  </si>
  <si>
    <t xml:space="preserve">GIN CALA KUMQUAT 40°70 COFFRET VERRES                       </t>
  </si>
  <si>
    <t xml:space="preserve">CALVADOS LA FLAGUERIE HA XO 10 ANS 40°/70                   </t>
  </si>
  <si>
    <t xml:space="preserve">CALVXO15/35         </t>
  </si>
  <si>
    <t xml:space="preserve">CALVADOS LA FLAGUERIE XO 40°/35 15 ans                      </t>
  </si>
  <si>
    <t xml:space="preserve">CALVADOS LA FLAGUERIE H.A.XO 10Y 40°/35                     </t>
  </si>
  <si>
    <t xml:space="preserve">MAURITIUS CANAOAK        </t>
  </si>
  <si>
    <t xml:space="preserve">CANAOAK             </t>
  </si>
  <si>
    <t xml:space="preserve">CANAOAK DARK 40°70CC                                        </t>
  </si>
  <si>
    <t xml:space="preserve">CEDANABIO           </t>
  </si>
  <si>
    <t xml:space="preserve">RHUM DE CED ANANAS BIO 21°                                  </t>
  </si>
  <si>
    <t xml:space="preserve">CEDBERCA            </t>
  </si>
  <si>
    <t xml:space="preserve">RHUM DE CED BERLIGOU CACAO 32°                              </t>
  </si>
  <si>
    <t xml:space="preserve">RHUM DE CED ANANAS caramel beurre salé 32°                  </t>
  </si>
  <si>
    <t xml:space="preserve">CEDCITGIN           </t>
  </si>
  <si>
    <t xml:space="preserve">CEDFRGO             </t>
  </si>
  <si>
    <t xml:space="preserve">RHUM DE CED FRAISE GOYAVE 32°                               </t>
  </si>
  <si>
    <t xml:space="preserve">CEDGRANFR           </t>
  </si>
  <si>
    <t xml:space="preserve">RHUM DE CED Graal Ananas Framboises 45.4°                   </t>
  </si>
  <si>
    <t xml:space="preserve">CEDGRACIP           </t>
  </si>
  <si>
    <t xml:space="preserve">RHUM DE CED Graal Citron Passion 45.4°                      </t>
  </si>
  <si>
    <t xml:space="preserve">CEDMIRAB45          </t>
  </si>
  <si>
    <t xml:space="preserve">CEDORCIBIO          </t>
  </si>
  <si>
    <t xml:space="preserve">CEDPAMBIO           </t>
  </si>
  <si>
    <t xml:space="preserve">RHUM DE CED PAMPLEMOUSSE THYM citronné BIO 21°              </t>
  </si>
  <si>
    <t xml:space="preserve">CEDPOPOIBIO         </t>
  </si>
  <si>
    <t xml:space="preserve">CEDTIPUNCH          </t>
  </si>
  <si>
    <t xml:space="preserve">CEDTISPI            </t>
  </si>
  <si>
    <t xml:space="preserve">CHAMAREL DOUBLE DISTILL COEUR DE CHAUFFE 44°70              </t>
  </si>
  <si>
    <t xml:space="preserve">CHAMAREL EXOTIC SPICED 40°70                                </t>
  </si>
  <si>
    <t xml:space="preserve">20 MATERIEL PROMO        </t>
  </si>
  <si>
    <t xml:space="preserve">DILLON TRES VIEUX VSOP 43°70                                </t>
  </si>
  <si>
    <t xml:space="preserve">DIPLOVERRE          </t>
  </si>
  <si>
    <t xml:space="preserve">DIPLOPRES           </t>
  </si>
  <si>
    <t xml:space="preserve">DIPLOMATICO PRESENTOIR 3 BOUTEILLES                         </t>
  </si>
  <si>
    <t xml:space="preserve">DIPLOPRES1          </t>
  </si>
  <si>
    <t xml:space="preserve">DIPLOMATICO PRESENTOIR 1 BOUTEILLE                          </t>
  </si>
  <si>
    <t xml:space="preserve">DIPLORFAMI          </t>
  </si>
  <si>
    <t xml:space="preserve">DIPLOMATICO RESERVA FAMILIA  43°                            </t>
  </si>
  <si>
    <t xml:space="preserve">DIPLOMATICO VERRES/6                                        </t>
  </si>
  <si>
    <t xml:space="preserve">DZAMA 1998                                                  </t>
  </si>
  <si>
    <t xml:space="preserve">DZAMA NOSY BE AMBRE PRESTIGE 52°70                          </t>
  </si>
  <si>
    <t xml:space="preserve">EMPERHERIT          </t>
  </si>
  <si>
    <t xml:space="preserve">EMPEROR RUM MAURITIUS HERITAGE 40°70                        </t>
  </si>
  <si>
    <t xml:space="preserve">EMPLILY             </t>
  </si>
  <si>
    <t xml:space="preserve">EMPEROR RUM MAURITIUS LILY WHITE 42°70cc                    </t>
  </si>
  <si>
    <t xml:space="preserve">EMPROYAL            </t>
  </si>
  <si>
    <t xml:space="preserve">EMPEROR RUM MAURITIUS ROYAL SPICED 40°70                    </t>
  </si>
  <si>
    <t xml:space="preserve">FIRST SPIRIT             </t>
  </si>
  <si>
    <t xml:space="preserve">FSRHAGRI            </t>
  </si>
  <si>
    <t xml:space="preserve">FIRST SPIRIT RHUM AGRICOLE ANTILLES FRANCE 45°              </t>
  </si>
  <si>
    <t xml:space="preserve">FSRHANTI            </t>
  </si>
  <si>
    <t xml:space="preserve">FIRST SPIRIT RHUM ANTIGUA 43°                               </t>
  </si>
  <si>
    <t xml:space="preserve">FSRHGUAT            </t>
  </si>
  <si>
    <t xml:space="preserve">FIRST SPIRIT RHUM GUATEMALA 40°                             </t>
  </si>
  <si>
    <t xml:space="preserve">FSWHBLEN            </t>
  </si>
  <si>
    <t xml:space="preserve">FIRST SPIRIT BLENDED MALT ECOSSE 42°                        </t>
  </si>
  <si>
    <t xml:space="preserve">FSWHSING            </t>
  </si>
  <si>
    <t xml:space="preserve">FIRST SPIRIT SINGLE MALT 100% FR 42°                        </t>
  </si>
  <si>
    <t xml:space="preserve">ISLRED              </t>
  </si>
  <si>
    <t xml:space="preserve">ISLAND CANE ST MARTIN RED CANE 53°70                        </t>
  </si>
  <si>
    <t xml:space="preserve">THAILAND                 </t>
  </si>
  <si>
    <t xml:space="preserve">ISSAN               </t>
  </si>
  <si>
    <t xml:space="preserve">ISSAN RUM THAILAND 40°70                                    </t>
  </si>
  <si>
    <t xml:space="preserve">KUNA PANAMA              </t>
  </si>
  <si>
    <t xml:space="preserve">LAFAVORITE 2011 49.7° 70CC B2                               </t>
  </si>
  <si>
    <t xml:space="preserve">LAFAVCHAT02         </t>
  </si>
  <si>
    <t xml:space="preserve">LAFAVORITE CUVEE DU CHATEAU 2002 - 20 41.2°70               </t>
  </si>
  <si>
    <t xml:space="preserve">LAFLULUB2           </t>
  </si>
  <si>
    <t xml:space="preserve">LAFAVORITE CUVEE PRIVILEGE  LULU 41.3°70 B2                 </t>
  </si>
  <si>
    <t xml:space="preserve">MAJA82V             </t>
  </si>
  <si>
    <t xml:space="preserve">MAJA RON SALVADOR 8Y 40°70 coffret 2 verres                 </t>
  </si>
  <si>
    <t xml:space="preserve">MDR035              </t>
  </si>
  <si>
    <t xml:space="preserve">LMDR SALVADOR 40° DIST MAJA 2007-20                         </t>
  </si>
  <si>
    <t xml:space="preserve">MDRDANTIL           </t>
  </si>
  <si>
    <t xml:space="preserve">LMDR DISCOVERY RHUM blanc ANTILLES FRANCAISES 45°           </t>
  </si>
  <si>
    <t xml:space="preserve">MDRDBARB            </t>
  </si>
  <si>
    <t xml:space="preserve">LMDR DISCOVERY RHUM BARBADOS 40°                            </t>
  </si>
  <si>
    <t xml:space="preserve">MDRDPAN             </t>
  </si>
  <si>
    <t xml:space="preserve">LMDR DISCOVERY RHUM PANAMA 42°70                            </t>
  </si>
  <si>
    <t xml:space="preserve">MDRDPARA            </t>
  </si>
  <si>
    <t xml:space="preserve">LMDR DISCOVERY RHUM blancBIO PARAGUAY 45°                   </t>
  </si>
  <si>
    <t xml:space="preserve">NATDEME450          </t>
  </si>
  <si>
    <t xml:space="preserve">RHUM NATION DEMERARA SOLERA 14 40°450CC                     </t>
  </si>
  <si>
    <t xml:space="preserve">NATGUYA7            </t>
  </si>
  <si>
    <t xml:space="preserve">RHUM NATION GUYANA 7Y CASK STR 59°70                        </t>
  </si>
  <si>
    <t xml:space="preserve">NATMETI             </t>
  </si>
  <si>
    <t xml:space="preserve">NATPANA18N          </t>
  </si>
  <si>
    <t xml:space="preserve">RHUM NATION PANAMA 18Y 40/70 new                            </t>
  </si>
  <si>
    <t xml:space="preserve">NEIS5570            </t>
  </si>
  <si>
    <t xml:space="preserve">NEISSON BLANC 55° 70CC                                      </t>
  </si>
  <si>
    <t xml:space="preserve">NEISSON EXTRA  VIEUX PAR NEISSON 48.5° 70cc                 </t>
  </si>
  <si>
    <t xml:space="preserve">NEISSON VIEUX PAR NEISSON  45°/70                           </t>
  </si>
  <si>
    <t xml:space="preserve">PLOR                </t>
  </si>
  <si>
    <t xml:space="preserve">PERE LABAT AMBRE L OR 45°70                                 </t>
  </si>
  <si>
    <t xml:space="preserve">PLRF                </t>
  </si>
  <si>
    <t xml:space="preserve">PERE LABAT RESERVE FAMILIALE 42°70                          </t>
  </si>
  <si>
    <t xml:space="preserve">CEDANPASBIO         </t>
  </si>
  <si>
    <t xml:space="preserve">CEDANPASTI          </t>
  </si>
  <si>
    <t xml:space="preserve">RHUM DE CED  ANANAS Passion ti Club 39°                     </t>
  </si>
  <si>
    <t xml:space="preserve">CEDTIGRIA           </t>
  </si>
  <si>
    <t xml:space="preserve">CEDGRMAPA           </t>
  </si>
  <si>
    <t xml:space="preserve">RHUM DE CED  GRAAL MANGUE PAMPLEMOUSSE 45.4°                </t>
  </si>
  <si>
    <t xml:space="preserve">CEDMIRVSS           </t>
  </si>
  <si>
    <t xml:space="preserve">RHUM DE CED Mirabelle Vintage fut sauterne + sherry 32°     </t>
  </si>
  <si>
    <t xml:space="preserve">FORTHER             </t>
  </si>
  <si>
    <t xml:space="preserve">FORTDIA             </t>
  </si>
  <si>
    <t xml:space="preserve">COLOM2007           </t>
  </si>
  <si>
    <t xml:space="preserve">COLOMA SINGLE CASK 2007  50.3°                              </t>
  </si>
  <si>
    <t xml:space="preserve">RH4860              </t>
  </si>
  <si>
    <t xml:space="preserve">EMPEROR DEEP BLUE EDITION PALO CORTADO FINISH*              </t>
  </si>
  <si>
    <t xml:space="preserve">RH4861              </t>
  </si>
  <si>
    <t xml:space="preserve">EMPEROR DEEP BLUE EDITION PAPE CLEMENT FINISH*40°           </t>
  </si>
  <si>
    <t xml:space="preserve">RYST196520          </t>
  </si>
  <si>
    <t xml:space="preserve">ARMAGNAC RYST DUPEYRON 1965 40°/20CC                        </t>
  </si>
  <si>
    <t xml:space="preserve">FLATNOSE BLEND 43°450 D.MACKENZIE                           </t>
  </si>
  <si>
    <t xml:space="preserve">ROZELIEURES COLLECTION ORIGINE COFFRET 40°70                </t>
  </si>
  <si>
    <t xml:space="preserve">WM343               </t>
  </si>
  <si>
    <t xml:space="preserve">WM BEN NEVIS  2013-20SHERRY WOOD *1086  46°                 </t>
  </si>
  <si>
    <t>TARIF 2021</t>
  </si>
  <si>
    <t>PIERRICK : BELGIUM 0489240226</t>
  </si>
  <si>
    <t>BIO</t>
  </si>
  <si>
    <t>RHUMS</t>
  </si>
  <si>
    <t>WHISKY</t>
  </si>
  <si>
    <t>GIN</t>
  </si>
  <si>
    <t>ABSINTHE</t>
  </si>
  <si>
    <t>ARMAGNAC</t>
  </si>
  <si>
    <t>DIVERS</t>
  </si>
  <si>
    <t xml:space="preserve">CLEMENT 50° 100CC                                         </t>
  </si>
  <si>
    <t xml:space="preserve">RHUM NATION METICHO SPICED RUM 40°70CC                           </t>
  </si>
  <si>
    <t>NOUVEAU</t>
  </si>
  <si>
    <t>SVEN : VLAANDEREN - ANTWERPEN - BRABANT 0494624227</t>
  </si>
  <si>
    <t>REFERENCE</t>
  </si>
  <si>
    <t>DEGRES</t>
  </si>
  <si>
    <t>CONTIENT</t>
  </si>
  <si>
    <t>PRIX HTVA</t>
  </si>
  <si>
    <t>ACCIS</t>
  </si>
  <si>
    <t>PRIX CONS.</t>
  </si>
  <si>
    <t>LIBELLÉ</t>
  </si>
  <si>
    <t>PRIX + AC6 HTVA</t>
  </si>
  <si>
    <t>CATEGORIE</t>
  </si>
  <si>
    <t>CALVADOS</t>
  </si>
  <si>
    <t>COGNAC</t>
  </si>
  <si>
    <t>ORIGINE</t>
  </si>
  <si>
    <t>SAINT ETIENNE VSOP</t>
  </si>
  <si>
    <t xml:space="preserve">MARTINIQUE </t>
  </si>
  <si>
    <t xml:space="preserve">01 RHUM    </t>
  </si>
  <si>
    <t>STET6</t>
  </si>
  <si>
    <t>SAINT ETIENNE VIEUX 42° 70CC</t>
  </si>
  <si>
    <t>STETVX70</t>
  </si>
  <si>
    <t>SAINT ETIENNE XO GRANDE RESERVE</t>
  </si>
  <si>
    <t>STETXO</t>
  </si>
  <si>
    <t>DOMINICAN</t>
  </si>
  <si>
    <t>MATUSALEM PLATINO BLANC 40°/70</t>
  </si>
  <si>
    <t>MATBLANC</t>
  </si>
  <si>
    <t>MATUSALEM 15 ANS</t>
  </si>
  <si>
    <t>MAT15</t>
  </si>
  <si>
    <t>MATUSALEM 23Y</t>
  </si>
  <si>
    <t>MAT23</t>
  </si>
  <si>
    <t>DON PAPA 40°70</t>
  </si>
  <si>
    <t>DONPAPA</t>
  </si>
  <si>
    <t>QUANTITÉ</t>
  </si>
  <si>
    <t>SOCIÉTÉ :</t>
  </si>
  <si>
    <t>ADRESSE DE LIVRAISON :</t>
  </si>
  <si>
    <t>HORAIRE :</t>
  </si>
  <si>
    <t>PEROSNNE DE CONTACT :</t>
  </si>
  <si>
    <t>TEL/GSM :</t>
  </si>
  <si>
    <t>MAIL :</t>
  </si>
  <si>
    <t>__________</t>
  </si>
  <si>
    <t>EFFACE LES QUANTITÉS ET LA COMMANDE</t>
  </si>
  <si>
    <t>ADRESSE DE FACTURATION</t>
  </si>
  <si>
    <t>FAMILLE</t>
  </si>
  <si>
    <t>STATUT</t>
  </si>
  <si>
    <t>MERCI D'ACTIVER VOS MACROS POUR AVOIR ACCES A LA BASE DE DONNEE ET AU CARNET DE COMMANDE ( LIGNE AU DESSUS )</t>
  </si>
  <si>
    <r>
      <rPr>
        <b/>
        <sz val="16"/>
        <color rgb="FF0070C0"/>
        <rFont val="Calibri"/>
        <family val="2"/>
        <scheme val="minor"/>
      </rPr>
      <t xml:space="preserve">ENSUITE CLIQUEZ SUR L'ONGLET </t>
    </r>
    <r>
      <rPr>
        <b/>
        <sz val="16"/>
        <color rgb="FF00B050"/>
        <rFont val="Calibri"/>
        <family val="2"/>
        <scheme val="minor"/>
      </rPr>
      <t>BDD</t>
    </r>
    <r>
      <rPr>
        <b/>
        <sz val="16"/>
        <color rgb="FF0070C0"/>
        <rFont val="Calibri"/>
        <family val="2"/>
        <scheme val="minor"/>
      </rPr>
      <t xml:space="preserve"> CI-DESSOUS</t>
    </r>
  </si>
  <si>
    <t xml:space="preserve">ENSUITE ENVOYEZ NOUS VOTRE FICHIER À L'ADRESSE MAIL : </t>
  </si>
  <si>
    <t>STUUR ONS DAN UW BESTAND NAAR HET E-MAILADRES:</t>
  </si>
  <si>
    <r>
      <rPr>
        <b/>
        <sz val="12"/>
        <color rgb="FFC00000"/>
        <rFont val="Calibri"/>
        <family val="2"/>
        <scheme val="minor"/>
      </rPr>
      <t xml:space="preserve">KLIK OP DE </t>
    </r>
    <r>
      <rPr>
        <b/>
        <sz val="12"/>
        <color rgb="FF00B050"/>
        <rFont val="Calibri"/>
        <family val="2"/>
        <scheme val="minor"/>
      </rPr>
      <t>BDD</t>
    </r>
    <r>
      <rPr>
        <b/>
        <sz val="12"/>
        <color rgb="FFC00000"/>
        <rFont val="Calibri"/>
        <family val="2"/>
        <scheme val="minor"/>
      </rPr>
      <t>-TAB ONDERAAN OM TERUG TE GAAN NAAR DE CATALOGUS</t>
    </r>
  </si>
  <si>
    <r>
      <t xml:space="preserve">CLIQUEZ SUR </t>
    </r>
    <r>
      <rPr>
        <b/>
        <sz val="12"/>
        <color rgb="FF00FF00"/>
        <rFont val="Calibri"/>
        <family val="2"/>
        <scheme val="minor"/>
      </rPr>
      <t>GENERATE ORDER</t>
    </r>
    <r>
      <rPr>
        <b/>
        <sz val="12"/>
        <color theme="9" tint="-0.249977111117893"/>
        <rFont val="Calibri"/>
        <family val="2"/>
        <scheme val="minor"/>
      </rPr>
      <t xml:space="preserve"> POUR CRÉÉ VOTRE FICHIER DE COMMANDE </t>
    </r>
  </si>
  <si>
    <r>
      <rPr>
        <b/>
        <sz val="12"/>
        <color theme="9" tint="-0.249977111117893"/>
        <rFont val="Calibri"/>
        <family val="2"/>
        <scheme val="minor"/>
      </rPr>
      <t xml:space="preserve">KLIK OP </t>
    </r>
    <r>
      <rPr>
        <b/>
        <sz val="12"/>
        <color rgb="FF00FF00"/>
        <rFont val="Calibri"/>
        <family val="2"/>
        <scheme val="minor"/>
      </rPr>
      <t>BESTELLING GENEREREN</t>
    </r>
    <r>
      <rPr>
        <b/>
        <sz val="12"/>
        <color theme="9" tint="-0.249977111117893"/>
        <rFont val="Calibri"/>
        <family val="2"/>
        <scheme val="minor"/>
      </rPr>
      <t xml:space="preserve"> OM UW BESTELBESTAND TE MAKEN</t>
    </r>
  </si>
  <si>
    <t>John@maisondurhum.be</t>
  </si>
  <si>
    <t>______</t>
  </si>
  <si>
    <t xml:space="preserve">            I</t>
  </si>
  <si>
    <t xml:space="preserve">            </t>
  </si>
  <si>
    <r>
      <t xml:space="preserve">CLIQUEZ SUR L'ONGLET </t>
    </r>
    <r>
      <rPr>
        <b/>
        <sz val="12"/>
        <color rgb="FF00B050"/>
        <rFont val="Calibri"/>
        <family val="2"/>
        <scheme val="minor"/>
      </rPr>
      <t>BDD</t>
    </r>
    <r>
      <rPr>
        <b/>
        <sz val="12"/>
        <color rgb="FFC00000"/>
        <rFont val="Calibri"/>
        <family val="2"/>
        <scheme val="minor"/>
      </rPr>
      <t xml:space="preserve"> EN BAS POUR REVENIR AU CATALOGUE</t>
    </r>
  </si>
  <si>
    <t>RESET LES QUANTITÉS DANS BDD - RESET HOEVEELHEDEN IN BDD</t>
  </si>
  <si>
    <r>
      <t xml:space="preserve">INDIQUEZ VOS </t>
    </r>
    <r>
      <rPr>
        <b/>
        <sz val="14"/>
        <color rgb="FFFFFF00"/>
        <rFont val="Calibri"/>
        <family val="2"/>
        <scheme val="minor"/>
      </rPr>
      <t>QUANTITÉS</t>
    </r>
    <r>
      <rPr>
        <b/>
        <sz val="14"/>
        <color theme="1"/>
        <rFont val="Calibri"/>
        <family val="2"/>
        <scheme val="minor"/>
      </rPr>
      <t xml:space="preserve"> ET ENSUITE GÉNÉREZ LA COMMANDE</t>
    </r>
  </si>
  <si>
    <t>DOUBLE CLIQUEZ LA CATÉGORIES</t>
  </si>
  <si>
    <t>DEMANDE SUPPLÉMETAIRE  :</t>
  </si>
  <si>
    <t>1° REMPLIR LES QUANTITÉS</t>
  </si>
  <si>
    <t>2° GÉNÉRER LA COMMANDE</t>
  </si>
  <si>
    <t>3° REMPLIR LE FORMULAIR DE COMMANDE</t>
  </si>
  <si>
    <t>5° ENVOYER LA COMMANDE PAR MAIL</t>
  </si>
  <si>
    <t>6° APPUYER SUR RESET POUR EFFACER LES QUANTITÉS ET LA COMMANDE POUR LA SUIVANTE</t>
  </si>
  <si>
    <t>BESOIN D'AIDE : yannick.maisondurhum@gmail.com</t>
  </si>
  <si>
    <t>1 ° VUL DE HOEVEELHEDEN IN</t>
  </si>
  <si>
    <t>3 ° VUL HET BESTELFORMULIER IN</t>
  </si>
  <si>
    <t>4 ° REGISTREER DE BESTELLING VIA DE GEGEVEN BESTELKNOP OP UW PC</t>
  </si>
  <si>
    <t>5 ° VERZEND DE BESTELLING PER MAIL</t>
  </si>
  <si>
    <r>
      <t xml:space="preserve">KLIK DAN OP DE </t>
    </r>
    <r>
      <rPr>
        <b/>
        <sz val="14"/>
        <color rgb="FF00B050"/>
        <rFont val="Calibri"/>
        <family val="2"/>
        <scheme val="minor"/>
      </rPr>
      <t>BDD</t>
    </r>
    <r>
      <rPr>
        <b/>
        <sz val="14"/>
        <color rgb="FF0070C0"/>
        <rFont val="Calibri"/>
        <family val="2"/>
        <scheme val="minor"/>
      </rPr>
      <t xml:space="preserve"> TAB HIERONDER</t>
    </r>
  </si>
  <si>
    <t>4° ENREGISTRER LA COMMANDE VIA LE BOUTON GENERATE ORDER SUR VOTRE PC</t>
  </si>
  <si>
    <t>www.maisondurhum.be</t>
  </si>
  <si>
    <r>
      <rPr>
        <b/>
        <sz val="14"/>
        <rFont val="Calibri"/>
        <family val="2"/>
        <scheme val="minor"/>
      </rPr>
      <t xml:space="preserve">CLIC SUR LE </t>
    </r>
    <r>
      <rPr>
        <b/>
        <sz val="14"/>
        <color rgb="FF00B050"/>
        <rFont val="Calibri"/>
        <family val="2"/>
        <scheme val="minor"/>
      </rPr>
      <t>BOUTON</t>
    </r>
    <r>
      <rPr>
        <b/>
        <sz val="14"/>
        <rFont val="Calibri"/>
        <family val="2"/>
        <scheme val="minor"/>
      </rPr>
      <t xml:space="preserve"> POUR CRÉÉ LA COMMANDE</t>
    </r>
  </si>
  <si>
    <r>
      <rPr>
        <b/>
        <sz val="14"/>
        <rFont val="Calibri"/>
        <family val="2"/>
        <scheme val="minor"/>
      </rPr>
      <t xml:space="preserve">KLIK OP DE </t>
    </r>
    <r>
      <rPr>
        <b/>
        <sz val="14"/>
        <color rgb="FF00B050"/>
        <rFont val="Calibri"/>
        <family val="2"/>
        <scheme val="minor"/>
      </rPr>
      <t>KNOP</t>
    </r>
    <r>
      <rPr>
        <b/>
        <sz val="14"/>
        <rFont val="Calibri"/>
        <family val="2"/>
        <scheme val="minor"/>
      </rPr>
      <t xml:space="preserve"> OM DE BESTELLING TE MAKEN</t>
    </r>
  </si>
  <si>
    <t>_____________</t>
  </si>
  <si>
    <t>1°______</t>
  </si>
  <si>
    <t>2°______</t>
  </si>
  <si>
    <t>PASSER UNE COMMANDE :</t>
  </si>
  <si>
    <t>BESTELLEN :</t>
  </si>
  <si>
    <t>WM350</t>
  </si>
  <si>
    <t>WM CAOL ILA 10y 10-20  Trad Oak 60.1°</t>
  </si>
  <si>
    <t>WM352</t>
  </si>
  <si>
    <t>WM CAOL ILA 12y 08-20 Quercus Alba 54.5°</t>
  </si>
  <si>
    <t>WM354</t>
  </si>
  <si>
    <t>WM CAOL ILA  12y 08-20 Virgin Oak Fin. 56.2°</t>
  </si>
  <si>
    <t>WM357</t>
  </si>
  <si>
    <t>WM GLENALLACHIE 14-21 1st fill Madeira w 46°</t>
  </si>
  <si>
    <t>WM356</t>
  </si>
  <si>
    <t>WM GLENALLACHIE 14-21 1st fill sherry w 46°</t>
  </si>
  <si>
    <t>WM353</t>
  </si>
  <si>
    <t>WM LINKWOOD 12y 08-20 Sherry Fin PX 58°</t>
  </si>
  <si>
    <t>WM361</t>
  </si>
  <si>
    <t>WM LINKWOOD 13-21 Virgin Oak 100UKproof SC 330761 57.1°</t>
  </si>
  <si>
    <t>WM348</t>
  </si>
  <si>
    <t>WM HADDOCK 07-20 blend malt sherry light peat 46°</t>
  </si>
  <si>
    <t>WM359</t>
  </si>
  <si>
    <t>WM LINKWOOD 13-21 Virgin Oak 46°</t>
  </si>
  <si>
    <t>WM349</t>
  </si>
  <si>
    <t>WM BUNNAHABHAIN 18y 02-20 Sherry Fin. 3063-64 54.6°</t>
  </si>
  <si>
    <t>01 RHUM</t>
  </si>
  <si>
    <t>DEMON12</t>
  </si>
  <si>
    <t>The Demon's Share 12 yo Tube GB</t>
  </si>
  <si>
    <t>MAURITIUS LITCH          GOLD8</t>
  </si>
  <si>
    <t>GOLD OF MAURITIUS SOLERA 8 40°70</t>
  </si>
  <si>
    <t>17 VINS</t>
  </si>
  <si>
    <t>CHAMPAGNE VIRGINIE T.</t>
  </si>
  <si>
    <t>VT2009BRN</t>
  </si>
  <si>
    <t>CHAMPAGNE VIRGINIE T. 2009 BRUT NATURE 75cl</t>
  </si>
  <si>
    <t>VTBLBL</t>
  </si>
  <si>
    <t>CHAMPAGNE VIRGINIE T.Blanc de Blancs 75cl</t>
  </si>
  <si>
    <t>VTBRUT</t>
  </si>
  <si>
    <t>CHAMPAGNE VIRGINIE T. BRUT 75cl</t>
  </si>
  <si>
    <t>VTGC6</t>
  </si>
  <si>
    <t>CHAMPAGNE VIRGINIE T.Grande Cuvée 6y old 75cl</t>
  </si>
  <si>
    <t>VTGC6IB</t>
  </si>
  <si>
    <t>CHAMPAGNE VIRGINIE T.Grande Cuvée 6y old 75cl + Ice Bucket</t>
  </si>
  <si>
    <t>VTMACARON</t>
  </si>
  <si>
    <t>CHAMPAGNE VIRGINIE T.EXTRA DRY Special Macaron 75cl</t>
  </si>
  <si>
    <t>VTROSE</t>
  </si>
  <si>
    <t>CHAMPAGNE VIRGINIE T. ROSE 75cl</t>
  </si>
  <si>
    <t>VTXTRBRUT</t>
  </si>
  <si>
    <t>CHAMPAGNE VIRGINIE T. EXTRA BRUT 75cl</t>
  </si>
  <si>
    <t>CHAMPAGNE</t>
  </si>
  <si>
    <t>TEQUILA</t>
  </si>
  <si>
    <t>CUBA CUBAY</t>
  </si>
  <si>
    <t>CUBAYAN7</t>
  </si>
  <si>
    <t>RON CUBAY ANEJO 7Y 38°70</t>
  </si>
  <si>
    <t>CUBAYEA14</t>
  </si>
  <si>
    <t>RON CUBAY EXTRA ANEJO 14Y 40°70 decanter</t>
  </si>
  <si>
    <t>CUBAYEA18</t>
  </si>
  <si>
    <t>RON CUBAY EXTRA ANEJO 18Y 40°70 decanter</t>
  </si>
  <si>
    <t>CUBAYRE10</t>
  </si>
  <si>
    <t>RON CUBAY RESERVA ESPECIAL 10Y 40°70</t>
  </si>
  <si>
    <t>CUBAYSU</t>
  </si>
  <si>
    <t>RON CUBAY ANEJO SUAVE 5Y 37.5°70</t>
  </si>
  <si>
    <t>PERLA7</t>
  </si>
  <si>
    <t>RON PERLA del NORTE ANEJO 7Y 40°70</t>
  </si>
  <si>
    <t>CUBAYSAN20</t>
  </si>
  <si>
    <t>RON SANTIAGO Isla del Tesoro 20Y 40°70 decanter</t>
  </si>
  <si>
    <t>CUBA PERLA</t>
  </si>
  <si>
    <t>PERLCB3</t>
  </si>
  <si>
    <t>RON PERLA del NORTE CARTA BLANCA 3Y 40°70</t>
  </si>
  <si>
    <t>PERLCO5</t>
  </si>
  <si>
    <t>RON PERLA del NORTE CARTA ORO 5Y 40°70</t>
  </si>
  <si>
    <t>VTMAGXTRBR</t>
  </si>
  <si>
    <t>CHAMPAGNE VIRGINIE T. MAGNUM EXTRA BRUT 150cl</t>
  </si>
  <si>
    <t>TOUTE LA LISTE</t>
  </si>
  <si>
    <t>2 ° GENEREER DE BESTELLING</t>
  </si>
  <si>
    <t>6 ° DRUK OP DE RESETKNOP OM DE INGEGEVEN HOEVEELHEDEN TE WISSEN, EN U BENT</t>
  </si>
  <si>
    <t xml:space="preserve"> KLAAR VOOR U VOLGENDE BESTELLING. HULP NODIG: yannick.maisondurhum@gmail.com</t>
  </si>
  <si>
    <t>ACTIVEER UW MACRO'S OM TOEGANG TE KRIJGEN TOT DE CATALOGUS EN UW BESTELFORMULIER</t>
  </si>
  <si>
    <t>GEEF UW HOEVEELHEDEN IN EN GENEREER DAN DE BESTELLING</t>
  </si>
  <si>
    <t>TERUG NAAR TOP VAN DE LIJST</t>
  </si>
  <si>
    <t>WIS UW INGEGEVEN HOEVEELHEDEN VOOR ELKE NIEUWE BESTELLING</t>
  </si>
  <si>
    <t>HORS STOCK/ ATTENTE DE LIVRAISON</t>
  </si>
  <si>
    <t>TOTAL HTVA</t>
  </si>
  <si>
    <t>NATSMDR</t>
  </si>
  <si>
    <t>RHUM NATION SAVANNA  Px Cask str. 2013-21 13Y  59° MRD</t>
  </si>
  <si>
    <t>BTLS/BOX</t>
  </si>
  <si>
    <t>GREEBLIGH</t>
  </si>
  <si>
    <t>GREEN ISLAND LIGHT 40°70</t>
  </si>
  <si>
    <t>GREENSPI</t>
  </si>
  <si>
    <t>GREEN ISLAND SPICED 37°5  70</t>
  </si>
  <si>
    <t>GREENOP</t>
  </si>
  <si>
    <t>GREEN ISLAND overproof 75.5°</t>
  </si>
  <si>
    <t>FLAMBO</t>
  </si>
  <si>
    <t>FLAMBOYANT VIEUX 40°70</t>
  </si>
  <si>
    <t>NEISESPB17</t>
  </si>
  <si>
    <t>NEISSON ESPRIT DE NEISSON BIO 70°</t>
  </si>
  <si>
    <t>NEIS15</t>
  </si>
  <si>
    <t>NEISSON 15 YEARS</t>
  </si>
  <si>
    <t>ROZEMIRA</t>
  </si>
  <si>
    <t>ROZELIEURES MIRABELLES Vieille Réserve 45°50</t>
  </si>
  <si>
    <t>COGPC11</t>
  </si>
  <si>
    <t>COGNAC NORMANDIN PC 2011 44.9°50</t>
  </si>
  <si>
    <t>COGGC50YB</t>
  </si>
  <si>
    <t>COGNAC NORMANDIN GC EXTRA 50Y 42°</t>
  </si>
  <si>
    <t>COGNACXO</t>
  </si>
  <si>
    <t>COGNAC NORMANDIN GC XO 30Y</t>
  </si>
  <si>
    <t>COGPER25</t>
  </si>
  <si>
    <t>COGNAC NORMANDIN PERAUDIERE GC 25 Y 42.7°°50</t>
  </si>
  <si>
    <t>COGVF15</t>
  </si>
  <si>
    <t>COGNAC NORMANDIN VIEILLE FINE CH 15Y 40°/70</t>
  </si>
  <si>
    <t>COGVSOP7B</t>
  </si>
  <si>
    <t>COGNAC NORMANDIN VSOP 7Y PC 41.5°</t>
  </si>
  <si>
    <t>COGVSOPBIO7B</t>
  </si>
  <si>
    <t>COGNAC NORMANDIN ORGANIC VSOP 7Y PC 41.5°</t>
  </si>
  <si>
    <t>COGGC10</t>
  </si>
  <si>
    <t>HORS STOCK/ LIVRAISON SANS DATE FIXE</t>
  </si>
  <si>
    <t>PEU DE STOCK / FIN DE SÉRIE</t>
  </si>
  <si>
    <t>CEDANVI18</t>
  </si>
  <si>
    <t>RHUM DE CED ananas victoria 32°VINT 2018</t>
  </si>
  <si>
    <t>RYST199570</t>
  </si>
  <si>
    <t>ARMAGNAC RYST 1995 40°/70cc</t>
  </si>
  <si>
    <t>RYST200170</t>
  </si>
  <si>
    <t>ARMAGNAC RYST 2001 40°/70CC</t>
  </si>
  <si>
    <t>RDC413</t>
  </si>
  <si>
    <t>RHUM DE CED Point G Citron Gingembre  32°70</t>
  </si>
  <si>
    <t>RDC411</t>
  </si>
  <si>
    <t>RHUM DE CED Point G Ananas Victoria 32°70</t>
  </si>
  <si>
    <t>RDC403</t>
  </si>
  <si>
    <t>RHUM DE CED Gwamare citron gingembre 32°70</t>
  </si>
  <si>
    <t>CEDLITCLE</t>
  </si>
  <si>
    <t>RHUM DE CED litchi clementine hibiscus 32°</t>
  </si>
  <si>
    <t>RDC203</t>
  </si>
  <si>
    <t>RHUM DE CED Carambole Passion 32° 150</t>
  </si>
  <si>
    <t>RDC602</t>
  </si>
  <si>
    <t>RHUM DE CED Gwamare citron gingembre 32° 150</t>
  </si>
  <si>
    <t>ARRANGE CED              RDC601</t>
  </si>
  <si>
    <t>RHUM DE CED Lulo Latino 32° 150</t>
  </si>
  <si>
    <t>01RHUM</t>
  </si>
  <si>
    <t>ARRANGE CED</t>
  </si>
  <si>
    <t>RDC303</t>
  </si>
  <si>
    <t>RHUM DE CED Carambole passion 32°450cc</t>
  </si>
  <si>
    <t>RDC304</t>
  </si>
  <si>
    <t>RHUM DE CED Kumquat Cafe  32°450cc</t>
  </si>
  <si>
    <t>RDC702</t>
  </si>
  <si>
    <t>RHUM DE CED Gwamare citron gingembre 32°450cc</t>
  </si>
  <si>
    <t>RDC701</t>
  </si>
  <si>
    <t>RHUM DE CED Lulo Latino 32°450cc</t>
  </si>
  <si>
    <t>RDC607</t>
  </si>
  <si>
    <t>RHUM DE CED TI GRIA 32° 150cc</t>
  </si>
  <si>
    <t>RDC811</t>
  </si>
  <si>
    <t>RHUM DE CED Graal Ananas FRamboise 45.4°150cc</t>
  </si>
  <si>
    <t>ARRANG CED</t>
  </si>
  <si>
    <t>RDC813</t>
  </si>
  <si>
    <t>RHUM DE CED Graal Mangue Pamplemousse 45.4°150cc</t>
  </si>
  <si>
    <t>LAFAV2COL</t>
  </si>
  <si>
    <t>LAFAVORITE BRUT 2 COLONNES 73.2°70CC</t>
  </si>
  <si>
    <t>CHAMXOSAU</t>
  </si>
  <si>
    <t>CHAMAREL XO SAUTERN 45°</t>
  </si>
  <si>
    <t>HYB001</t>
  </si>
  <si>
    <t>HYBOU Metropolitan Manhattan 30.5°70cc</t>
  </si>
  <si>
    <t>HYB002</t>
  </si>
  <si>
    <t>HYBOU Tropical Negroni 30.5°70cc</t>
  </si>
  <si>
    <t>HYB003</t>
  </si>
  <si>
    <t>HYBOU Ruby Rumble Sour 21.5°70</t>
  </si>
  <si>
    <t>HYB004</t>
  </si>
  <si>
    <t>HYBOU Gimlet Normand 26.5°70</t>
  </si>
  <si>
    <t>HYB005</t>
  </si>
  <si>
    <t>HYBOU  L Aperitivo 17.5°70</t>
  </si>
  <si>
    <t>07 COCKTAIL PRET</t>
  </si>
  <si>
    <t>DUGAS</t>
  </si>
  <si>
    <t>07 COCKTAIL PRÊT</t>
  </si>
  <si>
    <t xml:space="preserve">LAFAVBEL20          </t>
  </si>
  <si>
    <t xml:space="preserve">LAFAVORITE BEL AIR  2020  53°70                             </t>
  </si>
  <si>
    <t xml:space="preserve">LAFAVLAD20          </t>
  </si>
  <si>
    <t>LAFAVORITE LA DIGUE 2020 52°70</t>
  </si>
  <si>
    <t>02 WHISKY</t>
  </si>
  <si>
    <t>WHISKY FLATNOSE</t>
  </si>
  <si>
    <t>WHKI08</t>
  </si>
  <si>
    <t>KIRIN FUJI BLENDED 3 TYPES 46°70</t>
  </si>
  <si>
    <t xml:space="preserve">02 WHISKY             </t>
  </si>
  <si>
    <t xml:space="preserve">WHISKY FLATNOSE         </t>
  </si>
  <si>
    <t>WHKI06</t>
  </si>
  <si>
    <t>KIRIN FUJI SINGLE GRAIN 46°70</t>
  </si>
  <si>
    <t>RDC101BIO</t>
  </si>
  <si>
    <t>RHUM DE CED Ananas Passion Bio 21°35cc</t>
  </si>
  <si>
    <t>RDC101</t>
  </si>
  <si>
    <t>RHUM DE CED ananas victoria 32°35cc</t>
  </si>
  <si>
    <t>RDC105</t>
  </si>
  <si>
    <t>RHUM DE CED Banane Cacao 32°35cc</t>
  </si>
  <si>
    <t>RDC103</t>
  </si>
  <si>
    <t>RHUM DE CED Carambole Passion 32°35cc</t>
  </si>
  <si>
    <t>ARRANGED CED</t>
  </si>
  <si>
    <t>RDC502</t>
  </si>
  <si>
    <t>RHUM DE CED Gwamare Citron Gingembre  32°35cc</t>
  </si>
  <si>
    <t>RDC104</t>
  </si>
  <si>
    <t>RHUM DE CED Kumquat Café 32°35cc</t>
  </si>
  <si>
    <t>RDC501</t>
  </si>
  <si>
    <t>RHUM DE CED Lulo Latino 32°35cc</t>
  </si>
  <si>
    <t>RDC102</t>
  </si>
  <si>
    <t>RHUM DE CED Mangue Passion 32°35cc</t>
  </si>
  <si>
    <t>RDC113BIO</t>
  </si>
  <si>
    <t>RHUM DE CED Orange Citron Bio 21°35cc</t>
  </si>
  <si>
    <t>RDC106</t>
  </si>
  <si>
    <t>RHUM DE CED Pomme Gingembre 32°35cc</t>
  </si>
  <si>
    <t>RDC111BIO</t>
  </si>
  <si>
    <t>RHUM DE CED Pomme Poire Bio 21°35cc</t>
  </si>
  <si>
    <t>RDC507</t>
  </si>
  <si>
    <t>RHUM DE CED TI GRIA 32°35cc</t>
  </si>
  <si>
    <t>KUNABEL</t>
  </si>
  <si>
    <t>KUNA BELIZE 40°70CC</t>
  </si>
  <si>
    <t>ISLE OF RAASAY LIGHTLY PEATED 46°70</t>
  </si>
  <si>
    <t>WH2911</t>
  </si>
  <si>
    <t>SQUADRON 303</t>
  </si>
  <si>
    <t>WHSQU303</t>
  </si>
  <si>
    <t>BLEND OF FREEDOM WHISKY SQUADRON 303 44°70</t>
  </si>
  <si>
    <t>16 VODKA</t>
  </si>
  <si>
    <t>SQU303</t>
  </si>
  <si>
    <t>SQU303BOURBON</t>
  </si>
  <si>
    <t>SQU303CALVA</t>
  </si>
  <si>
    <t>SQU303COF</t>
  </si>
  <si>
    <t>DIPLOREOLD</t>
  </si>
  <si>
    <t>DIPLOMATICO RESERVA EXCLU Old Fashion 40°</t>
  </si>
  <si>
    <t>DIPLOMAGPT</t>
  </si>
  <si>
    <t>DIPLOMATICO MANTUANO gp tall can + rese 5cc 40°75</t>
  </si>
  <si>
    <t>MARTINIQUE</t>
  </si>
  <si>
    <t>GRANDFOND</t>
  </si>
  <si>
    <t>GRAND FOND GALLION 50°100</t>
  </si>
  <si>
    <t xml:space="preserve">DAMOISEAU 10Y 42°70                                   </t>
  </si>
  <si>
    <t>PLBIO52</t>
  </si>
  <si>
    <t>PERE LABAT BIO 52°70</t>
  </si>
  <si>
    <t>PLBIO60</t>
  </si>
  <si>
    <t>PERE LABAT BIO 60°70</t>
  </si>
  <si>
    <t>PLMANG53</t>
  </si>
  <si>
    <t>PERE LABAT parc. LES MANGLES 53°70</t>
  </si>
  <si>
    <t>PLMANG60</t>
  </si>
  <si>
    <t>PERE LABAT parc. LES MANGLES 60°70</t>
  </si>
  <si>
    <t>PLBO09</t>
  </si>
  <si>
    <t>PERE LABAT BLACK OPUS 2009 42° 70CC</t>
  </si>
  <si>
    <t>PLCOUR1972</t>
  </si>
  <si>
    <t>PL DOMAINE DE COURCELLES 1972  42°70</t>
  </si>
  <si>
    <t>NAT105</t>
  </si>
  <si>
    <t>RHUM NATION RARE ENMORE 23Y 1997-2020 59°50</t>
  </si>
  <si>
    <t>NAT107</t>
  </si>
  <si>
    <t>RHUM NATION RARE VERSAILLES 30Y 90-21 56.8°50</t>
  </si>
  <si>
    <t>NAT108</t>
  </si>
  <si>
    <t>RHUM NATION RARE CARONI 23Y 98-21 59°50</t>
  </si>
  <si>
    <t>NAT111</t>
  </si>
  <si>
    <t>RHUM NATION RARE JAMAICA 07-21 peated cask fin.57.7°70</t>
  </si>
  <si>
    <t>NAT112</t>
  </si>
  <si>
    <t>RHUM NATION RARE SAVANNA TRAD 04-21 Whisky fin. 55.2°70</t>
  </si>
  <si>
    <t>DIPLORESET</t>
  </si>
  <si>
    <t>DIPLOMATICO RESERVA EXCLUSIVA 40° TALL CANISTER</t>
  </si>
  <si>
    <t>DIPLORESGPOF</t>
  </si>
  <si>
    <t>DIPLOMATICO RESERVA EXCLUSIVA 40° 2X70 GP OF</t>
  </si>
  <si>
    <t>2X70</t>
  </si>
  <si>
    <t>DIPLOVI07</t>
  </si>
  <si>
    <t>DIPLOMATICO VINTAGE 2007 43°70</t>
  </si>
  <si>
    <t>BEACHPIN</t>
  </si>
  <si>
    <t>BEACH HOUSE PINK  40°70 HIBISCUS - CASSIS</t>
  </si>
  <si>
    <t>MDR040COF</t>
  </si>
  <si>
    <t>LMDR Panama 2010 fin oloroso 48°70 #4</t>
  </si>
  <si>
    <t>MDR041COF</t>
  </si>
  <si>
    <t>LMDR Mauritius Chamarel 2012 fin.Islay Peated 53°70 #4</t>
  </si>
  <si>
    <t>MDR042COF</t>
  </si>
  <si>
    <t>LMDR Paraguay Fortin fin? Xères 2009 42°70 #4</t>
  </si>
  <si>
    <t>LMDR Colombie Hacienda Coloma  fin ex Bb &amp; Café2008 48°70 #4</t>
  </si>
  <si>
    <t>MDR043COF</t>
  </si>
  <si>
    <t>MDR044COF</t>
  </si>
  <si>
    <t>LMDR Sainte Lucie fin ex Bb 2013 45°70 #4</t>
  </si>
  <si>
    <t>MDR045COF</t>
  </si>
  <si>
    <t>LMDR Pérou Millonario fin Bb &amp; Px 2011 48°70 #4</t>
  </si>
  <si>
    <t>MDR046COF</t>
  </si>
  <si>
    <t>LMDR Reunion  Rivière du Mat  fin Cognac2011 49°70 #4</t>
  </si>
  <si>
    <t>MDR047COF</t>
  </si>
  <si>
    <t>LMDR Trinidad &amp;Tobago  fin.Bb2009 55°70 #4</t>
  </si>
  <si>
    <t>MDR049COF</t>
  </si>
  <si>
    <t>LMDR El Salvador 2011 fin Chateaux neuf 40°70 #4</t>
  </si>
  <si>
    <t>MDR204</t>
  </si>
  <si>
    <t>LMDR DISCOVERY Pineapple 40°70</t>
  </si>
  <si>
    <t>LMDR cof découvert Panama-St Lucie-Mauritius 45°3*20 #4</t>
  </si>
  <si>
    <t>MDRB20COF</t>
  </si>
  <si>
    <t>RDC402</t>
  </si>
  <si>
    <t>RHUM DE CED mangue passion curcuma 32°70</t>
  </si>
  <si>
    <t>RDC041BIO</t>
  </si>
  <si>
    <t>RHUM DE CED bio pêche framboise 21°70</t>
  </si>
  <si>
    <t>LAFAVORITE COEUR DE CANNE 50 70 new btl</t>
  </si>
  <si>
    <t>RH2548</t>
  </si>
  <si>
    <t>LAFAVORITE COEUR DE CANNE ambré 2 ans 40 70 new btl</t>
  </si>
  <si>
    <t>RH2547</t>
  </si>
  <si>
    <t>LAFAVORITE COEUR DE CANNE vieux 4 ans 42° new btl</t>
  </si>
  <si>
    <t>RH2546</t>
  </si>
  <si>
    <t>LAFAVORITE 2015 6 ANS 46°70</t>
  </si>
  <si>
    <t>RH2545</t>
  </si>
  <si>
    <t>LAFAVORITE 2012 9 ANS 49.3°70</t>
  </si>
  <si>
    <t>O REIZINHO Madeira Blanc 45°70</t>
  </si>
  <si>
    <t>MADEIRA</t>
  </si>
  <si>
    <t>RHR001</t>
  </si>
  <si>
    <t>RHR002</t>
  </si>
  <si>
    <t>O REIZINHO Madeira Vieux 3 years fin.Madeira 55.5°70</t>
  </si>
  <si>
    <t>RHR003</t>
  </si>
  <si>
    <t>O REIZINHO Madeira Vieux 3 Years fin.Cognac 54.4°70</t>
  </si>
  <si>
    <t>RHR004</t>
  </si>
  <si>
    <t>O REIZINHO Madeira Vieux 6 Years fin.Madeira 52.6°70</t>
  </si>
  <si>
    <t>WH8009</t>
  </si>
  <si>
    <t>BARELEGS Battle Axe Islay - Peated 40 PPM - 55.7°70</t>
  </si>
  <si>
    <t>PICTI</t>
  </si>
  <si>
    <t>WH8011</t>
  </si>
  <si>
    <t>PICTI TRIB Speyside Unpeated unchilled Bb 46°70</t>
  </si>
  <si>
    <t>WH8012</t>
  </si>
  <si>
    <t>PICTI COAST SM Highland Unpeated Unchilled Bb 46°70</t>
  </si>
  <si>
    <t>KIRIN FUJI BLENDED COFFRET 46°70</t>
  </si>
  <si>
    <t>WHKI08COF21</t>
  </si>
  <si>
    <t>WHKI09</t>
  </si>
  <si>
    <t>KIRIN FUJI SINGLE GRAIN 30 YEARS 46°70</t>
  </si>
  <si>
    <t>RAASAY</t>
  </si>
  <si>
    <t>WH2912</t>
  </si>
  <si>
    <t>ISLE OF RAASAY Gin Triple distilled 46°70</t>
  </si>
  <si>
    <t>WH2913</t>
  </si>
  <si>
    <t>ISLE OF RAASAY R02 3 Barrels 46.4°70</t>
  </si>
  <si>
    <t xml:space="preserve">MALT2009            </t>
  </si>
  <si>
    <t>MALTECO 2009-2021 small batch 42.3°70</t>
  </si>
  <si>
    <t>SQUADRON VODKA 303 "BOUTEILLE FLASK ORIGINAL" 40°70</t>
  </si>
  <si>
    <t>SQUADRON  VODKA303 FINITION BOURBON 40°70</t>
  </si>
  <si>
    <t>SQUADRON VODKA 303  FINITION CALVADOS 40°70</t>
  </si>
  <si>
    <t>SQUADRON VODKA 303 COFFRET "SQUADRON LEADER"40°70</t>
  </si>
  <si>
    <t xml:space="preserve">MALT1981            </t>
  </si>
  <si>
    <t>MALTECO 1981 40°70 gb</t>
  </si>
  <si>
    <t xml:space="preserve">MALT1991          </t>
  </si>
  <si>
    <t>MALTECO 1991 40°70 gb</t>
  </si>
  <si>
    <t xml:space="preserve">MALT1993          </t>
  </si>
  <si>
    <t>MALTECO 1993 40°70 gb</t>
  </si>
  <si>
    <t xml:space="preserve">ABUELO 12Y COFFRET + 2 VERRES                                                 </t>
  </si>
  <si>
    <t>CALV10</t>
  </si>
  <si>
    <t>CALVADOS LA FLAGUERIE NEW 10 ANS 40°/70</t>
  </si>
  <si>
    <t>CALV20</t>
  </si>
  <si>
    <t>CALVADOS LA FLAGUERIE NEW 20 ANS 40°/70</t>
  </si>
  <si>
    <t>CALV6</t>
  </si>
  <si>
    <t>CALVADOS LA FLAGUERIE NEW 6 ANS 40°/70</t>
  </si>
  <si>
    <t>DEMON6*9</t>
  </si>
  <si>
    <t>The Demon's Share 6 yo x 9 metalic barrel</t>
  </si>
  <si>
    <t>DEMON12*8</t>
  </si>
  <si>
    <t>The Demon's Share 12 yo metalic barrel 8*41°</t>
  </si>
  <si>
    <t>WHKI07</t>
  </si>
  <si>
    <t>FUJI SINGLE GRAIN - PRIVATE BOTTLING 40 ANS DUGAS*</t>
  </si>
  <si>
    <t xml:space="preserve">RHUM TOUCAN VIEUX 48°50     batch2                                </t>
  </si>
  <si>
    <t>TOUCVXB2</t>
  </si>
  <si>
    <t xml:space="preserve">GOLDCOFF2           </t>
  </si>
  <si>
    <t>GOLD OF MAURITIUS DARK 40°70 coffret 5Y +8Y</t>
  </si>
  <si>
    <t>WHLP1</t>
  </si>
  <si>
    <t>ROZELIEURES parcellaire LE CLOS DES CHAMPS</t>
  </si>
  <si>
    <t>WHLP2</t>
  </si>
  <si>
    <t>ROZELIEURES parcellaire THIACHAMP</t>
  </si>
  <si>
    <t>LAMVSOP</t>
  </si>
  <si>
    <t>LA MAUNY VSOP</t>
  </si>
  <si>
    <t>LAMXO</t>
  </si>
  <si>
    <t>LA MAUNY XO</t>
  </si>
  <si>
    <t>DEMON12C</t>
  </si>
  <si>
    <t>The Demon's Share 12 yo coffret + glasses 41°</t>
  </si>
  <si>
    <t>APPL15</t>
  </si>
  <si>
    <t>APPLETON 15y old black river casck</t>
  </si>
  <si>
    <t>DON RAMON MEZCAL 3Y 40°70CL</t>
  </si>
  <si>
    <t>CUBAYMEZ</t>
  </si>
  <si>
    <t>MEZCAL DON R</t>
  </si>
  <si>
    <t>TEQUILA DON R</t>
  </si>
  <si>
    <t>DON RAMON TEQUILA REPOSADO 3Y 40°70</t>
  </si>
  <si>
    <t>CUBAYTEQ</t>
  </si>
  <si>
    <t>BITTER CALA  20°70</t>
  </si>
  <si>
    <t>CALABITT</t>
  </si>
  <si>
    <t>CALA KUMQUAT</t>
  </si>
  <si>
    <t>CALAVOD</t>
  </si>
  <si>
    <t>VODKA CALA  40°70</t>
  </si>
  <si>
    <t>NATSMDR1</t>
  </si>
  <si>
    <t>RHUM NATION SAVANNA Oloroso Cask str. 2008-21 13Y  59° MRD</t>
  </si>
  <si>
    <t>TAHITI MANUTEA</t>
  </si>
  <si>
    <t>RMA001</t>
  </si>
  <si>
    <t>RMA002</t>
  </si>
  <si>
    <t>RMA005</t>
  </si>
  <si>
    <t>RMA007</t>
  </si>
  <si>
    <t>RHNO001</t>
  </si>
  <si>
    <t>CACHACA NOVO FOGO Silver 40°70</t>
  </si>
  <si>
    <t>RHNO002</t>
  </si>
  <si>
    <t>CACHACA NOVO CHAMELEON 43°70</t>
  </si>
  <si>
    <t>RHNO003</t>
  </si>
  <si>
    <t>CACHACA NOVO BARREL AGED French oak 40°70</t>
  </si>
  <si>
    <t>RHNO004</t>
  </si>
  <si>
    <t>CACHACA NOVO Tanager old in Oak and Arariba 42°70</t>
  </si>
  <si>
    <t>MANUTEA TAHITI BLANC 40°70</t>
  </si>
  <si>
    <t>MANUTEA TAHITI BLANC 50°70</t>
  </si>
  <si>
    <t>MANUTEA TAHITI VO pur jus de canne 43°70</t>
  </si>
  <si>
    <t>MANUTEA TAHITI Vanilla Tahitensis vieilli 6 mois 44°70</t>
  </si>
  <si>
    <t>CHAMPAGNE VIRGINIE T.Blanc de Noirs 75cl</t>
  </si>
  <si>
    <t>VTBLN</t>
  </si>
  <si>
    <t>NEIS107</t>
  </si>
  <si>
    <t>NEISSON 107 52.8 70cc</t>
  </si>
  <si>
    <t>NEISSON 105 70CC 54.2°</t>
  </si>
  <si>
    <t xml:space="preserve">CIDRE75BL             </t>
  </si>
  <si>
    <t xml:space="preserve">CIDRE BIO BLANC LES VERGERS DE DUCY 75CC                          </t>
  </si>
  <si>
    <t xml:space="preserve">CIDRE ROSÉ LES VERGERS DE DUCY 75CC                          </t>
  </si>
  <si>
    <t xml:space="preserve">PL50100              </t>
  </si>
  <si>
    <t xml:space="preserve">PERE LABAT BLANC 50°100CC                                    </t>
  </si>
  <si>
    <t>DEMON3</t>
  </si>
  <si>
    <t xml:space="preserve">The Demon's Share 3 yo                                      </t>
  </si>
  <si>
    <t xml:space="preserve">DEMON3T              </t>
  </si>
  <si>
    <t xml:space="preserve">The Demon's Share 3 yo + GB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</si>
</sst>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4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rgb="FF0070C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00FF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sz val="14"/>
      <color rgb="FFFFFF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9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9"/>
      </bottom>
      <diagonal/>
    </border>
    <border>
      <left/>
      <right style="thin">
        <color theme="9" tint="0.39997558519241921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0" fontId="18" fillId="0" borderId="0" applyNumberFormat="0" applyFill="0" applyBorder="0" applyAlignment="0" applyProtection="0"/>
    <xf numFmtId="44" fontId="33" fillId="0" borderId="0" applyFont="0" applyFill="0" applyBorder="0" applyAlignment="0" applyProtection="0"/>
  </cellStyleXfs>
  <cellXfs count="189">
    <xf numFmtId="0" fontId="0" fillId="0" borderId="0" xfId="0"/>
    <xf numFmtId="0" fontId="3" fillId="0" borderId="0" xfId="0" applyFont="1"/>
    <xf numFmtId="2" fontId="3" fillId="0" borderId="0" xfId="0" applyNumberFormat="1" applyFont="1"/>
    <xf numFmtId="0" fontId="3" fillId="3" borderId="0" xfId="0" applyFont="1" applyFill="1"/>
    <xf numFmtId="0" fontId="3" fillId="2" borderId="0" xfId="0" applyFont="1" applyFill="1"/>
    <xf numFmtId="0" fontId="3" fillId="0" borderId="0" xfId="0" applyFont="1" applyFill="1"/>
    <xf numFmtId="0" fontId="3" fillId="0" borderId="0" xfId="0" applyNumberFormat="1" applyFont="1"/>
    <xf numFmtId="1" fontId="3" fillId="0" borderId="0" xfId="0" applyNumberFormat="1" applyFont="1"/>
    <xf numFmtId="1" fontId="3" fillId="0" borderId="0" xfId="0" applyNumberFormat="1" applyFont="1" applyFill="1"/>
    <xf numFmtId="1" fontId="6" fillId="7" borderId="0" xfId="0" applyNumberFormat="1" applyFont="1" applyFill="1"/>
    <xf numFmtId="0" fontId="3" fillId="7" borderId="0" xfId="0" applyFont="1" applyFill="1"/>
    <xf numFmtId="0" fontId="3" fillId="0" borderId="0" xfId="0" applyFont="1" applyAlignment="1">
      <alignment horizontal="center" vertical="center"/>
    </xf>
    <xf numFmtId="2" fontId="0" fillId="0" borderId="0" xfId="0" applyNumberFormat="1"/>
    <xf numFmtId="0" fontId="4" fillId="7" borderId="0" xfId="0" applyFont="1" applyFill="1"/>
    <xf numFmtId="0" fontId="8" fillId="7" borderId="0" xfId="0" applyFont="1" applyFill="1"/>
    <xf numFmtId="0" fontId="2" fillId="3" borderId="0" xfId="0" applyFont="1" applyFill="1"/>
    <xf numFmtId="0" fontId="4" fillId="10" borderId="0" xfId="0" applyFont="1" applyFill="1"/>
    <xf numFmtId="0" fontId="3" fillId="10" borderId="0" xfId="0" applyFont="1" applyFill="1"/>
    <xf numFmtId="2" fontId="4" fillId="10" borderId="0" xfId="0" applyNumberFormat="1" applyFont="1" applyFill="1" applyAlignment="1">
      <alignment horizontal="center"/>
    </xf>
    <xf numFmtId="0" fontId="3" fillId="16" borderId="0" xfId="0" applyFont="1" applyFill="1" applyAlignment="1">
      <alignment horizontal="center"/>
    </xf>
    <xf numFmtId="2" fontId="3" fillId="5" borderId="0" xfId="0" applyNumberFormat="1" applyFont="1" applyFill="1" applyAlignment="1">
      <alignment horizontal="center"/>
    </xf>
    <xf numFmtId="0" fontId="0" fillId="2" borderId="0" xfId="0" applyFill="1"/>
    <xf numFmtId="0" fontId="11" fillId="2" borderId="0" xfId="0" applyFont="1" applyFill="1"/>
    <xf numFmtId="0" fontId="12" fillId="2" borderId="0" xfId="0" applyFont="1" applyFill="1"/>
    <xf numFmtId="0" fontId="0" fillId="0" borderId="0" xfId="0" applyFill="1"/>
    <xf numFmtId="0" fontId="18" fillId="17" borderId="0" xfId="1" applyFill="1"/>
    <xf numFmtId="2" fontId="2" fillId="18" borderId="0" xfId="0" applyNumberFormat="1" applyFont="1" applyFill="1"/>
    <xf numFmtId="2" fontId="3" fillId="18" borderId="0" xfId="0" applyNumberFormat="1" applyFont="1" applyFill="1"/>
    <xf numFmtId="0" fontId="0" fillId="2" borderId="0" xfId="0" applyFill="1" applyBorder="1"/>
    <xf numFmtId="0" fontId="3" fillId="19" borderId="0" xfId="0" applyFont="1" applyFill="1"/>
    <xf numFmtId="0" fontId="0" fillId="19" borderId="0" xfId="0" applyFill="1"/>
    <xf numFmtId="0" fontId="3" fillId="19" borderId="0" xfId="0" applyFont="1" applyFill="1" applyAlignment="1"/>
    <xf numFmtId="2" fontId="3" fillId="19" borderId="0" xfId="0" applyNumberFormat="1" applyFont="1" applyFill="1"/>
    <xf numFmtId="1" fontId="3" fillId="19" borderId="0" xfId="0" applyNumberFormat="1" applyFont="1" applyFill="1"/>
    <xf numFmtId="1" fontId="21" fillId="19" borderId="0" xfId="0" applyNumberFormat="1" applyFont="1" applyFill="1"/>
    <xf numFmtId="0" fontId="22" fillId="20" borderId="0" xfId="0" applyFont="1" applyFill="1"/>
    <xf numFmtId="0" fontId="23" fillId="2" borderId="0" xfId="0" applyFont="1" applyFill="1"/>
    <xf numFmtId="0" fontId="18" fillId="2" borderId="0" xfId="1" applyFill="1"/>
    <xf numFmtId="0" fontId="25" fillId="2" borderId="0" xfId="0" applyFont="1" applyFill="1"/>
    <xf numFmtId="0" fontId="26" fillId="19" borderId="0" xfId="0" applyFont="1" applyFill="1"/>
    <xf numFmtId="0" fontId="27" fillId="19" borderId="0" xfId="0" applyFont="1" applyFill="1"/>
    <xf numFmtId="0" fontId="28" fillId="19" borderId="0" xfId="0" applyFont="1" applyFill="1" applyAlignment="1"/>
    <xf numFmtId="0" fontId="31" fillId="3" borderId="0" xfId="0" applyFont="1" applyFill="1"/>
    <xf numFmtId="2" fontId="3" fillId="0" borderId="0" xfId="0" applyNumberFormat="1" applyFont="1" applyAlignment="1">
      <alignment horizontal="center" vertical="center"/>
    </xf>
    <xf numFmtId="1" fontId="32" fillId="0" borderId="0" xfId="0" applyNumberFormat="1" applyFont="1" applyAlignment="1">
      <alignment horizontal="center" vertical="center"/>
    </xf>
    <xf numFmtId="0" fontId="31" fillId="24" borderId="4" xfId="0" applyFont="1" applyFill="1" applyBorder="1"/>
    <xf numFmtId="2" fontId="0" fillId="24" borderId="0" xfId="0" applyNumberFormat="1" applyFill="1"/>
    <xf numFmtId="2" fontId="2" fillId="18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12" borderId="0" xfId="0" applyFill="1" applyAlignment="1">
      <alignment wrapText="1"/>
    </xf>
    <xf numFmtId="0" fontId="0" fillId="17" borderId="0" xfId="0" applyFill="1" applyAlignment="1">
      <alignment wrapText="1"/>
    </xf>
    <xf numFmtId="0" fontId="7" fillId="12" borderId="0" xfId="0" applyFont="1" applyFill="1" applyAlignment="1">
      <alignment wrapText="1"/>
    </xf>
    <xf numFmtId="0" fontId="7" fillId="17" borderId="0" xfId="0" applyFont="1" applyFill="1" applyAlignment="1">
      <alignment wrapText="1"/>
    </xf>
    <xf numFmtId="0" fontId="13" fillId="17" borderId="0" xfId="0" applyFont="1" applyFill="1" applyAlignment="1">
      <alignment wrapText="1"/>
    </xf>
    <xf numFmtId="0" fontId="14" fillId="17" borderId="0" xfId="0" applyFont="1" applyFill="1" applyAlignment="1">
      <alignment wrapText="1"/>
    </xf>
    <xf numFmtId="0" fontId="15" fillId="17" borderId="0" xfId="0" applyFont="1" applyFill="1" applyAlignment="1">
      <alignment wrapText="1"/>
    </xf>
    <xf numFmtId="0" fontId="19" fillId="17" borderId="0" xfId="0" applyFont="1" applyFill="1" applyAlignment="1">
      <alignment wrapText="1"/>
    </xf>
    <xf numFmtId="44" fontId="0" fillId="23" borderId="3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0" xfId="2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4" fontId="0" fillId="0" borderId="2" xfId="2" applyFont="1" applyBorder="1" applyAlignment="1">
      <alignment horizontal="center" vertical="center"/>
    </xf>
    <xf numFmtId="0" fontId="3" fillId="0" borderId="0" xfId="0" applyNumberFormat="1" applyFont="1" applyAlignment="1"/>
    <xf numFmtId="0" fontId="3" fillId="6" borderId="0" xfId="0" applyNumberFormat="1" applyFont="1" applyFill="1" applyAlignment="1"/>
    <xf numFmtId="0" fontId="3" fillId="0" borderId="0" xfId="0" applyFont="1" applyAlignment="1"/>
    <xf numFmtId="2" fontId="3" fillId="0" borderId="0" xfId="0" applyNumberFormat="1" applyFont="1" applyAlignment="1"/>
    <xf numFmtId="2" fontId="3" fillId="6" borderId="0" xfId="0" applyNumberFormat="1" applyFont="1" applyFill="1" applyAlignment="1"/>
    <xf numFmtId="1" fontId="3" fillId="0" borderId="0" xfId="0" applyNumberFormat="1" applyFont="1" applyAlignment="1"/>
    <xf numFmtId="0" fontId="3" fillId="15" borderId="0" xfId="0" applyFont="1" applyFill="1" applyAlignment="1"/>
    <xf numFmtId="2" fontId="3" fillId="15" borderId="0" xfId="0" applyNumberFormat="1" applyFont="1" applyFill="1" applyAlignment="1"/>
    <xf numFmtId="0" fontId="3" fillId="16" borderId="0" xfId="0" applyNumberFormat="1" applyFont="1" applyFill="1" applyAlignment="1"/>
    <xf numFmtId="0" fontId="3" fillId="0" borderId="0" xfId="0" applyFont="1" applyFill="1" applyAlignment="1"/>
    <xf numFmtId="2" fontId="3" fillId="0" borderId="0" xfId="0" applyNumberFormat="1" applyFont="1" applyFill="1" applyAlignment="1"/>
    <xf numFmtId="0" fontId="3" fillId="0" borderId="0" xfId="0" applyNumberFormat="1" applyFont="1" applyFill="1" applyAlignment="1"/>
    <xf numFmtId="0" fontId="3" fillId="3" borderId="0" xfId="0" applyFont="1" applyFill="1" applyAlignment="1"/>
    <xf numFmtId="2" fontId="3" fillId="3" borderId="0" xfId="0" applyNumberFormat="1" applyFont="1" applyFill="1" applyAlignment="1"/>
    <xf numFmtId="1" fontId="3" fillId="2" borderId="0" xfId="0" applyNumberFormat="1" applyFont="1" applyFill="1" applyAlignment="1"/>
    <xf numFmtId="0" fontId="3" fillId="2" borderId="0" xfId="0" applyNumberFormat="1" applyFont="1" applyFill="1" applyAlignment="1"/>
    <xf numFmtId="0" fontId="3" fillId="2" borderId="0" xfId="0" applyFont="1" applyFill="1" applyAlignment="1"/>
    <xf numFmtId="2" fontId="3" fillId="2" borderId="0" xfId="0" applyNumberFormat="1" applyFont="1" applyFill="1" applyAlignment="1"/>
    <xf numFmtId="0" fontId="3" fillId="4" borderId="0" xfId="0" applyFont="1" applyFill="1" applyAlignment="1"/>
    <xf numFmtId="2" fontId="3" fillId="4" borderId="0" xfId="0" applyNumberFormat="1" applyFont="1" applyFill="1" applyAlignment="1"/>
    <xf numFmtId="0" fontId="4" fillId="0" borderId="0" xfId="0" applyNumberFormat="1" applyFont="1" applyAlignment="1"/>
    <xf numFmtId="0" fontId="3" fillId="13" borderId="0" xfId="0" applyNumberFormat="1" applyFont="1" applyFill="1" applyAlignment="1"/>
    <xf numFmtId="0" fontId="4" fillId="2" borderId="0" xfId="0" applyNumberFormat="1" applyFont="1" applyFill="1" applyAlignment="1"/>
    <xf numFmtId="0" fontId="3" fillId="16" borderId="0" xfId="0" applyFont="1" applyFill="1" applyAlignment="1"/>
    <xf numFmtId="0" fontId="3" fillId="6" borderId="0" xfId="0" applyFont="1" applyFill="1" applyAlignment="1"/>
    <xf numFmtId="0" fontId="3" fillId="3" borderId="0" xfId="0" applyNumberFormat="1" applyFont="1" applyFill="1" applyAlignment="1"/>
    <xf numFmtId="0" fontId="3" fillId="5" borderId="0" xfId="0" applyNumberFormat="1" applyFont="1" applyFill="1" applyAlignment="1"/>
    <xf numFmtId="0" fontId="4" fillId="6" borderId="0" xfId="0" applyNumberFormat="1" applyFont="1" applyFill="1" applyAlignment="1"/>
    <xf numFmtId="0" fontId="3" fillId="7" borderId="0" xfId="0" applyNumberFormat="1" applyFont="1" applyFill="1" applyAlignment="1"/>
    <xf numFmtId="2" fontId="3" fillId="7" borderId="0" xfId="0" applyNumberFormat="1" applyFont="1" applyFill="1" applyAlignment="1"/>
    <xf numFmtId="0" fontId="3" fillId="7" borderId="0" xfId="0" applyFont="1" applyFill="1" applyAlignment="1"/>
    <xf numFmtId="0" fontId="3" fillId="14" borderId="0" xfId="0" applyNumberFormat="1" applyFont="1" applyFill="1" applyAlignment="1"/>
    <xf numFmtId="2" fontId="3" fillId="14" borderId="0" xfId="0" applyNumberFormat="1" applyFont="1" applyFill="1" applyAlignment="1"/>
    <xf numFmtId="0" fontId="3" fillId="9" borderId="0" xfId="0" applyNumberFormat="1" applyFont="1" applyFill="1" applyAlignment="1"/>
    <xf numFmtId="2" fontId="3" fillId="9" borderId="0" xfId="0" applyNumberFormat="1" applyFont="1" applyFill="1" applyAlignment="1"/>
    <xf numFmtId="2" fontId="29" fillId="0" borderId="0" xfId="0" applyNumberFormat="1" applyFont="1" applyAlignment="1"/>
    <xf numFmtId="1" fontId="29" fillId="0" borderId="0" xfId="0" applyNumberFormat="1" applyFont="1" applyAlignment="1"/>
    <xf numFmtId="0" fontId="3" fillId="10" borderId="0" xfId="0" applyNumberFormat="1" applyFont="1" applyFill="1" applyAlignment="1"/>
    <xf numFmtId="2" fontId="3" fillId="10" borderId="0" xfId="0" applyNumberFormat="1" applyFont="1" applyFill="1" applyAlignment="1"/>
    <xf numFmtId="0" fontId="5" fillId="0" borderId="0" xfId="0" applyNumberFormat="1" applyFont="1" applyAlignment="1"/>
    <xf numFmtId="0" fontId="3" fillId="11" borderId="0" xfId="0" applyNumberFormat="1" applyFont="1" applyFill="1" applyAlignment="1"/>
    <xf numFmtId="2" fontId="3" fillId="11" borderId="0" xfId="0" applyNumberFormat="1" applyFont="1" applyFill="1" applyAlignment="1"/>
    <xf numFmtId="2" fontId="3" fillId="22" borderId="0" xfId="0" applyNumberFormat="1" applyFont="1" applyFill="1" applyAlignment="1"/>
    <xf numFmtId="0" fontId="3" fillId="12" borderId="0" xfId="0" applyNumberFormat="1" applyFont="1" applyFill="1" applyAlignment="1"/>
    <xf numFmtId="2" fontId="3" fillId="12" borderId="0" xfId="0" applyNumberFormat="1" applyFont="1" applyFill="1" applyAlignment="1"/>
    <xf numFmtId="1" fontId="32" fillId="0" borderId="0" xfId="0" applyNumberFormat="1" applyFont="1" applyAlignment="1"/>
    <xf numFmtId="0" fontId="3" fillId="16" borderId="0" xfId="0" applyFont="1" applyFill="1"/>
    <xf numFmtId="0" fontId="3" fillId="6" borderId="0" xfId="0" applyFont="1" applyFill="1"/>
    <xf numFmtId="2" fontId="3" fillId="2" borderId="0" xfId="0" applyNumberFormat="1" applyFont="1" applyFill="1"/>
    <xf numFmtId="0" fontId="4" fillId="0" borderId="0" xfId="0" applyFont="1"/>
    <xf numFmtId="0" fontId="3" fillId="22" borderId="0" xfId="0" applyFont="1" applyFill="1"/>
    <xf numFmtId="1" fontId="34" fillId="0" borderId="0" xfId="0" applyNumberFormat="1" applyFont="1" applyAlignment="1"/>
    <xf numFmtId="0" fontId="3" fillId="12" borderId="0" xfId="0" applyFont="1" applyFill="1"/>
    <xf numFmtId="2" fontId="34" fillId="0" borderId="0" xfId="0" applyNumberFormat="1" applyFont="1" applyFill="1" applyAlignment="1"/>
    <xf numFmtId="2" fontId="35" fillId="0" borderId="0" xfId="0" applyNumberFormat="1" applyFont="1" applyAlignment="1"/>
    <xf numFmtId="1" fontId="35" fillId="0" borderId="0" xfId="0" applyNumberFormat="1" applyFont="1" applyAlignment="1"/>
    <xf numFmtId="0" fontId="4" fillId="16" borderId="0" xfId="0" applyFont="1" applyFill="1"/>
    <xf numFmtId="0" fontId="3" fillId="4" borderId="0" xfId="0" applyFont="1" applyFill="1"/>
    <xf numFmtId="2" fontId="3" fillId="4" borderId="0" xfId="0" applyNumberFormat="1" applyFont="1" applyFill="1"/>
    <xf numFmtId="0" fontId="3" fillId="15" borderId="0" xfId="0" applyFont="1" applyFill="1"/>
    <xf numFmtId="2" fontId="3" fillId="15" borderId="0" xfId="0" applyNumberFormat="1" applyFont="1" applyFill="1"/>
    <xf numFmtId="2" fontId="3" fillId="0" borderId="0" xfId="0" applyNumberFormat="1" applyFont="1" applyFill="1"/>
    <xf numFmtId="2" fontId="32" fillId="0" borderId="0" xfId="0" applyNumberFormat="1" applyFont="1" applyFill="1" applyAlignment="1"/>
    <xf numFmtId="0" fontId="3" fillId="5" borderId="0" xfId="0" applyFont="1" applyFill="1"/>
    <xf numFmtId="2" fontId="35" fillId="0" borderId="0" xfId="0" applyNumberFormat="1" applyFont="1" applyFill="1" applyAlignment="1"/>
    <xf numFmtId="1" fontId="36" fillId="0" borderId="0" xfId="0" applyNumberFormat="1" applyFont="1" applyAlignment="1"/>
    <xf numFmtId="2" fontId="36" fillId="0" borderId="0" xfId="0" applyNumberFormat="1" applyFont="1" applyFill="1" applyAlignment="1"/>
    <xf numFmtId="0" fontId="4" fillId="5" borderId="0" xfId="0" applyNumberFormat="1" applyFont="1" applyFill="1" applyAlignment="1"/>
    <xf numFmtId="2" fontId="37" fillId="2" borderId="0" xfId="0" applyNumberFormat="1" applyFont="1" applyFill="1" applyAlignment="1"/>
    <xf numFmtId="1" fontId="37" fillId="0" borderId="0" xfId="0" applyNumberFormat="1" applyFont="1" applyAlignment="1"/>
    <xf numFmtId="2" fontId="32" fillId="15" borderId="0" xfId="0" applyNumberFormat="1" applyFont="1" applyFill="1" applyAlignment="1"/>
    <xf numFmtId="0" fontId="3" fillId="15" borderId="0" xfId="0" applyNumberFormat="1" applyFont="1" applyFill="1" applyAlignment="1"/>
    <xf numFmtId="0" fontId="38" fillId="0" borderId="0" xfId="0" applyFont="1"/>
    <xf numFmtId="2" fontId="38" fillId="0" borderId="0" xfId="0" applyNumberFormat="1" applyFont="1"/>
    <xf numFmtId="2" fontId="37" fillId="15" borderId="0" xfId="0" applyNumberFormat="1" applyFont="1" applyFill="1" applyAlignment="1"/>
    <xf numFmtId="0" fontId="3" fillId="14" borderId="0" xfId="0" applyFont="1" applyFill="1"/>
    <xf numFmtId="2" fontId="37" fillId="0" borderId="0" xfId="0" applyNumberFormat="1" applyFont="1" applyAlignment="1"/>
    <xf numFmtId="0" fontId="3" fillId="11" borderId="0" xfId="0" applyFont="1" applyFill="1"/>
    <xf numFmtId="2" fontId="37" fillId="0" borderId="0" xfId="0" applyNumberFormat="1" applyFont="1" applyFill="1" applyAlignment="1"/>
    <xf numFmtId="1" fontId="37" fillId="2" borderId="0" xfId="0" applyNumberFormat="1" applyFont="1" applyFill="1" applyAlignment="1"/>
    <xf numFmtId="1" fontId="39" fillId="0" borderId="0" xfId="0" applyNumberFormat="1" applyFont="1" applyAlignment="1"/>
    <xf numFmtId="0" fontId="39" fillId="2" borderId="0" xfId="0" applyNumberFormat="1" applyFont="1" applyFill="1" applyAlignment="1"/>
    <xf numFmtId="2" fontId="39" fillId="0" borderId="0" xfId="0" applyNumberFormat="1" applyFont="1" applyAlignment="1"/>
    <xf numFmtId="0" fontId="39" fillId="16" borderId="0" xfId="0" applyNumberFormat="1" applyFont="1" applyFill="1" applyAlignment="1"/>
    <xf numFmtId="0" fontId="3" fillId="25" borderId="0" xfId="0" applyFont="1" applyFill="1" applyAlignment="1"/>
    <xf numFmtId="2" fontId="3" fillId="25" borderId="0" xfId="0" applyNumberFormat="1" applyFont="1" applyFill="1" applyAlignment="1"/>
    <xf numFmtId="2" fontId="39" fillId="0" borderId="0" xfId="0" applyNumberFormat="1" applyFont="1" applyFill="1" applyAlignment="1"/>
    <xf numFmtId="0" fontId="39" fillId="16" borderId="0" xfId="0" applyFont="1" applyFill="1" applyAlignment="1"/>
    <xf numFmtId="2" fontId="39" fillId="16" borderId="0" xfId="0" applyNumberFormat="1" applyFont="1" applyFill="1" applyAlignment="1"/>
    <xf numFmtId="2" fontId="3" fillId="16" borderId="0" xfId="0" applyNumberFormat="1" applyFont="1" applyFill="1" applyAlignment="1"/>
    <xf numFmtId="2" fontId="3" fillId="16" borderId="0" xfId="0" applyNumberFormat="1" applyFont="1" applyFill="1"/>
    <xf numFmtId="2" fontId="3" fillId="3" borderId="0" xfId="0" applyNumberFormat="1" applyFont="1" applyFill="1"/>
    <xf numFmtId="0" fontId="39" fillId="0" borderId="0" xfId="0" applyFont="1" applyAlignment="1"/>
    <xf numFmtId="0" fontId="3" fillId="25" borderId="0" xfId="0" applyNumberFormat="1" applyFont="1" applyFill="1" applyAlignment="1"/>
    <xf numFmtId="0" fontId="39" fillId="0" borderId="0" xfId="0" applyNumberFormat="1" applyFont="1" applyFill="1" applyAlignment="1"/>
    <xf numFmtId="0" fontId="39" fillId="0" borderId="0" xfId="0" applyFont="1" applyFill="1" applyAlignment="1"/>
    <xf numFmtId="2" fontId="29" fillId="0" borderId="0" xfId="0" applyNumberFormat="1" applyFont="1" applyFill="1" applyAlignment="1"/>
    <xf numFmtId="2" fontId="34" fillId="4" borderId="0" xfId="0" applyNumberFormat="1" applyFont="1" applyFill="1" applyAlignment="1"/>
    <xf numFmtId="2" fontId="39" fillId="15" borderId="0" xfId="0" applyNumberFormat="1" applyFont="1" applyFill="1" applyAlignment="1"/>
    <xf numFmtId="2" fontId="40" fillId="0" borderId="0" xfId="0" applyNumberFormat="1" applyFont="1" applyAlignment="1"/>
    <xf numFmtId="1" fontId="40" fillId="0" borderId="0" xfId="0" applyNumberFormat="1" applyFont="1" applyAlignment="1"/>
    <xf numFmtId="1" fontId="41" fillId="0" borderId="0" xfId="0" applyNumberFormat="1" applyFont="1" applyAlignment="1"/>
    <xf numFmtId="2" fontId="0" fillId="0" borderId="0" xfId="0" applyNumberFormat="1"/>
    <xf numFmtId="2" fontId="41" fillId="0" borderId="0" xfId="0" applyNumberFormat="1" applyFont="1" applyFill="1" applyAlignment="1"/>
    <xf numFmtId="0" fontId="3" fillId="6" borderId="0" xfId="0" applyNumberFormat="1" applyFont="1" applyFill="1"/>
    <xf numFmtId="0" fontId="3" fillId="16" borderId="0" xfId="0" applyNumberFormat="1" applyFont="1" applyFill="1"/>
    <xf numFmtId="0" fontId="0" fillId="5" borderId="0" xfId="0" applyFill="1"/>
    <xf numFmtId="0" fontId="2" fillId="21" borderId="0" xfId="0" applyFont="1" applyFill="1" applyAlignment="1">
      <alignment horizontal="center"/>
    </xf>
    <xf numFmtId="0" fontId="2" fillId="21" borderId="0" xfId="0" applyFont="1" applyFill="1" applyAlignment="1">
      <alignment horizontal="center"/>
    </xf>
    <xf numFmtId="0" fontId="3" fillId="21" borderId="0" xfId="0" applyFont="1" applyFill="1" applyAlignment="1">
      <alignment horizontal="center"/>
    </xf>
    <xf numFmtId="2" fontId="4" fillId="10" borderId="0" xfId="0" applyNumberFormat="1" applyFont="1" applyFill="1" applyAlignment="1">
      <alignment horizontal="center"/>
    </xf>
    <xf numFmtId="2" fontId="3" fillId="6" borderId="0" xfId="0" applyNumberFormat="1" applyFont="1" applyFill="1" applyAlignment="1">
      <alignment horizontal="center"/>
    </xf>
    <xf numFmtId="2" fontId="3" fillId="7" borderId="0" xfId="0" applyNumberFormat="1" applyFont="1" applyFill="1" applyAlignment="1">
      <alignment horizontal="center"/>
    </xf>
    <xf numFmtId="2" fontId="3" fillId="8" borderId="0" xfId="0" applyNumberFormat="1" applyFont="1" applyFill="1" applyAlignment="1">
      <alignment horizontal="center"/>
    </xf>
    <xf numFmtId="2" fontId="3" fillId="9" borderId="0" xfId="0" applyNumberFormat="1" applyFont="1" applyFill="1" applyAlignment="1">
      <alignment horizontal="center"/>
    </xf>
    <xf numFmtId="2" fontId="3" fillId="10" borderId="0" xfId="0" applyNumberFormat="1" applyFont="1" applyFill="1" applyAlignment="1">
      <alignment horizontal="center"/>
    </xf>
    <xf numFmtId="2" fontId="3" fillId="11" borderId="0" xfId="0" applyNumberFormat="1" applyFont="1" applyFill="1" applyAlignment="1">
      <alignment horizontal="center"/>
    </xf>
    <xf numFmtId="2" fontId="3" fillId="12" borderId="0" xfId="0" applyNumberFormat="1" applyFont="1" applyFill="1" applyAlignment="1">
      <alignment horizontal="center"/>
    </xf>
    <xf numFmtId="2" fontId="3" fillId="22" borderId="0" xfId="0" applyNumberFormat="1" applyFont="1" applyFill="1" applyAlignment="1">
      <alignment horizontal="center"/>
    </xf>
    <xf numFmtId="2" fontId="3" fillId="2" borderId="0" xfId="0" applyNumberFormat="1" applyFont="1" applyFill="1" applyAlignment="1">
      <alignment horizontal="center"/>
    </xf>
    <xf numFmtId="2" fontId="3" fillId="25" borderId="0" xfId="0" applyNumberFormat="1" applyFont="1" applyFill="1" applyAlignment="1">
      <alignment horizontal="center"/>
    </xf>
    <xf numFmtId="2" fontId="30" fillId="15" borderId="0" xfId="0" applyNumberFormat="1" applyFont="1" applyFill="1" applyAlignment="1">
      <alignment horizontal="center"/>
    </xf>
    <xf numFmtId="2" fontId="30" fillId="3" borderId="0" xfId="0" applyNumberFormat="1" applyFont="1" applyFill="1" applyAlignment="1">
      <alignment horizontal="center"/>
    </xf>
    <xf numFmtId="2" fontId="30" fillId="4" borderId="0" xfId="0" applyNumberFormat="1" applyFont="1" applyFill="1" applyAlignment="1">
      <alignment horizontal="center"/>
    </xf>
  </cellXfs>
  <cellStyles count="3">
    <cellStyle name="Lien hypertexte" xfId="1" builtinId="8"/>
    <cellStyle name="Monétaire" xfId="2" builtinId="4"/>
    <cellStyle name="Normal" xfId="0" builtinId="0"/>
  </cellStyles>
  <dxfs count="35">
    <dxf>
      <font>
        <strike val="0"/>
        <outline val="0"/>
        <shadow val="0"/>
        <u val="none"/>
        <vertAlign val="baseline"/>
        <sz val="14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numFmt numFmtId="1" formatCode="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BFBFBF"/>
          <bgColor rgb="FF000000"/>
        </patternFill>
      </fill>
    </dxf>
    <dxf>
      <fill>
        <patternFill patternType="solid">
          <fgColor rgb="FF00B0F0"/>
          <bgColor rgb="FF000000"/>
        </patternFill>
      </fill>
    </dxf>
    <dxf>
      <fill>
        <patternFill patternType="solid">
          <fgColor rgb="FFFFF2CC"/>
          <bgColor rgb="FF000000"/>
        </patternFill>
      </fill>
    </dxf>
    <dxf>
      <fill>
        <patternFill patternType="solid">
          <fgColor rgb="FFFCE4D6"/>
          <bgColor rgb="FF000000"/>
        </patternFill>
      </fill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FFFFCC"/>
          <bgColor rgb="FF000000"/>
        </patternFill>
      </fill>
    </dxf>
    <dxf>
      <fill>
        <patternFill patternType="solid">
          <fgColor rgb="FFB4C6E7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ont>
        <strike val="0"/>
        <outline val="0"/>
        <shadow val="0"/>
        <u val="none"/>
        <vertAlign val="baseline"/>
        <sz val="14"/>
        <name val="Calibri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Calibri"/>
        <scheme val="minor"/>
      </font>
    </dxf>
  </dxfs>
  <tableStyles count="0" defaultTableStyle="TableStyleMedium2" defaultPivotStyle="PivotStyleLight16"/>
  <colors>
    <mruColors>
      <color rgb="FF00FF00"/>
      <color rgb="FF66FFFF"/>
      <color rgb="FFFF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18</xdr:row>
      <xdr:rowOff>28575</xdr:rowOff>
    </xdr:from>
    <xdr:to>
      <xdr:col>17</xdr:col>
      <xdr:colOff>287484</xdr:colOff>
      <xdr:row>19</xdr:row>
      <xdr:rowOff>123865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FE41ADC-3AE1-4D8C-938F-1F33E66A6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9150" y="4343400"/>
          <a:ext cx="12422334" cy="28579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20</xdr:row>
      <xdr:rowOff>9525</xdr:rowOff>
    </xdr:from>
    <xdr:to>
      <xdr:col>10</xdr:col>
      <xdr:colOff>753531</xdr:colOff>
      <xdr:row>21</xdr:row>
      <xdr:rowOff>76236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DCA4BC2-6A9E-4AF3-AD21-C02450B35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9625" y="4705350"/>
          <a:ext cx="7563906" cy="257211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</xdr:row>
      <xdr:rowOff>28575</xdr:rowOff>
    </xdr:from>
    <xdr:to>
      <xdr:col>7</xdr:col>
      <xdr:colOff>161925</xdr:colOff>
      <xdr:row>2</xdr:row>
      <xdr:rowOff>228600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F375D96-4AD7-44E8-A52C-83E2DDAEA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7050" y="266700"/>
          <a:ext cx="2428875" cy="438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12</xdr:row>
      <xdr:rowOff>0</xdr:rowOff>
    </xdr:from>
    <xdr:to>
      <xdr:col>12</xdr:col>
      <xdr:colOff>771525</xdr:colOff>
      <xdr:row>13</xdr:row>
      <xdr:rowOff>164166</xdr:rowOff>
    </xdr:to>
    <xdr:sp macro="" textlink="">
      <xdr:nvSpPr>
        <xdr:cNvPr id="1027" name="CommandButton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>
    <xdr:from>
      <xdr:col>5</xdr:col>
      <xdr:colOff>11209</xdr:colOff>
      <xdr:row>3</xdr:row>
      <xdr:rowOff>0</xdr:rowOff>
    </xdr:from>
    <xdr:to>
      <xdr:col>6</xdr:col>
      <xdr:colOff>493061</xdr:colOff>
      <xdr:row>5</xdr:row>
      <xdr:rowOff>33617</xdr:rowOff>
    </xdr:to>
    <xdr:sp macro="[0]!Module1.COMMAND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668003" y="705971"/>
          <a:ext cx="1086970" cy="504264"/>
        </a:xfrm>
        <a:prstGeom prst="roundRect">
          <a:avLst/>
        </a:prstGeom>
        <a:solidFill>
          <a:srgbClr val="FFFF00"/>
        </a:solidFill>
        <a:effectLst>
          <a:outerShdw blurRad="50800" dist="50800" dir="5400000" algn="ctr" rotWithShape="0">
            <a:schemeClr val="tx1"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00B050"/>
              </a:solidFill>
            </a:rPr>
            <a:t>GENERER</a:t>
          </a:r>
          <a:r>
            <a:rPr lang="fr-FR" sz="1100" b="1">
              <a:solidFill>
                <a:srgbClr val="00B050"/>
              </a:solidFill>
            </a:rPr>
            <a:t> LA COMMANDE</a:t>
          </a:r>
        </a:p>
      </xdr:txBody>
    </xdr:sp>
    <xdr:clientData/>
  </xdr:twoCellAnchor>
  <xdr:twoCellAnchor>
    <xdr:from>
      <xdr:col>5</xdr:col>
      <xdr:colOff>17930</xdr:colOff>
      <xdr:row>5</xdr:row>
      <xdr:rowOff>197221</xdr:rowOff>
    </xdr:from>
    <xdr:to>
      <xdr:col>6</xdr:col>
      <xdr:colOff>504265</xdr:colOff>
      <xdr:row>7</xdr:row>
      <xdr:rowOff>230840</xdr:rowOff>
    </xdr:to>
    <xdr:sp macro="[0]!RESET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0674724" y="1373839"/>
          <a:ext cx="1091453" cy="504266"/>
        </a:xfrm>
        <a:prstGeom prst="roundRect">
          <a:avLst/>
        </a:prstGeom>
        <a:solidFill>
          <a:srgbClr val="FF0000"/>
        </a:solidFill>
        <a:ln>
          <a:solidFill>
            <a:srgbClr val="FF0000"/>
          </a:solidFill>
        </a:ln>
        <a:effectLst>
          <a:glow>
            <a:schemeClr val="accent1">
              <a:alpha val="40000"/>
            </a:schemeClr>
          </a:glow>
          <a:outerShdw blurRad="50800" dist="50800" dir="5400000" algn="ctr" rotWithShape="0">
            <a:schemeClr val="tx1">
              <a:alpha val="78000"/>
            </a:schemeClr>
          </a:outerShdw>
          <a:reflection stA="0" endPos="65000" dist="50800" dir="5400000" sy="-100000" algn="bl" rotWithShape="0"/>
          <a:softEdge rad="0"/>
        </a:effectLst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RESET</a:t>
          </a:r>
        </a:p>
      </xdr:txBody>
    </xdr:sp>
    <xdr:clientData/>
  </xdr:twoCellAnchor>
  <xdr:twoCellAnchor>
    <xdr:from>
      <xdr:col>5</xdr:col>
      <xdr:colOff>13447</xdr:colOff>
      <xdr:row>8</xdr:row>
      <xdr:rowOff>201706</xdr:rowOff>
    </xdr:from>
    <xdr:to>
      <xdr:col>6</xdr:col>
      <xdr:colOff>499782</xdr:colOff>
      <xdr:row>10</xdr:row>
      <xdr:rowOff>24652</xdr:rowOff>
    </xdr:to>
    <xdr:sp macro="[0]!UP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82F58B1A-66B6-429C-9F92-56BD94FA5871}"/>
            </a:ext>
          </a:extLst>
        </xdr:cNvPr>
        <xdr:cNvSpPr/>
      </xdr:nvSpPr>
      <xdr:spPr>
        <a:xfrm>
          <a:off x="8854888" y="2319618"/>
          <a:ext cx="1091453" cy="528916"/>
        </a:xfrm>
        <a:prstGeom prst="roundRect">
          <a:avLst/>
        </a:prstGeom>
        <a:solidFill>
          <a:schemeClr val="accent6"/>
        </a:solidFill>
        <a:ln>
          <a:solidFill>
            <a:schemeClr val="accent6"/>
          </a:solidFill>
        </a:ln>
        <a:effectLst>
          <a:outerShdw blurRad="50800" dist="50800" dir="5400000" algn="ctr" rotWithShape="0">
            <a:schemeClr val="tx1"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UP</a:t>
          </a:r>
        </a:p>
      </xdr:txBody>
    </xdr:sp>
    <xdr:clientData/>
  </xdr:twoCellAnchor>
  <xdr:twoCellAnchor>
    <xdr:from>
      <xdr:col>3</xdr:col>
      <xdr:colOff>1371600</xdr:colOff>
      <xdr:row>870</xdr:row>
      <xdr:rowOff>219075</xdr:rowOff>
    </xdr:from>
    <xdr:to>
      <xdr:col>3</xdr:col>
      <xdr:colOff>2467535</xdr:colOff>
      <xdr:row>872</xdr:row>
      <xdr:rowOff>219075</xdr:rowOff>
    </xdr:to>
    <xdr:sp macro="[0]!UP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506CD265-DB65-443E-8A6E-5C28715C6A24}"/>
            </a:ext>
          </a:extLst>
        </xdr:cNvPr>
        <xdr:cNvSpPr/>
      </xdr:nvSpPr>
      <xdr:spPr>
        <a:xfrm>
          <a:off x="5534025" y="216903300"/>
          <a:ext cx="1095935" cy="476250"/>
        </a:xfrm>
        <a:prstGeom prst="roundRect">
          <a:avLst/>
        </a:prstGeom>
        <a:solidFill>
          <a:schemeClr val="accent6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UP</a:t>
          </a:r>
        </a:p>
      </xdr:txBody>
    </xdr:sp>
    <xdr:clientData/>
  </xdr:twoCellAnchor>
  <xdr:twoCellAnchor>
    <xdr:from>
      <xdr:col>12</xdr:col>
      <xdr:colOff>526676</xdr:colOff>
      <xdr:row>11</xdr:row>
      <xdr:rowOff>0</xdr:rowOff>
    </xdr:from>
    <xdr:to>
      <xdr:col>12</xdr:col>
      <xdr:colOff>638735</xdr:colOff>
      <xdr:row>11</xdr:row>
      <xdr:rowOff>190500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912AF0DF-F95F-4905-A3B8-28FB1BDCC39F}"/>
            </a:ext>
          </a:extLst>
        </xdr:cNvPr>
        <xdr:cNvSpPr/>
      </xdr:nvSpPr>
      <xdr:spPr>
        <a:xfrm>
          <a:off x="15027088" y="2823882"/>
          <a:ext cx="112059" cy="190500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963706</xdr:colOff>
      <xdr:row>0</xdr:row>
      <xdr:rowOff>44825</xdr:rowOff>
    </xdr:from>
    <xdr:to>
      <xdr:col>2</xdr:col>
      <xdr:colOff>1120589</xdr:colOff>
      <xdr:row>0</xdr:row>
      <xdr:rowOff>201707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2428D2A1-4F02-4440-99CA-DF9BECE3391C}"/>
            </a:ext>
          </a:extLst>
        </xdr:cNvPr>
        <xdr:cNvSpPr/>
      </xdr:nvSpPr>
      <xdr:spPr>
        <a:xfrm>
          <a:off x="3702144" y="44825"/>
          <a:ext cx="156883" cy="156882"/>
        </a:xfrm>
        <a:prstGeom prst="down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</xdr:col>
      <xdr:colOff>85165</xdr:colOff>
      <xdr:row>0</xdr:row>
      <xdr:rowOff>29137</xdr:rowOff>
    </xdr:from>
    <xdr:to>
      <xdr:col>1</xdr:col>
      <xdr:colOff>242048</xdr:colOff>
      <xdr:row>0</xdr:row>
      <xdr:rowOff>186019</xdr:rowOff>
    </xdr:to>
    <xdr:sp macro="" textlink="">
      <xdr:nvSpPr>
        <xdr:cNvPr id="9" name="Flèche : bas 8">
          <a:extLst>
            <a:ext uri="{FF2B5EF4-FFF2-40B4-BE49-F238E27FC236}">
              <a16:creationId xmlns:a16="http://schemas.microsoft.com/office/drawing/2014/main" id="{B208F35C-F8A0-4940-954E-6DC516E9999A}"/>
            </a:ext>
          </a:extLst>
        </xdr:cNvPr>
        <xdr:cNvSpPr/>
      </xdr:nvSpPr>
      <xdr:spPr>
        <a:xfrm>
          <a:off x="948018" y="29137"/>
          <a:ext cx="156883" cy="156882"/>
        </a:xfrm>
        <a:prstGeom prst="down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oneCellAnchor>
    <xdr:from>
      <xdr:col>12</xdr:col>
      <xdr:colOff>0</xdr:colOff>
      <xdr:row>13</xdr:row>
      <xdr:rowOff>0</xdr:rowOff>
    </xdr:from>
    <xdr:ext cx="771525" cy="402291"/>
    <xdr:sp macro="" textlink="">
      <xdr:nvSpPr>
        <xdr:cNvPr id="10" name="CommandButton3" hidden="1">
          <a:extLst>
            <a:ext uri="{63B3BB69-23CF-44E3-9099-C40C66FF867C}">
              <a14:compatExt xmlns:a14="http://schemas.microsoft.com/office/drawing/2010/main" spid="_x0000_s1027"/>
            </a:ext>
            <a:ext uri="{FF2B5EF4-FFF2-40B4-BE49-F238E27FC236}">
              <a16:creationId xmlns:a16="http://schemas.microsoft.com/office/drawing/2014/main" id="{7B33C096-84ED-4C06-9FB6-32206C48E8A3}"/>
            </a:ext>
          </a:extLst>
        </xdr:cNvPr>
        <xdr:cNvSpPr/>
      </xdr:nvSpPr>
      <xdr:spPr bwMode="auto">
        <a:xfrm>
          <a:off x="14930438" y="3333750"/>
          <a:ext cx="771525" cy="402291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oneCellAnchor>
  <xdr:twoCellAnchor>
    <xdr:from>
      <xdr:col>3</xdr:col>
      <xdr:colOff>102253</xdr:colOff>
      <xdr:row>0</xdr:row>
      <xdr:rowOff>44825</xdr:rowOff>
    </xdr:from>
    <xdr:to>
      <xdr:col>3</xdr:col>
      <xdr:colOff>259136</xdr:colOff>
      <xdr:row>0</xdr:row>
      <xdr:rowOff>201707</xdr:rowOff>
    </xdr:to>
    <xdr:sp macro="" textlink="">
      <xdr:nvSpPr>
        <xdr:cNvPr id="11" name="Flèche : bas 10">
          <a:extLst>
            <a:ext uri="{FF2B5EF4-FFF2-40B4-BE49-F238E27FC236}">
              <a16:creationId xmlns:a16="http://schemas.microsoft.com/office/drawing/2014/main" id="{15F6CFDC-C53A-48B9-8CF5-06DACD0143F7}"/>
            </a:ext>
          </a:extLst>
        </xdr:cNvPr>
        <xdr:cNvSpPr/>
      </xdr:nvSpPr>
      <xdr:spPr>
        <a:xfrm>
          <a:off x="4007503" y="44825"/>
          <a:ext cx="156883" cy="156882"/>
        </a:xfrm>
        <a:prstGeom prst="down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839259</xdr:colOff>
      <xdr:row>17</xdr:row>
      <xdr:rowOff>57150</xdr:rowOff>
    </xdr:from>
    <xdr:to>
      <xdr:col>8</xdr:col>
      <xdr:colOff>1790700</xdr:colOff>
      <xdr:row>20</xdr:row>
      <xdr:rowOff>66675</xdr:rowOff>
    </xdr:to>
    <xdr:sp macro="[0]!DEV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8861426" y="3539067"/>
          <a:ext cx="3576107" cy="581025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chemeClr val="tx1">
              <a:lumMod val="50000"/>
              <a:lumOff val="50000"/>
              <a:alpha val="0"/>
            </a:schemeClr>
          </a:solidFill>
        </a:ln>
        <a:effectLst>
          <a:outerShdw blurRad="50800" dist="50800" dir="5400000" sx="96000" sy="96000" algn="ctr" rotWithShape="0">
            <a:srgbClr val="000000">
              <a:alpha val="84000"/>
            </a:srgbClr>
          </a:outerShdw>
        </a:effectLst>
        <a:scene3d>
          <a:camera prst="orthographicFront">
            <a:rot lat="21599996" lon="0" rev="0"/>
          </a:camera>
          <a:lightRig rig="threePt" dir="t"/>
        </a:scene3d>
        <a:sp3d>
          <a:bevelT h="95250" prst="angle"/>
          <a:bevelB w="0"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00FF00"/>
              </a:solidFill>
            </a:rPr>
            <a:t>GENERATE ORDER INTO PDF FILE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000-000000000000}" autoFormatId="16" applyNumberFormats="0" applyBorderFormats="0" applyFontFormats="0" applyPatternFormats="0" applyAlignmentFormats="0" applyWidthHeightFormats="0">
  <queryTableRefresh nextId="19" unboundColumnsRight="5">
    <queryTableFields count="15">
      <queryTableField id="13" name="famille" tableColumnId="11"/>
      <queryTableField id="1" name="Sous_Famille" tableColumnId="10"/>
      <queryTableField id="2" name="s_cle1" tableColumnId="2"/>
      <queryTableField id="3" name="s_modele" tableColumnId="3"/>
      <queryTableField id="4" name="s_degre" tableColumnId="4"/>
      <queryTableField id="5" name="s_conten" tableColumnId="5"/>
      <queryTableField id="6" name="s_prix_ht" tableColumnId="6"/>
      <queryTableField id="11" name="s_ecobo" tableColumnId="7"/>
      <queryTableField id="8" name="s_ac6eco" tableColumnId="8"/>
      <queryTableField id="9" name="s_paehtva" tableColumnId="9"/>
      <queryTableField id="10" dataBound="0" tableColumnId="1"/>
      <queryTableField id="15" dataBound="0" tableColumnId="12"/>
      <queryTableField id="16" dataBound="0" tableColumnId="13"/>
      <queryTableField id="17" dataBound="0" tableColumnId="15"/>
      <queryTableField id="18" dataBound="0" tableColumnId="14"/>
    </queryTableFields>
    <queryTableDeletedFields count="1">
      <deletedField name="s_ecobo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" displayName="BDD" ref="A13:O871" tableType="queryTable" totalsRowShown="0" headerRowDxfId="34" dataDxfId="33">
  <autoFilter ref="A13:O871" xr:uid="{014094BF-C2E1-4505-99E3-3AF663324420}"/>
  <sortState xmlns:xlrd2="http://schemas.microsoft.com/office/spreadsheetml/2017/richdata2" ref="A14:K865">
    <sortCondition sortBy="cellColor" ref="D14:D865" dxfId="32"/>
    <sortCondition sortBy="cellColor" ref="D14:D865" dxfId="31"/>
    <sortCondition sortBy="cellColor" ref="D14:D865" dxfId="30"/>
    <sortCondition sortBy="cellColor" ref="D14:D865" dxfId="29"/>
    <sortCondition sortBy="cellColor" ref="D14:D865" dxfId="28"/>
    <sortCondition sortBy="cellColor" ref="D14:D865" dxfId="27"/>
    <sortCondition sortBy="cellColor" ref="D14:D865" dxfId="26"/>
    <sortCondition sortBy="cellColor" ref="D14:D865" dxfId="25"/>
    <sortCondition sortBy="cellColor" ref="D14:D865" dxfId="24"/>
    <sortCondition sortBy="cellColor" ref="D14:D865" dxfId="23"/>
  </sortState>
  <tableColumns count="15">
    <tableColumn id="11" xr3:uid="{00000000-0010-0000-0000-00000B000000}" uniqueName="11" name="FAMILLE" queryTableFieldId="13" dataDxfId="22"/>
    <tableColumn id="10" xr3:uid="{00000000-0010-0000-0000-00000A000000}" uniqueName="10" name="ORIGINE" queryTableFieldId="1" dataDxfId="21"/>
    <tableColumn id="2" xr3:uid="{00000000-0010-0000-0000-000002000000}" uniqueName="2" name="REFERENCE" queryTableFieldId="2" dataDxfId="20"/>
    <tableColumn id="3" xr3:uid="{00000000-0010-0000-0000-000003000000}" uniqueName="3" name="LIBELLÉ" queryTableFieldId="3" dataDxfId="19"/>
    <tableColumn id="4" xr3:uid="{00000000-0010-0000-0000-000004000000}" uniqueName="4" name="DEGRES" queryTableFieldId="4" dataDxfId="18"/>
    <tableColumn id="5" xr3:uid="{00000000-0010-0000-0000-000005000000}" uniqueName="5" name="CONTIENT" queryTableFieldId="5" dataDxfId="17"/>
    <tableColumn id="6" xr3:uid="{00000000-0010-0000-0000-000006000000}" uniqueName="6" name="PRIX HTVA" queryTableFieldId="6" dataDxfId="16"/>
    <tableColumn id="7" xr3:uid="{00000000-0010-0000-0000-000007000000}" uniqueName="7" name="s_ecobo" queryTableFieldId="11" dataDxfId="15"/>
    <tableColumn id="8" xr3:uid="{00000000-0010-0000-0000-000008000000}" uniqueName="8" name="ACCIS" queryTableFieldId="8" dataDxfId="14"/>
    <tableColumn id="9" xr3:uid="{00000000-0010-0000-0000-000009000000}" uniqueName="9" name="PRIX + AC6 HTVA" queryTableFieldId="9" dataDxfId="13"/>
    <tableColumn id="1" xr3:uid="{00000000-0010-0000-0000-000001000000}" uniqueName="1" name="PRIX CONS." queryTableFieldId="10" dataDxfId="12">
      <calculatedColumnFormula>BDD[[#This Row],[PRIX + AC6 HTVA]]*1.6</calculatedColumnFormula>
    </tableColumn>
    <tableColumn id="12" xr3:uid="{00000000-0010-0000-0000-00000C000000}" uniqueName="12" name="CATEGORIE" queryTableFieldId="15" dataDxfId="11"/>
    <tableColumn id="13" xr3:uid="{00000000-0010-0000-0000-00000D000000}" uniqueName="13" name="QUANTITÉ" queryTableFieldId="16" dataDxfId="10"/>
    <tableColumn id="15" xr3:uid="{2758FA61-1EF1-415B-9E4B-8FECE0945398}" uniqueName="15" name="BTLS/BOX" queryTableFieldId="17" dataDxfId="9"/>
    <tableColumn id="14" xr3:uid="{758B8099-C45B-4ADE-A098-2816E5F111FD}" uniqueName="14" name="BIO" queryTableFieldId="18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OMMANDE" displayName="COMMANDE" ref="A1:F2" insertRow="1" totalsRowShown="0" headerRowDxfId="8" dataDxfId="7">
  <autoFilter ref="A1:F2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5" xr3:uid="{00000000-0010-0000-0100-000005000000}" name="REFERENCE" dataDxfId="6"/>
    <tableColumn id="2" xr3:uid="{00000000-0010-0000-0100-000002000000}" name="LIBELLÉ" dataDxfId="5"/>
    <tableColumn id="4" xr3:uid="{00000000-0010-0000-0100-000004000000}" name="PRIX + AC6 HTVA" dataDxfId="4" dataCellStyle="Monétaire"/>
    <tableColumn id="3" xr3:uid="{00000000-0010-0000-0100-000003000000}" name="CATEGORIE" dataDxfId="3"/>
    <tableColumn id="1" xr3:uid="{BCF8B3AB-92AB-40C4-B65D-C0FEF659D07A}" name="QUANTITÉ" dataDxfId="2"/>
    <tableColumn id="6" xr3:uid="{BF69EB16-A7B4-4BF9-ABFF-F255F565DF26}" name="PRIX HTVA" dataDxfId="1" dataCellStyle="Monétaire">
      <calculatedColumnFormula>COMMANDE[[#This Row],[PRIX + AC6 HTVA]]*COMMANDE[QUANTITÉ]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aisondurhum.be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John@maisondurhum.be" TargetMode="External"/><Relationship Id="rId1" Type="http://schemas.openxmlformats.org/officeDocument/2006/relationships/hyperlink" Target="mailto:John@maisondurhum.be" TargetMode="External"/><Relationship Id="rId5" Type="http://schemas.openxmlformats.org/officeDocument/2006/relationships/table" Target="../tables/table2.xm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4884C-D792-487B-B694-7AEB022FC09F}">
  <sheetPr codeName="Feuil3"/>
  <dimension ref="A1:X53"/>
  <sheetViews>
    <sheetView tabSelected="1" workbookViewId="0">
      <selection activeCell="D27" sqref="D27"/>
    </sheetView>
  </sheetViews>
  <sheetFormatPr baseColWidth="10" defaultRowHeight="15" x14ac:dyDescent="0.25"/>
  <sheetData>
    <row r="1" spans="1:24" ht="18.75" x14ac:dyDescent="0.3">
      <c r="A1" s="4"/>
      <c r="C1" s="21"/>
      <c r="D1" s="21"/>
      <c r="E1" s="21"/>
      <c r="F1" s="21"/>
      <c r="G1" s="21"/>
      <c r="H1" s="21"/>
      <c r="I1" s="21"/>
      <c r="J1" s="21"/>
      <c r="K1" s="38" t="s">
        <v>1540</v>
      </c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</row>
    <row r="2" spans="1:24" ht="18.75" x14ac:dyDescent="0.3">
      <c r="A2" s="4"/>
      <c r="B2" s="4" t="s">
        <v>1304</v>
      </c>
      <c r="C2" s="21"/>
      <c r="D2" s="21"/>
      <c r="E2" s="21"/>
      <c r="F2" s="21"/>
      <c r="G2" s="21"/>
      <c r="H2" s="21"/>
      <c r="I2" s="21"/>
      <c r="J2" s="21"/>
      <c r="K2" s="35" t="s">
        <v>1522</v>
      </c>
      <c r="L2" s="35"/>
      <c r="M2" s="35"/>
      <c r="N2" s="35"/>
      <c r="O2" s="35"/>
      <c r="P2" s="35"/>
      <c r="Q2" s="35"/>
      <c r="R2" s="35"/>
      <c r="S2" s="21"/>
      <c r="T2" s="21"/>
      <c r="U2" s="21"/>
      <c r="V2" s="21"/>
      <c r="W2" s="21"/>
      <c r="X2" s="21"/>
    </row>
    <row r="3" spans="1:24" ht="18.75" x14ac:dyDescent="0.3">
      <c r="A3" s="4"/>
      <c r="B3" s="4" t="s">
        <v>1305</v>
      </c>
      <c r="C3" s="21"/>
      <c r="D3" s="21"/>
      <c r="E3" s="21"/>
      <c r="F3" s="21"/>
      <c r="G3" s="21"/>
      <c r="H3" s="21"/>
      <c r="I3" s="21"/>
      <c r="J3" s="21"/>
      <c r="K3" s="35" t="s">
        <v>1523</v>
      </c>
      <c r="L3" s="35"/>
      <c r="M3" s="35"/>
      <c r="N3" s="35"/>
      <c r="O3" s="35"/>
      <c r="P3" s="35"/>
      <c r="Q3" s="35"/>
      <c r="R3" s="35"/>
      <c r="S3" s="21"/>
      <c r="T3" s="21"/>
      <c r="U3" s="21"/>
      <c r="V3" s="21"/>
      <c r="W3" s="21"/>
      <c r="X3" s="21"/>
    </row>
    <row r="4" spans="1:24" ht="18.75" x14ac:dyDescent="0.3">
      <c r="A4" s="4"/>
      <c r="B4" s="4" t="s">
        <v>1306</v>
      </c>
      <c r="C4" s="21"/>
      <c r="D4" s="21"/>
      <c r="E4" s="21"/>
      <c r="F4" s="21"/>
      <c r="G4" s="21"/>
      <c r="H4" s="21"/>
      <c r="I4" s="21"/>
      <c r="J4" s="21"/>
      <c r="K4" s="35" t="s">
        <v>1524</v>
      </c>
      <c r="L4" s="35"/>
      <c r="M4" s="35"/>
      <c r="N4" s="35"/>
      <c r="O4" s="35"/>
      <c r="P4" s="35"/>
      <c r="Q4" s="35"/>
      <c r="R4" s="35"/>
      <c r="S4" s="21"/>
      <c r="T4" s="21"/>
      <c r="U4" s="21"/>
      <c r="V4" s="21"/>
      <c r="W4" s="21"/>
      <c r="X4" s="21"/>
    </row>
    <row r="5" spans="1:24" ht="18.75" x14ac:dyDescent="0.3">
      <c r="A5" s="4"/>
      <c r="B5" s="4" t="s">
        <v>1307</v>
      </c>
      <c r="C5" s="21"/>
      <c r="D5" s="21"/>
      <c r="E5" s="21"/>
      <c r="F5" s="21"/>
      <c r="G5" s="21"/>
      <c r="H5" s="21"/>
      <c r="I5" s="21"/>
      <c r="J5" s="21"/>
      <c r="K5" s="35" t="s">
        <v>1533</v>
      </c>
      <c r="L5" s="35"/>
      <c r="M5" s="35"/>
      <c r="N5" s="35"/>
      <c r="O5" s="35"/>
      <c r="P5" s="35"/>
      <c r="Q5" s="35"/>
      <c r="R5" s="35"/>
      <c r="S5" s="21"/>
      <c r="T5" s="21"/>
      <c r="U5" s="21"/>
      <c r="V5" s="21"/>
      <c r="W5" s="21"/>
      <c r="X5" s="21"/>
    </row>
    <row r="6" spans="1:24" ht="18.75" x14ac:dyDescent="0.3">
      <c r="A6" s="4"/>
      <c r="B6" s="4" t="s">
        <v>1308</v>
      </c>
      <c r="C6" s="21"/>
      <c r="D6" s="21"/>
      <c r="E6" s="21"/>
      <c r="F6" s="21"/>
      <c r="G6" s="21"/>
      <c r="H6" s="21"/>
      <c r="I6" s="21"/>
      <c r="J6" s="21"/>
      <c r="K6" s="35" t="s">
        <v>1525</v>
      </c>
      <c r="L6" s="35"/>
      <c r="M6" s="35"/>
      <c r="N6" s="35"/>
      <c r="O6" s="35"/>
      <c r="P6" s="35"/>
      <c r="Q6" s="35"/>
      <c r="R6" s="35"/>
      <c r="S6" s="21"/>
      <c r="T6" s="21"/>
      <c r="U6" s="21"/>
      <c r="V6" s="21"/>
      <c r="W6" s="21"/>
      <c r="X6" s="21"/>
    </row>
    <row r="7" spans="1:24" ht="18.75" x14ac:dyDescent="0.3">
      <c r="A7" s="4"/>
      <c r="B7" s="37" t="s">
        <v>1534</v>
      </c>
      <c r="C7" s="21"/>
      <c r="D7" s="21"/>
      <c r="E7" s="21"/>
      <c r="F7" s="21"/>
      <c r="G7" s="21"/>
      <c r="H7" s="21"/>
      <c r="I7" s="21"/>
      <c r="J7" s="21"/>
      <c r="K7" s="35" t="s">
        <v>1526</v>
      </c>
      <c r="L7" s="35"/>
      <c r="M7" s="35"/>
      <c r="N7" s="35"/>
      <c r="O7" s="35"/>
      <c r="P7" s="35"/>
      <c r="Q7" s="35"/>
      <c r="R7" s="35"/>
      <c r="S7" s="21"/>
      <c r="T7" s="21"/>
      <c r="U7" s="21"/>
      <c r="V7" s="21"/>
      <c r="W7" s="21"/>
      <c r="X7" s="21"/>
    </row>
    <row r="8" spans="1:24" ht="18.75" x14ac:dyDescent="0.3">
      <c r="A8" s="4"/>
      <c r="C8" s="21"/>
      <c r="D8" s="21"/>
      <c r="E8" s="21"/>
      <c r="F8" s="21"/>
      <c r="G8" s="21"/>
      <c r="H8" s="21"/>
      <c r="I8" s="21"/>
      <c r="J8" s="21"/>
      <c r="K8" s="35" t="s">
        <v>1527</v>
      </c>
      <c r="L8" s="35"/>
      <c r="M8" s="35"/>
      <c r="N8" s="35"/>
      <c r="O8" s="35"/>
      <c r="P8" s="35"/>
      <c r="Q8" s="35"/>
      <c r="R8" s="35"/>
      <c r="S8" s="21"/>
      <c r="T8" s="21"/>
      <c r="U8" s="21"/>
      <c r="V8" s="21"/>
      <c r="W8" s="21"/>
      <c r="X8" s="21"/>
    </row>
    <row r="9" spans="1:24" ht="18.75" x14ac:dyDescent="0.3">
      <c r="A9" s="4"/>
      <c r="B9" s="4" t="s">
        <v>1309</v>
      </c>
      <c r="C9" s="21"/>
      <c r="D9" s="21"/>
      <c r="E9" s="21"/>
      <c r="F9" s="21"/>
      <c r="G9" s="21"/>
      <c r="H9" s="21"/>
      <c r="I9" s="21"/>
      <c r="J9" s="21"/>
      <c r="K9" s="38" t="s">
        <v>1541</v>
      </c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</row>
    <row r="10" spans="1:24" ht="18.75" x14ac:dyDescent="0.3">
      <c r="A10" s="4"/>
      <c r="B10" s="4" t="s">
        <v>1310</v>
      </c>
      <c r="C10" s="21"/>
      <c r="D10" s="21"/>
      <c r="E10" s="21"/>
      <c r="F10" s="21"/>
      <c r="G10" s="21"/>
      <c r="H10" s="21"/>
      <c r="I10" s="21"/>
      <c r="J10" s="21"/>
      <c r="K10" s="35" t="s">
        <v>1528</v>
      </c>
      <c r="L10" s="35"/>
      <c r="M10" s="35"/>
      <c r="N10" s="35"/>
      <c r="O10" s="35"/>
      <c r="P10" s="35"/>
      <c r="Q10" s="35"/>
      <c r="R10" s="35"/>
      <c r="S10" s="24"/>
      <c r="T10" s="21"/>
      <c r="U10" s="21"/>
      <c r="V10" s="21"/>
      <c r="W10" s="21"/>
      <c r="X10" s="21"/>
    </row>
    <row r="11" spans="1:24" ht="18.75" x14ac:dyDescent="0.3">
      <c r="A11" s="4"/>
      <c r="B11" s="4" t="s">
        <v>1311</v>
      </c>
      <c r="C11" s="21"/>
      <c r="D11" s="21"/>
      <c r="E11" s="21"/>
      <c r="F11" s="21"/>
      <c r="G11" s="21"/>
      <c r="H11" s="21"/>
      <c r="I11" s="21"/>
      <c r="J11" s="21"/>
      <c r="K11" s="35" t="s">
        <v>1610</v>
      </c>
      <c r="L11" s="35"/>
      <c r="M11" s="35"/>
      <c r="N11" s="35"/>
      <c r="O11" s="35"/>
      <c r="P11" s="35"/>
      <c r="Q11" s="35"/>
      <c r="R11" s="35"/>
      <c r="S11" s="24"/>
      <c r="T11" s="21"/>
      <c r="U11" s="21"/>
      <c r="V11" s="21"/>
      <c r="W11" s="21"/>
      <c r="X11" s="21"/>
    </row>
    <row r="12" spans="1:24" ht="18.75" x14ac:dyDescent="0.3">
      <c r="A12" s="4"/>
      <c r="B12" s="4" t="s">
        <v>1464</v>
      </c>
      <c r="C12" s="21"/>
      <c r="D12" s="21"/>
      <c r="E12" s="21"/>
      <c r="F12" s="21"/>
      <c r="G12" s="21"/>
      <c r="H12" s="21"/>
      <c r="I12" s="21"/>
      <c r="J12" s="21"/>
      <c r="K12" s="35" t="s">
        <v>1529</v>
      </c>
      <c r="L12" s="35"/>
      <c r="M12" s="35"/>
      <c r="N12" s="35"/>
      <c r="O12" s="35"/>
      <c r="P12" s="35"/>
      <c r="Q12" s="35"/>
      <c r="R12" s="35"/>
      <c r="S12" s="24"/>
      <c r="T12" s="21"/>
      <c r="U12" s="21"/>
      <c r="V12" s="21"/>
      <c r="W12" s="21"/>
      <c r="X12" s="21"/>
    </row>
    <row r="13" spans="1:24" ht="18.75" x14ac:dyDescent="0.3">
      <c r="A13" s="4"/>
      <c r="B13" s="4" t="s">
        <v>1453</v>
      </c>
      <c r="C13" s="21"/>
      <c r="D13" s="21"/>
      <c r="E13" s="21"/>
      <c r="F13" s="21"/>
      <c r="G13" s="21"/>
      <c r="H13" s="21"/>
      <c r="I13" s="21"/>
      <c r="J13" s="21"/>
      <c r="K13" s="35" t="s">
        <v>1530</v>
      </c>
      <c r="L13" s="35"/>
      <c r="M13" s="35"/>
      <c r="N13" s="35"/>
      <c r="O13" s="35"/>
      <c r="P13" s="35"/>
      <c r="Q13" s="35"/>
      <c r="R13" s="35"/>
      <c r="S13" s="24"/>
      <c r="T13" s="21"/>
      <c r="U13" s="21"/>
      <c r="V13" s="21"/>
      <c r="W13" s="21"/>
      <c r="X13" s="21"/>
    </row>
    <row r="14" spans="1:24" ht="18.75" x14ac:dyDescent="0.3">
      <c r="A14" s="4"/>
      <c r="B14" s="4"/>
      <c r="C14" s="21"/>
      <c r="D14" s="21"/>
      <c r="E14" s="21"/>
      <c r="F14" s="21"/>
      <c r="G14" s="21"/>
      <c r="H14" s="21"/>
      <c r="I14" s="21"/>
      <c r="J14" s="21"/>
      <c r="K14" s="35" t="s">
        <v>1531</v>
      </c>
      <c r="L14" s="35"/>
      <c r="M14" s="35"/>
      <c r="N14" s="35"/>
      <c r="O14" s="35"/>
      <c r="P14" s="35"/>
      <c r="Q14" s="35"/>
      <c r="R14" s="35"/>
      <c r="S14" s="24"/>
      <c r="T14" s="21"/>
      <c r="U14" s="21"/>
      <c r="V14" s="21"/>
      <c r="W14" s="21"/>
      <c r="X14" s="21"/>
    </row>
    <row r="15" spans="1:24" ht="18.75" x14ac:dyDescent="0.3">
      <c r="A15" s="4"/>
      <c r="B15" s="4" t="s">
        <v>1452</v>
      </c>
      <c r="C15" s="21"/>
      <c r="D15" s="4" t="s">
        <v>1312</v>
      </c>
      <c r="E15" s="21"/>
      <c r="F15" s="21"/>
      <c r="G15" s="21"/>
      <c r="H15" s="21"/>
      <c r="I15" s="21"/>
      <c r="J15" s="21"/>
      <c r="K15" s="35" t="s">
        <v>1611</v>
      </c>
      <c r="L15" s="35"/>
      <c r="M15" s="35"/>
      <c r="N15" s="35"/>
      <c r="O15" s="35"/>
      <c r="P15" s="35"/>
      <c r="Q15" s="35"/>
      <c r="R15" s="35"/>
      <c r="S15" s="24"/>
      <c r="T15" s="21"/>
      <c r="U15" s="21"/>
      <c r="V15" s="21"/>
      <c r="W15" s="21"/>
      <c r="X15" s="21"/>
    </row>
    <row r="16" spans="1:24" ht="18.75" x14ac:dyDescent="0.3">
      <c r="A16" s="4"/>
      <c r="C16" s="21"/>
      <c r="D16" s="21"/>
      <c r="E16" s="21"/>
      <c r="F16" s="21"/>
      <c r="G16" s="21"/>
      <c r="H16" s="21"/>
      <c r="I16" s="21"/>
      <c r="J16" s="21"/>
      <c r="K16" s="35" t="s">
        <v>1612</v>
      </c>
      <c r="L16" s="35"/>
      <c r="M16" s="35"/>
      <c r="N16" s="35"/>
      <c r="O16" s="35"/>
      <c r="P16" s="35"/>
      <c r="Q16" s="35"/>
      <c r="R16" s="35"/>
      <c r="S16" s="24"/>
      <c r="T16" s="21"/>
      <c r="U16" s="21"/>
      <c r="V16" s="21"/>
      <c r="W16" s="21"/>
      <c r="X16" s="21"/>
    </row>
    <row r="17" spans="1:24" ht="21" x14ac:dyDescent="0.35">
      <c r="A17" s="36" t="s">
        <v>1538</v>
      </c>
      <c r="B17" s="23" t="s">
        <v>1506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</row>
    <row r="18" spans="1:24" ht="18.75" x14ac:dyDescent="0.3">
      <c r="A18" s="21"/>
      <c r="B18" s="36" t="s">
        <v>1613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</row>
    <row r="19" spans="1:24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</row>
    <row r="20" spans="1:24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</row>
    <row r="21" spans="1:24" x14ac:dyDescent="0.25">
      <c r="A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4" x14ac:dyDescent="0.25">
      <c r="A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spans="1:24" ht="21" x14ac:dyDescent="0.35">
      <c r="A23" s="36" t="s">
        <v>1539</v>
      </c>
      <c r="B23" s="22" t="s">
        <v>1507</v>
      </c>
      <c r="C23" s="28"/>
      <c r="D23" s="28"/>
      <c r="E23" s="28"/>
      <c r="F23" s="28"/>
      <c r="G23" s="28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spans="1:24" ht="18.75" x14ac:dyDescent="0.3">
      <c r="A24" s="21"/>
      <c r="B24" s="36" t="s">
        <v>1532</v>
      </c>
      <c r="C24" s="28"/>
      <c r="D24" s="28"/>
      <c r="E24" s="28"/>
      <c r="F24" s="28"/>
      <c r="G24" s="28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  <row r="25" spans="1:24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</row>
    <row r="26" spans="1:24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</row>
    <row r="27" spans="1:24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</row>
    <row r="28" spans="1:24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</row>
    <row r="29" spans="1:24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</row>
    <row r="30" spans="1:24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</row>
    <row r="31" spans="1:24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</row>
    <row r="32" spans="1:24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</row>
    <row r="33" spans="1:24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</row>
    <row r="34" spans="1:24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</row>
    <row r="35" spans="1:24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</row>
    <row r="36" spans="1:24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</row>
    <row r="37" spans="1:24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</row>
    <row r="38" spans="1:24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</row>
    <row r="39" spans="1:24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</row>
    <row r="40" spans="1:24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</row>
    <row r="41" spans="1:24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</row>
    <row r="42" spans="1:24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</row>
    <row r="43" spans="1:24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</row>
    <row r="44" spans="1:24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</row>
    <row r="45" spans="1:24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</row>
    <row r="46" spans="1:24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</row>
    <row r="47" spans="1:24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</row>
    <row r="48" spans="1:24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</row>
    <row r="49" spans="1:24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</row>
    <row r="50" spans="1:24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</row>
    <row r="51" spans="1:24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</row>
    <row r="52" spans="1:24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</row>
    <row r="53" spans="1:24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</row>
  </sheetData>
  <hyperlinks>
    <hyperlink ref="B7" r:id="rId1" xr:uid="{0168B0E1-8419-47CF-B4FD-EFD471835F34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50"/>
  </sheetPr>
  <dimension ref="A1:AA950"/>
  <sheetViews>
    <sheetView zoomScale="80" zoomScaleNormal="80" workbookViewId="0">
      <pane ySplit="13" topLeftCell="A14" activePane="bottomLeft" state="frozen"/>
      <selection pane="bottomLeft" activeCell="B6" sqref="B6:C6"/>
    </sheetView>
  </sheetViews>
  <sheetFormatPr baseColWidth="10" defaultRowHeight="18.75" zeroHeight="1" x14ac:dyDescent="0.3"/>
  <cols>
    <col min="1" max="1" width="13" style="1" customWidth="1"/>
    <col min="2" max="2" width="28" style="1" customWidth="1"/>
    <col min="3" max="3" width="17.5703125" style="1" customWidth="1"/>
    <col min="4" max="4" width="63.85546875" style="1" customWidth="1"/>
    <col min="5" max="5" width="10" style="1" customWidth="1"/>
    <col min="6" max="6" width="9.140625" style="1" customWidth="1"/>
    <col min="7" max="7" width="14.140625" style="2" customWidth="1"/>
    <col min="8" max="8" width="13.140625" style="2" customWidth="1"/>
    <col min="9" max="9" width="9.28515625" style="2" customWidth="1"/>
    <col min="10" max="10" width="15.140625" style="2" customWidth="1"/>
    <col min="11" max="11" width="16.28515625" style="2" customWidth="1"/>
    <col min="12" max="12" width="14.28515625" style="1" customWidth="1"/>
    <col min="13" max="13" width="16.5703125" style="7" customWidth="1"/>
    <col min="14" max="14" width="15.28515625" style="2" bestFit="1" customWidth="1"/>
    <col min="15" max="18" width="11.42578125" style="1"/>
    <col min="19" max="19" width="13.5703125" style="1" customWidth="1"/>
    <col min="20" max="16384" width="11.42578125" style="1"/>
  </cols>
  <sheetData>
    <row r="1" spans="1:15" x14ac:dyDescent="0.3">
      <c r="A1" s="29"/>
      <c r="B1" s="175" t="s">
        <v>1520</v>
      </c>
      <c r="C1" s="175"/>
      <c r="D1" s="18" t="s">
        <v>1505</v>
      </c>
      <c r="E1" s="29"/>
      <c r="F1" s="16" t="s">
        <v>1519</v>
      </c>
      <c r="G1" s="17"/>
      <c r="H1" s="17"/>
      <c r="I1" s="17"/>
      <c r="J1" s="17"/>
      <c r="K1" s="17"/>
      <c r="L1" s="16"/>
      <c r="M1" s="33"/>
      <c r="N1" s="45"/>
    </row>
    <row r="2" spans="1:15" x14ac:dyDescent="0.3">
      <c r="A2" s="29"/>
      <c r="B2" s="176" t="s">
        <v>1455</v>
      </c>
      <c r="C2" s="176"/>
      <c r="D2" s="19" t="s">
        <v>1463</v>
      </c>
      <c r="E2" s="29"/>
      <c r="F2" s="16" t="s">
        <v>1614</v>
      </c>
      <c r="G2" s="17"/>
      <c r="H2" s="17"/>
      <c r="I2" s="17"/>
      <c r="J2" s="17"/>
      <c r="K2" s="17"/>
      <c r="L2" s="16"/>
      <c r="M2" s="34" t="s">
        <v>1514</v>
      </c>
      <c r="N2" s="46"/>
    </row>
    <row r="3" spans="1:15" x14ac:dyDescent="0.3">
      <c r="A3" s="29"/>
      <c r="B3" s="177" t="s">
        <v>1456</v>
      </c>
      <c r="C3" s="177"/>
      <c r="D3" s="186" t="s">
        <v>1617</v>
      </c>
      <c r="E3" s="29"/>
      <c r="F3" s="30"/>
      <c r="G3" s="30"/>
      <c r="H3" s="30"/>
      <c r="I3" s="32"/>
      <c r="J3" s="32"/>
      <c r="K3" s="32"/>
      <c r="L3" s="29"/>
      <c r="M3" s="34" t="s">
        <v>1515</v>
      </c>
      <c r="N3" s="46"/>
    </row>
    <row r="4" spans="1:15" x14ac:dyDescent="0.3">
      <c r="A4" s="29"/>
      <c r="B4" s="178" t="s">
        <v>1457</v>
      </c>
      <c r="C4" s="178"/>
      <c r="D4" s="187" t="s">
        <v>1652</v>
      </c>
      <c r="E4" s="29"/>
      <c r="F4" s="30"/>
      <c r="G4" s="30"/>
      <c r="H4" s="13" t="s">
        <v>1535</v>
      </c>
      <c r="I4" s="10"/>
      <c r="J4" s="10"/>
      <c r="K4" s="10"/>
      <c r="L4" s="10"/>
      <c r="M4" s="34" t="s">
        <v>1515</v>
      </c>
      <c r="N4" s="46"/>
    </row>
    <row r="5" spans="1:15" x14ac:dyDescent="0.3">
      <c r="A5" s="29"/>
      <c r="B5" s="179" t="s">
        <v>1586</v>
      </c>
      <c r="C5" s="179"/>
      <c r="D5" s="188" t="s">
        <v>1651</v>
      </c>
      <c r="E5" s="29"/>
      <c r="F5" s="30"/>
      <c r="G5" s="39" t="s">
        <v>1537</v>
      </c>
      <c r="H5" s="14" t="s">
        <v>1536</v>
      </c>
      <c r="I5" s="10"/>
      <c r="J5" s="10"/>
      <c r="K5" s="10"/>
      <c r="L5" s="10"/>
      <c r="M5" s="34" t="s">
        <v>1515</v>
      </c>
      <c r="N5" s="46"/>
    </row>
    <row r="6" spans="1:15" x14ac:dyDescent="0.3">
      <c r="A6" s="29"/>
      <c r="B6" s="180" t="s">
        <v>1458</v>
      </c>
      <c r="C6" s="180"/>
      <c r="D6" s="20" t="s">
        <v>1454</v>
      </c>
      <c r="E6" s="30"/>
      <c r="F6" s="30"/>
      <c r="G6" s="30"/>
      <c r="H6" s="29"/>
      <c r="I6" s="29"/>
      <c r="J6" s="29"/>
      <c r="K6" s="29"/>
      <c r="L6" s="29"/>
      <c r="M6" s="34" t="s">
        <v>1515</v>
      </c>
      <c r="N6" s="46"/>
    </row>
    <row r="7" spans="1:15" x14ac:dyDescent="0.3">
      <c r="A7" s="29"/>
      <c r="B7" s="181" t="s">
        <v>1474</v>
      </c>
      <c r="C7" s="181"/>
      <c r="D7" s="172" t="s">
        <v>1609</v>
      </c>
      <c r="E7" s="30"/>
      <c r="F7" s="30"/>
      <c r="G7" s="30"/>
      <c r="H7" s="15" t="s">
        <v>1502</v>
      </c>
      <c r="I7" s="3"/>
      <c r="J7" s="3"/>
      <c r="K7" s="3"/>
      <c r="L7" s="3"/>
      <c r="M7" s="34" t="s">
        <v>1515</v>
      </c>
      <c r="N7" s="46"/>
    </row>
    <row r="8" spans="1:15" x14ac:dyDescent="0.3">
      <c r="A8" s="29"/>
      <c r="B8" s="182" t="s">
        <v>1459</v>
      </c>
      <c r="C8" s="182"/>
      <c r="D8" s="30"/>
      <c r="E8" s="30"/>
      <c r="F8" s="30"/>
      <c r="G8" s="40" t="s">
        <v>1537</v>
      </c>
      <c r="H8" s="42" t="s">
        <v>1616</v>
      </c>
      <c r="I8" s="3"/>
      <c r="J8" s="3"/>
      <c r="K8" s="3"/>
      <c r="L8" s="3"/>
      <c r="M8" s="34" t="s">
        <v>1515</v>
      </c>
      <c r="N8" s="46"/>
    </row>
    <row r="9" spans="1:15" x14ac:dyDescent="0.3">
      <c r="A9" s="29"/>
      <c r="B9" s="185" t="s">
        <v>1585</v>
      </c>
      <c r="C9" s="185"/>
      <c r="D9" s="30"/>
      <c r="E9" s="30"/>
      <c r="F9" s="30"/>
      <c r="G9" s="30"/>
      <c r="H9" s="32"/>
      <c r="I9" s="32"/>
      <c r="J9" s="32"/>
      <c r="K9" s="30"/>
      <c r="L9" s="30"/>
      <c r="M9" s="34"/>
      <c r="N9" s="46"/>
    </row>
    <row r="10" spans="1:15" x14ac:dyDescent="0.3">
      <c r="A10" s="29"/>
      <c r="B10" s="183" t="s">
        <v>1475</v>
      </c>
      <c r="C10" s="183"/>
      <c r="D10" s="30"/>
      <c r="E10" s="31"/>
      <c r="F10" s="31"/>
      <c r="G10" s="41" t="s">
        <v>1501</v>
      </c>
      <c r="H10" s="26" t="s">
        <v>1615</v>
      </c>
      <c r="I10" s="27"/>
      <c r="J10" s="27"/>
      <c r="K10" s="27"/>
      <c r="L10" s="29"/>
      <c r="M10" s="34" t="s">
        <v>1515</v>
      </c>
      <c r="N10" s="46"/>
    </row>
    <row r="11" spans="1:15" x14ac:dyDescent="0.3">
      <c r="A11" s="29"/>
      <c r="B11" s="184" t="s">
        <v>1460</v>
      </c>
      <c r="C11" s="184"/>
      <c r="D11" s="30"/>
      <c r="E11" s="31"/>
      <c r="F11" s="31"/>
      <c r="G11" s="31"/>
      <c r="H11" s="32"/>
      <c r="I11" s="32"/>
      <c r="J11" s="32"/>
      <c r="K11" s="32"/>
      <c r="L11" s="29"/>
      <c r="M11" s="34" t="s">
        <v>1515</v>
      </c>
      <c r="N11" s="46"/>
    </row>
    <row r="12" spans="1:15" x14ac:dyDescent="0.3">
      <c r="A12" s="29"/>
      <c r="B12" s="173" t="s">
        <v>1609</v>
      </c>
      <c r="C12" s="174"/>
      <c r="D12" s="30"/>
      <c r="E12" s="31"/>
      <c r="F12" s="31"/>
      <c r="G12" s="31"/>
      <c r="H12" s="32"/>
      <c r="I12" s="32"/>
      <c r="J12" s="32"/>
      <c r="K12" s="32"/>
      <c r="L12" s="29"/>
      <c r="M12" s="34" t="s">
        <v>1516</v>
      </c>
      <c r="N12" s="46"/>
    </row>
    <row r="13" spans="1:15" x14ac:dyDescent="0.3">
      <c r="A13" s="1" t="s">
        <v>1504</v>
      </c>
      <c r="B13" s="6" t="s">
        <v>1476</v>
      </c>
      <c r="C13" s="6" t="s">
        <v>1465</v>
      </c>
      <c r="D13" s="6" t="s">
        <v>1471</v>
      </c>
      <c r="E13" s="6" t="s">
        <v>1466</v>
      </c>
      <c r="F13" s="6" t="s">
        <v>1467</v>
      </c>
      <c r="G13" s="6" t="s">
        <v>1468</v>
      </c>
      <c r="H13" s="1" t="s">
        <v>1105</v>
      </c>
      <c r="I13" s="2" t="s">
        <v>1469</v>
      </c>
      <c r="J13" s="2" t="s">
        <v>1472</v>
      </c>
      <c r="K13" s="1" t="s">
        <v>1470</v>
      </c>
      <c r="L13" s="6" t="s">
        <v>1473</v>
      </c>
      <c r="M13" s="9" t="s">
        <v>1494</v>
      </c>
      <c r="N13" s="2" t="s">
        <v>1621</v>
      </c>
      <c r="O13" s="1" t="s">
        <v>1454</v>
      </c>
    </row>
    <row r="14" spans="1:15" x14ac:dyDescent="0.3">
      <c r="A14" s="65" t="s">
        <v>1275</v>
      </c>
      <c r="B14" s="65" t="s">
        <v>37</v>
      </c>
      <c r="C14" s="65" t="s">
        <v>42</v>
      </c>
      <c r="D14" s="66" t="s">
        <v>43</v>
      </c>
      <c r="E14" s="67">
        <v>40</v>
      </c>
      <c r="F14" s="67">
        <v>70</v>
      </c>
      <c r="G14" s="67">
        <v>21.3</v>
      </c>
      <c r="H14" s="67">
        <v>6.898E-2</v>
      </c>
      <c r="I14" s="68">
        <v>8.4488199999999996</v>
      </c>
      <c r="J14" s="68">
        <f>BDD[ACCIS]+BDD[PRIX HTVA]</f>
        <v>29.748820000000002</v>
      </c>
      <c r="K14" s="68">
        <f>BDD[[#This Row],[PRIX + AC6 HTVA]]*1.6</f>
        <v>47.598112000000008</v>
      </c>
      <c r="L14" s="69" t="s">
        <v>1455</v>
      </c>
      <c r="M14" s="70"/>
      <c r="N14" s="68">
        <v>6</v>
      </c>
      <c r="O14" s="68"/>
    </row>
    <row r="15" spans="1:15" x14ac:dyDescent="0.3">
      <c r="A15" s="73" t="s">
        <v>1275</v>
      </c>
      <c r="B15" s="73" t="s">
        <v>37</v>
      </c>
      <c r="C15" s="73" t="s">
        <v>42</v>
      </c>
      <c r="D15" s="66" t="s">
        <v>1867</v>
      </c>
      <c r="E15" s="74">
        <v>40</v>
      </c>
      <c r="F15" s="74">
        <v>70</v>
      </c>
      <c r="G15" s="74">
        <v>20</v>
      </c>
      <c r="H15" s="74">
        <v>6.898E-2</v>
      </c>
      <c r="I15" s="75">
        <v>8.4488199999999996</v>
      </c>
      <c r="J15" s="75">
        <f>BDD[ACCIS]+BDD[PRIX HTVA]</f>
        <v>28.448819999999998</v>
      </c>
      <c r="K15" s="75">
        <f>BDD[[#This Row],[PRIX + AC6 HTVA]]*1.6</f>
        <v>45.518112000000002</v>
      </c>
      <c r="L15" s="69" t="s">
        <v>1455</v>
      </c>
      <c r="M15" s="70"/>
      <c r="N15" s="68">
        <v>6</v>
      </c>
      <c r="O15" s="68"/>
    </row>
    <row r="16" spans="1:15" x14ac:dyDescent="0.3">
      <c r="A16" s="65" t="s">
        <v>1275</v>
      </c>
      <c r="B16" s="65" t="s">
        <v>37</v>
      </c>
      <c r="C16" s="65" t="s">
        <v>44</v>
      </c>
      <c r="D16" s="66" t="s">
        <v>45</v>
      </c>
      <c r="E16" s="67">
        <v>40</v>
      </c>
      <c r="F16" s="67">
        <v>5</v>
      </c>
      <c r="G16" s="67">
        <v>2.2999999999999998</v>
      </c>
      <c r="H16" s="67">
        <v>4.9300000000000004E-3</v>
      </c>
      <c r="I16" s="68">
        <v>0.60348999999999997</v>
      </c>
      <c r="J16" s="68">
        <f>BDD[ACCIS]+BDD[PRIX HTVA]</f>
        <v>2.9034899999999997</v>
      </c>
      <c r="K16" s="68">
        <f>BDD[[#This Row],[PRIX + AC6 HTVA]]*1.6</f>
        <v>4.6455839999999995</v>
      </c>
      <c r="L16" s="69" t="s">
        <v>1455</v>
      </c>
      <c r="M16" s="70"/>
      <c r="N16" s="68">
        <v>12</v>
      </c>
      <c r="O16" s="68"/>
    </row>
    <row r="17" spans="1:15" x14ac:dyDescent="0.3">
      <c r="A17" s="65" t="s">
        <v>1275</v>
      </c>
      <c r="B17" s="65" t="s">
        <v>37</v>
      </c>
      <c r="C17" s="65" t="s">
        <v>48</v>
      </c>
      <c r="D17" s="66" t="s">
        <v>49</v>
      </c>
      <c r="E17" s="67">
        <v>40</v>
      </c>
      <c r="F17" s="67">
        <v>70</v>
      </c>
      <c r="G17" s="67">
        <v>14.3</v>
      </c>
      <c r="H17" s="67">
        <v>6.898E-2</v>
      </c>
      <c r="I17" s="68">
        <v>8.4488199999999996</v>
      </c>
      <c r="J17" s="68">
        <f>BDD[ACCIS]+BDD[PRIX HTVA]</f>
        <v>22.748820000000002</v>
      </c>
      <c r="K17" s="68">
        <f>BDD[[#This Row],[PRIX + AC6 HTVA]]*1.6</f>
        <v>36.398112000000005</v>
      </c>
      <c r="L17" s="69" t="s">
        <v>1455</v>
      </c>
      <c r="M17" s="70"/>
      <c r="N17" s="68">
        <v>6</v>
      </c>
      <c r="O17" s="68"/>
    </row>
    <row r="18" spans="1:15" x14ac:dyDescent="0.3">
      <c r="A18" s="65" t="s">
        <v>1275</v>
      </c>
      <c r="B18" s="65" t="s">
        <v>37</v>
      </c>
      <c r="C18" s="65" t="s">
        <v>38</v>
      </c>
      <c r="D18" s="66" t="s">
        <v>39</v>
      </c>
      <c r="E18" s="67">
        <v>40</v>
      </c>
      <c r="F18" s="67">
        <v>5</v>
      </c>
      <c r="G18" s="67">
        <v>2.0499999999999998</v>
      </c>
      <c r="H18" s="67">
        <v>4.9300000000000004E-3</v>
      </c>
      <c r="I18" s="68">
        <v>0.60348999999999997</v>
      </c>
      <c r="J18" s="68">
        <f>BDD[ACCIS]+BDD[PRIX HTVA]</f>
        <v>2.6534899999999997</v>
      </c>
      <c r="K18" s="68">
        <f>BDD[[#This Row],[PRIX + AC6 HTVA]]*1.6</f>
        <v>4.245584</v>
      </c>
      <c r="L18" s="69" t="s">
        <v>1455</v>
      </c>
      <c r="M18" s="70"/>
      <c r="N18" s="68">
        <v>12</v>
      </c>
      <c r="O18" s="68"/>
    </row>
    <row r="19" spans="1:15" x14ac:dyDescent="0.3">
      <c r="A19" s="65" t="s">
        <v>1275</v>
      </c>
      <c r="B19" s="65" t="s">
        <v>37</v>
      </c>
      <c r="C19" s="65" t="s">
        <v>54</v>
      </c>
      <c r="D19" s="66" t="s">
        <v>55</v>
      </c>
      <c r="E19" s="67">
        <v>40</v>
      </c>
      <c r="F19" s="67">
        <v>100</v>
      </c>
      <c r="G19" s="67">
        <v>11</v>
      </c>
      <c r="H19" s="67">
        <v>9.8540000000000003E-2</v>
      </c>
      <c r="I19" s="68">
        <v>12.069739999999999</v>
      </c>
      <c r="J19" s="68">
        <f>BDD[ACCIS]+BDD[PRIX HTVA]</f>
        <v>23.069739999999999</v>
      </c>
      <c r="K19" s="68">
        <f>BDD[[#This Row],[PRIX + AC6 HTVA]]*1.6</f>
        <v>36.911583999999998</v>
      </c>
      <c r="L19" s="69" t="s">
        <v>1455</v>
      </c>
      <c r="M19" s="70"/>
      <c r="N19" s="68">
        <v>6</v>
      </c>
      <c r="O19" s="68"/>
    </row>
    <row r="20" spans="1:15" x14ac:dyDescent="0.3">
      <c r="A20" s="65" t="s">
        <v>1275</v>
      </c>
      <c r="B20" s="65" t="s">
        <v>37</v>
      </c>
      <c r="C20" s="65" t="s">
        <v>50</v>
      </c>
      <c r="D20" s="66" t="s">
        <v>51</v>
      </c>
      <c r="E20" s="67">
        <v>40</v>
      </c>
      <c r="F20" s="67">
        <v>20</v>
      </c>
      <c r="G20" s="67">
        <v>1.92</v>
      </c>
      <c r="H20" s="67">
        <v>1.9709999999999998E-2</v>
      </c>
      <c r="I20" s="68">
        <v>2.4139499999999998</v>
      </c>
      <c r="J20" s="68">
        <f>BDD[ACCIS]+BDD[PRIX HTVA]</f>
        <v>4.3339499999999997</v>
      </c>
      <c r="K20" s="68">
        <f>BDD[[#This Row],[PRIX + AC6 HTVA]]*1.6</f>
        <v>6.9343199999999996</v>
      </c>
      <c r="L20" s="69" t="s">
        <v>1455</v>
      </c>
      <c r="M20" s="70"/>
      <c r="N20" s="68">
        <v>12</v>
      </c>
      <c r="O20" s="68"/>
    </row>
    <row r="21" spans="1:15" x14ac:dyDescent="0.3">
      <c r="A21" s="65" t="s">
        <v>1275</v>
      </c>
      <c r="B21" s="65" t="s">
        <v>37</v>
      </c>
      <c r="C21" s="65" t="s">
        <v>40</v>
      </c>
      <c r="D21" s="66" t="s">
        <v>41</v>
      </c>
      <c r="E21" s="67">
        <v>40</v>
      </c>
      <c r="F21" s="67">
        <v>5</v>
      </c>
      <c r="G21" s="67">
        <v>1.8</v>
      </c>
      <c r="H21" s="67">
        <v>4.9300000000000004E-3</v>
      </c>
      <c r="I21" s="68">
        <v>0.60348999999999997</v>
      </c>
      <c r="J21" s="68">
        <f>BDD[ACCIS]+BDD[PRIX HTVA]</f>
        <v>2.4034900000000001</v>
      </c>
      <c r="K21" s="68">
        <f>BDD[[#This Row],[PRIX + AC6 HTVA]]*1.6</f>
        <v>3.8455840000000006</v>
      </c>
      <c r="L21" s="69" t="s">
        <v>1455</v>
      </c>
      <c r="M21" s="70"/>
      <c r="N21" s="68">
        <v>12</v>
      </c>
      <c r="O21" s="68"/>
    </row>
    <row r="22" spans="1:15" x14ac:dyDescent="0.3">
      <c r="A22" s="65" t="s">
        <v>1275</v>
      </c>
      <c r="B22" s="65" t="s">
        <v>37</v>
      </c>
      <c r="C22" s="65" t="s">
        <v>52</v>
      </c>
      <c r="D22" s="66" t="s">
        <v>53</v>
      </c>
      <c r="E22" s="67">
        <v>40</v>
      </c>
      <c r="F22" s="67">
        <v>70</v>
      </c>
      <c r="G22" s="67">
        <v>9</v>
      </c>
      <c r="H22" s="67">
        <v>6.898E-2</v>
      </c>
      <c r="I22" s="68">
        <v>8.4488199999999996</v>
      </c>
      <c r="J22" s="68">
        <f>BDD[ACCIS]+BDD[PRIX HTVA]</f>
        <v>17.448819999999998</v>
      </c>
      <c r="K22" s="68">
        <f>BDD[[#This Row],[PRIX + AC6 HTVA]]*1.6</f>
        <v>27.918111999999997</v>
      </c>
      <c r="L22" s="69" t="s">
        <v>1455</v>
      </c>
      <c r="M22" s="70"/>
      <c r="N22" s="68">
        <v>6</v>
      </c>
      <c r="O22" s="68"/>
    </row>
    <row r="23" spans="1:15" x14ac:dyDescent="0.3">
      <c r="A23" s="65" t="s">
        <v>1275</v>
      </c>
      <c r="B23" s="65" t="s">
        <v>37</v>
      </c>
      <c r="C23" s="65" t="s">
        <v>56</v>
      </c>
      <c r="D23" s="66" t="s">
        <v>57</v>
      </c>
      <c r="E23" s="67">
        <v>40</v>
      </c>
      <c r="F23" s="67">
        <v>70</v>
      </c>
      <c r="G23" s="67">
        <v>81</v>
      </c>
      <c r="H23" s="67">
        <v>6.898E-2</v>
      </c>
      <c r="I23" s="68">
        <v>8.4488199999999996</v>
      </c>
      <c r="J23" s="68">
        <f>BDD[ACCIS]+BDD[PRIX HTVA]</f>
        <v>89.448819999999998</v>
      </c>
      <c r="K23" s="68">
        <f>BDD[[#This Row],[PRIX + AC6 HTVA]]*1.6</f>
        <v>143.118112</v>
      </c>
      <c r="L23" s="69" t="s">
        <v>1455</v>
      </c>
      <c r="M23" s="70"/>
      <c r="N23" s="68">
        <v>6</v>
      </c>
      <c r="O23" s="68"/>
    </row>
    <row r="24" spans="1:15" x14ac:dyDescent="0.3">
      <c r="A24" s="65" t="s">
        <v>1275</v>
      </c>
      <c r="B24" s="65" t="s">
        <v>37</v>
      </c>
      <c r="C24" s="65" t="s">
        <v>46</v>
      </c>
      <c r="D24" s="66" t="s">
        <v>47</v>
      </c>
      <c r="E24" s="67">
        <v>40</v>
      </c>
      <c r="F24" s="67">
        <v>70</v>
      </c>
      <c r="G24" s="67">
        <v>31.7</v>
      </c>
      <c r="H24" s="67">
        <v>6.898E-2</v>
      </c>
      <c r="I24" s="68">
        <v>8.4488199999999996</v>
      </c>
      <c r="J24" s="68">
        <f>BDD[ACCIS]+BDD[PRIX HTVA]</f>
        <v>40.148820000000001</v>
      </c>
      <c r="K24" s="68">
        <f>BDD[[#This Row],[PRIX + AC6 HTVA]]*1.6</f>
        <v>64.238112000000001</v>
      </c>
      <c r="L24" s="69" t="s">
        <v>1455</v>
      </c>
      <c r="M24" s="70"/>
      <c r="N24" s="68">
        <v>6</v>
      </c>
      <c r="O24" s="68"/>
    </row>
    <row r="25" spans="1:15" x14ac:dyDescent="0.3">
      <c r="A25" s="65" t="s">
        <v>1275</v>
      </c>
      <c r="B25" s="65" t="s">
        <v>37</v>
      </c>
      <c r="C25" s="65" t="s">
        <v>58</v>
      </c>
      <c r="D25" s="66" t="s">
        <v>59</v>
      </c>
      <c r="E25" s="74">
        <v>40</v>
      </c>
      <c r="F25" s="74">
        <v>70</v>
      </c>
      <c r="G25" s="74">
        <v>43.6</v>
      </c>
      <c r="H25" s="74">
        <v>6.898E-2</v>
      </c>
      <c r="I25" s="75">
        <v>8.4488199999999996</v>
      </c>
      <c r="J25" s="75">
        <f>BDD[ACCIS]+BDD[PRIX HTVA]</f>
        <v>52.048819999999999</v>
      </c>
      <c r="K25" s="75">
        <f>BDD[[#This Row],[PRIX + AC6 HTVA]]*1.6</f>
        <v>83.278112000000007</v>
      </c>
      <c r="L25" s="69" t="s">
        <v>1455</v>
      </c>
      <c r="M25" s="70"/>
      <c r="N25" s="68">
        <v>6</v>
      </c>
      <c r="O25" s="68"/>
    </row>
    <row r="26" spans="1:15" x14ac:dyDescent="0.3">
      <c r="A26" s="65" t="s">
        <v>1275</v>
      </c>
      <c r="B26" s="65" t="s">
        <v>37</v>
      </c>
      <c r="C26" s="65" t="s">
        <v>1227</v>
      </c>
      <c r="D26" s="66" t="s">
        <v>1228</v>
      </c>
      <c r="E26" s="74">
        <v>40</v>
      </c>
      <c r="F26" s="74">
        <v>20</v>
      </c>
      <c r="G26" s="74">
        <v>13</v>
      </c>
      <c r="H26" s="74">
        <v>1.9709999999999998E-2</v>
      </c>
      <c r="I26" s="75">
        <v>2.4139499999999998</v>
      </c>
      <c r="J26" s="75">
        <f>BDD[ACCIS]+BDD[PRIX HTVA]</f>
        <v>15.41395</v>
      </c>
      <c r="K26" s="75">
        <f>BDD[[#This Row],[PRIX + AC6 HTVA]]*1.6</f>
        <v>24.662320000000001</v>
      </c>
      <c r="L26" s="69" t="s">
        <v>1455</v>
      </c>
      <c r="M26" s="70"/>
      <c r="N26" s="68">
        <v>6</v>
      </c>
      <c r="O26" s="68"/>
    </row>
    <row r="27" spans="1:15" x14ac:dyDescent="0.3">
      <c r="A27" s="65" t="s">
        <v>1275</v>
      </c>
      <c r="B27" s="65" t="s">
        <v>37</v>
      </c>
      <c r="C27" s="65" t="s">
        <v>1318</v>
      </c>
      <c r="D27" s="66" t="s">
        <v>1226</v>
      </c>
      <c r="E27" s="74">
        <v>40</v>
      </c>
      <c r="F27" s="74">
        <v>60</v>
      </c>
      <c r="G27" s="74">
        <v>51</v>
      </c>
      <c r="H27" s="74">
        <v>5.9119999999999999E-2</v>
      </c>
      <c r="I27" s="75">
        <v>7.2418399999999998</v>
      </c>
      <c r="J27" s="75">
        <f>BDD[ACCIS]+BDD[PRIX HTVA]</f>
        <v>58.241839999999996</v>
      </c>
      <c r="K27" s="75">
        <f>BDD[[#This Row],[PRIX + AC6 HTVA]]*1.6</f>
        <v>93.186943999999997</v>
      </c>
      <c r="L27" s="69" t="s">
        <v>1455</v>
      </c>
      <c r="M27" s="70"/>
      <c r="N27" s="68">
        <v>6</v>
      </c>
      <c r="O27" s="68"/>
    </row>
    <row r="28" spans="1:15" x14ac:dyDescent="0.3">
      <c r="A28" s="65" t="s">
        <v>1275</v>
      </c>
      <c r="B28" s="65" t="s">
        <v>37</v>
      </c>
      <c r="C28" s="65" t="s">
        <v>60</v>
      </c>
      <c r="D28" s="66" t="s">
        <v>61</v>
      </c>
      <c r="E28" s="74">
        <v>40</v>
      </c>
      <c r="F28" s="74">
        <v>70</v>
      </c>
      <c r="G28" s="74">
        <v>43.6</v>
      </c>
      <c r="H28" s="74">
        <v>6.898E-2</v>
      </c>
      <c r="I28" s="75">
        <v>8.4488199999999996</v>
      </c>
      <c r="J28" s="75">
        <f>BDD[ACCIS]+BDD[PRIX HTVA]</f>
        <v>52.048819999999999</v>
      </c>
      <c r="K28" s="75">
        <f>BDD[[#This Row],[PRIX + AC6 HTVA]]*1.6</f>
        <v>83.278112000000007</v>
      </c>
      <c r="L28" s="69" t="s">
        <v>1455</v>
      </c>
      <c r="M28" s="70"/>
      <c r="N28" s="68">
        <v>6</v>
      </c>
      <c r="O28" s="68"/>
    </row>
    <row r="29" spans="1:15" x14ac:dyDescent="0.3">
      <c r="A29" s="65" t="s">
        <v>1275</v>
      </c>
      <c r="B29" s="65" t="s">
        <v>37</v>
      </c>
      <c r="C29" s="65" t="s">
        <v>62</v>
      </c>
      <c r="D29" s="66" t="s">
        <v>63</v>
      </c>
      <c r="E29" s="74">
        <v>40</v>
      </c>
      <c r="F29" s="74">
        <v>70</v>
      </c>
      <c r="G29" s="74">
        <v>43.6</v>
      </c>
      <c r="H29" s="74">
        <v>6.898E-2</v>
      </c>
      <c r="I29" s="75">
        <v>8.4488199999999996</v>
      </c>
      <c r="J29" s="75">
        <f>BDD[ACCIS]+BDD[PRIX HTVA]</f>
        <v>52.048819999999999</v>
      </c>
      <c r="K29" s="75">
        <f>BDD[[#This Row],[PRIX + AC6 HTVA]]*1.6</f>
        <v>83.278112000000007</v>
      </c>
      <c r="L29" s="69" t="s">
        <v>1455</v>
      </c>
      <c r="M29" s="70"/>
      <c r="N29" s="68">
        <v>6</v>
      </c>
      <c r="O29" s="68"/>
    </row>
    <row r="30" spans="1:15" x14ac:dyDescent="0.3">
      <c r="A30" s="65" t="s">
        <v>1275</v>
      </c>
      <c r="B30" s="65" t="s">
        <v>64</v>
      </c>
      <c r="C30" s="65" t="s">
        <v>65</v>
      </c>
      <c r="D30" s="66" t="s">
        <v>66</v>
      </c>
      <c r="E30" s="67">
        <v>40</v>
      </c>
      <c r="F30" s="67">
        <v>70</v>
      </c>
      <c r="G30" s="67">
        <v>53.95</v>
      </c>
      <c r="H30" s="67">
        <v>6.898E-2</v>
      </c>
      <c r="I30" s="68">
        <v>8.4488199999999996</v>
      </c>
      <c r="J30" s="68">
        <f>BDD[ACCIS]+BDD[PRIX HTVA]</f>
        <v>62.398820000000001</v>
      </c>
      <c r="K30" s="68">
        <f>BDD[[#This Row],[PRIX + AC6 HTVA]]*1.6</f>
        <v>99.83811200000001</v>
      </c>
      <c r="L30" s="69" t="s">
        <v>1455</v>
      </c>
      <c r="M30" s="70"/>
      <c r="N30" s="68">
        <v>6</v>
      </c>
      <c r="O30" s="68"/>
    </row>
    <row r="31" spans="1:15" x14ac:dyDescent="0.3">
      <c r="A31" s="65" t="s">
        <v>1275</v>
      </c>
      <c r="B31" s="65" t="s">
        <v>64</v>
      </c>
      <c r="C31" s="65" t="s">
        <v>67</v>
      </c>
      <c r="D31" s="66" t="s">
        <v>68</v>
      </c>
      <c r="E31" s="71">
        <v>40</v>
      </c>
      <c r="F31" s="71">
        <v>70</v>
      </c>
      <c r="G31" s="71">
        <v>39.11</v>
      </c>
      <c r="H31" s="71">
        <v>6.898E-2</v>
      </c>
      <c r="I31" s="72">
        <v>8.4488199999999996</v>
      </c>
      <c r="J31" s="72">
        <f>BDD[ACCIS]+BDD[PRIX HTVA]</f>
        <v>47.558819999999997</v>
      </c>
      <c r="K31" s="72">
        <f>BDD[[#This Row],[PRIX + AC6 HTVA]]*1.6</f>
        <v>76.094111999999996</v>
      </c>
      <c r="L31" s="69" t="s">
        <v>1455</v>
      </c>
      <c r="M31" s="70"/>
      <c r="N31" s="68">
        <v>6</v>
      </c>
      <c r="O31" s="68"/>
    </row>
    <row r="32" spans="1:15" x14ac:dyDescent="0.3">
      <c r="A32" s="65" t="s">
        <v>1275</v>
      </c>
      <c r="B32" s="65" t="s">
        <v>78</v>
      </c>
      <c r="C32" s="65" t="s">
        <v>79</v>
      </c>
      <c r="D32" s="66" t="s">
        <v>80</v>
      </c>
      <c r="E32" s="67">
        <v>40</v>
      </c>
      <c r="F32" s="67">
        <v>70</v>
      </c>
      <c r="G32" s="67">
        <v>24.81</v>
      </c>
      <c r="H32" s="67">
        <v>6.898E-2</v>
      </c>
      <c r="I32" s="68">
        <v>8.4488199999999996</v>
      </c>
      <c r="J32" s="68">
        <f>BDD[ACCIS]+BDD[PRIX HTVA]</f>
        <v>33.25882</v>
      </c>
      <c r="K32" s="68">
        <f>BDD[[#This Row],[PRIX + AC6 HTVA]]*1.6</f>
        <v>53.214112</v>
      </c>
      <c r="L32" s="69" t="s">
        <v>1455</v>
      </c>
      <c r="M32" s="70"/>
      <c r="N32" s="68">
        <v>6</v>
      </c>
      <c r="O32" s="68"/>
    </row>
    <row r="33" spans="1:15" x14ac:dyDescent="0.3">
      <c r="A33" s="65" t="s">
        <v>1275</v>
      </c>
      <c r="B33" s="65" t="s">
        <v>81</v>
      </c>
      <c r="C33" s="65" t="s">
        <v>82</v>
      </c>
      <c r="D33" s="66" t="s">
        <v>83</v>
      </c>
      <c r="E33" s="67">
        <v>15</v>
      </c>
      <c r="F33" s="67">
        <v>50</v>
      </c>
      <c r="G33" s="67">
        <v>7.02</v>
      </c>
      <c r="H33" s="67">
        <v>4.9270000000000001E-2</v>
      </c>
      <c r="I33" s="68">
        <v>2.2938700000000001</v>
      </c>
      <c r="J33" s="68">
        <f>BDD[ACCIS]+BDD[PRIX HTVA]</f>
        <v>9.3138699999999996</v>
      </c>
      <c r="K33" s="68">
        <f>BDD[[#This Row],[PRIX + AC6 HTVA]]*1.6</f>
        <v>14.902191999999999</v>
      </c>
      <c r="L33" s="69" t="s">
        <v>1455</v>
      </c>
      <c r="M33" s="70"/>
      <c r="N33" s="68">
        <v>6</v>
      </c>
      <c r="O33" s="68"/>
    </row>
    <row r="34" spans="1:15" x14ac:dyDescent="0.3">
      <c r="A34" s="65" t="s">
        <v>1275</v>
      </c>
      <c r="B34" s="65" t="s">
        <v>84</v>
      </c>
      <c r="C34" s="65" t="s">
        <v>87</v>
      </c>
      <c r="D34" s="66" t="s">
        <v>88</v>
      </c>
      <c r="E34" s="67">
        <v>43</v>
      </c>
      <c r="F34" s="67">
        <v>70</v>
      </c>
      <c r="G34" s="67">
        <v>100.62</v>
      </c>
      <c r="H34" s="67">
        <v>6.898E-2</v>
      </c>
      <c r="I34" s="68">
        <v>9.0773100000000007</v>
      </c>
      <c r="J34" s="68">
        <f>BDD[ACCIS]+BDD[PRIX HTVA]</f>
        <v>109.69731</v>
      </c>
      <c r="K34" s="68">
        <f>BDD[[#This Row],[PRIX + AC6 HTVA]]*1.6</f>
        <v>175.51569600000002</v>
      </c>
      <c r="L34" s="69" t="s">
        <v>1455</v>
      </c>
      <c r="M34" s="70"/>
      <c r="N34" s="68">
        <v>6</v>
      </c>
      <c r="O34" s="68"/>
    </row>
    <row r="35" spans="1:15" x14ac:dyDescent="0.3">
      <c r="A35" s="65" t="s">
        <v>1275</v>
      </c>
      <c r="B35" s="65" t="s">
        <v>84</v>
      </c>
      <c r="C35" s="65" t="s">
        <v>89</v>
      </c>
      <c r="D35" s="66" t="s">
        <v>90</v>
      </c>
      <c r="E35" s="67">
        <v>40</v>
      </c>
      <c r="F35" s="67">
        <v>70</v>
      </c>
      <c r="G35" s="67">
        <v>14.77</v>
      </c>
      <c r="H35" s="67">
        <v>6.898E-2</v>
      </c>
      <c r="I35" s="68">
        <v>8.4488199999999996</v>
      </c>
      <c r="J35" s="68">
        <f>BDD[ACCIS]+BDD[PRIX HTVA]</f>
        <v>23.218820000000001</v>
      </c>
      <c r="K35" s="68">
        <f>BDD[[#This Row],[PRIX + AC6 HTVA]]*1.6</f>
        <v>37.150112</v>
      </c>
      <c r="L35" s="69" t="s">
        <v>1455</v>
      </c>
      <c r="M35" s="70"/>
      <c r="N35" s="68">
        <v>6</v>
      </c>
      <c r="O35" s="68"/>
    </row>
    <row r="36" spans="1:15" x14ac:dyDescent="0.3">
      <c r="A36" s="65" t="s">
        <v>1275</v>
      </c>
      <c r="B36" s="65" t="s">
        <v>84</v>
      </c>
      <c r="C36" s="65" t="s">
        <v>93</v>
      </c>
      <c r="D36" s="66" t="s">
        <v>94</v>
      </c>
      <c r="E36" s="67">
        <v>40</v>
      </c>
      <c r="F36" s="67">
        <v>70</v>
      </c>
      <c r="G36" s="67">
        <v>12.2</v>
      </c>
      <c r="H36" s="67">
        <v>6.898E-2</v>
      </c>
      <c r="I36" s="68">
        <v>8.4488199999999996</v>
      </c>
      <c r="J36" s="68">
        <f>BDD[ACCIS]+BDD[PRIX HTVA]</f>
        <v>20.648820000000001</v>
      </c>
      <c r="K36" s="68">
        <f>BDD[[#This Row],[PRIX + AC6 HTVA]]*1.6</f>
        <v>33.038112000000005</v>
      </c>
      <c r="L36" s="69" t="s">
        <v>1455</v>
      </c>
      <c r="M36" s="70"/>
      <c r="N36" s="68">
        <v>6</v>
      </c>
      <c r="O36" s="68"/>
    </row>
    <row r="37" spans="1:15" x14ac:dyDescent="0.3">
      <c r="A37" s="65" t="s">
        <v>1275</v>
      </c>
      <c r="B37" s="65" t="s">
        <v>84</v>
      </c>
      <c r="C37" s="65" t="s">
        <v>85</v>
      </c>
      <c r="D37" s="66" t="s">
        <v>86</v>
      </c>
      <c r="E37" s="74">
        <v>43</v>
      </c>
      <c r="F37" s="74">
        <v>70</v>
      </c>
      <c r="G37" s="74">
        <v>21.79</v>
      </c>
      <c r="H37" s="74">
        <v>6.898E-2</v>
      </c>
      <c r="I37" s="75">
        <v>9.0773100000000007</v>
      </c>
      <c r="J37" s="75">
        <f>BDD[ACCIS]+BDD[PRIX HTVA]</f>
        <v>30.86731</v>
      </c>
      <c r="K37" s="75">
        <f>BDD[[#This Row],[PRIX + AC6 HTVA]]*1.6</f>
        <v>49.387696000000005</v>
      </c>
      <c r="L37" s="69" t="s">
        <v>1455</v>
      </c>
      <c r="M37" s="70"/>
      <c r="N37" s="68">
        <v>6</v>
      </c>
      <c r="O37" s="68"/>
    </row>
    <row r="38" spans="1:15" x14ac:dyDescent="0.3">
      <c r="A38" s="65" t="s">
        <v>1275</v>
      </c>
      <c r="B38" s="65" t="s">
        <v>84</v>
      </c>
      <c r="C38" s="65" t="s">
        <v>91</v>
      </c>
      <c r="D38" s="66" t="s">
        <v>92</v>
      </c>
      <c r="E38" s="67">
        <v>63</v>
      </c>
      <c r="F38" s="67">
        <v>70</v>
      </c>
      <c r="G38" s="67">
        <v>12</v>
      </c>
      <c r="H38" s="67">
        <v>6.898E-2</v>
      </c>
      <c r="I38" s="68">
        <v>13.26723</v>
      </c>
      <c r="J38" s="68">
        <f>BDD[ACCIS]+BDD[PRIX HTVA]</f>
        <v>25.267229999999998</v>
      </c>
      <c r="K38" s="68">
        <f>BDD[[#This Row],[PRIX + AC6 HTVA]]*1.6</f>
        <v>40.427568000000001</v>
      </c>
      <c r="L38" s="69" t="s">
        <v>1455</v>
      </c>
      <c r="M38" s="70"/>
      <c r="N38" s="68">
        <v>6</v>
      </c>
      <c r="O38" s="68"/>
    </row>
    <row r="39" spans="1:15" x14ac:dyDescent="0.3">
      <c r="A39" s="1" t="s">
        <v>1275</v>
      </c>
      <c r="B39" s="1" t="s">
        <v>84</v>
      </c>
      <c r="C39" s="1" t="s">
        <v>1894</v>
      </c>
      <c r="D39" s="112" t="s">
        <v>1895</v>
      </c>
      <c r="E39" s="1">
        <v>43</v>
      </c>
      <c r="F39" s="1">
        <v>70</v>
      </c>
      <c r="G39" s="1">
        <v>45.9</v>
      </c>
      <c r="H39" s="1">
        <v>6.898E-2</v>
      </c>
      <c r="I39" s="2">
        <v>9.08</v>
      </c>
      <c r="J39" s="68">
        <f>BDD[ACCIS]+BDD[PRIX HTVA]</f>
        <v>54.98</v>
      </c>
      <c r="K39" s="68">
        <f>BDD[[#This Row],[PRIX + AC6 HTVA]]*1.6</f>
        <v>87.968000000000004</v>
      </c>
      <c r="L39" s="69" t="s">
        <v>1455</v>
      </c>
      <c r="M39" s="70"/>
      <c r="N39" s="68">
        <v>6</v>
      </c>
      <c r="O39" s="68"/>
    </row>
    <row r="40" spans="1:15" x14ac:dyDescent="0.3">
      <c r="A40" s="73" t="s">
        <v>1275</v>
      </c>
      <c r="B40" s="73" t="s">
        <v>95</v>
      </c>
      <c r="C40" s="73" t="s">
        <v>1323</v>
      </c>
      <c r="D40" s="66" t="s">
        <v>1324</v>
      </c>
      <c r="E40" s="74">
        <v>40</v>
      </c>
      <c r="F40" s="74">
        <v>70</v>
      </c>
      <c r="G40" s="74">
        <v>15</v>
      </c>
      <c r="H40" s="74">
        <v>6.898E-2</v>
      </c>
      <c r="I40" s="75">
        <v>8.4488199999999996</v>
      </c>
      <c r="J40" s="68">
        <f>BDD[ACCIS]+BDD[PRIX HTVA]</f>
        <v>23.448819999999998</v>
      </c>
      <c r="K40" s="75">
        <f>BDD[[#This Row],[PRIX + AC6 HTVA]]*1.6</f>
        <v>37.518111999999995</v>
      </c>
      <c r="L40" s="69" t="s">
        <v>1455</v>
      </c>
      <c r="M40" s="70"/>
      <c r="N40" s="68">
        <v>6</v>
      </c>
      <c r="O40" s="68"/>
    </row>
    <row r="41" spans="1:15" x14ac:dyDescent="0.3">
      <c r="A41" s="73" t="s">
        <v>1275</v>
      </c>
      <c r="B41" s="73" t="s">
        <v>95</v>
      </c>
      <c r="C41" s="73" t="s">
        <v>1325</v>
      </c>
      <c r="D41" s="66" t="s">
        <v>1326</v>
      </c>
      <c r="E41" s="74">
        <v>40</v>
      </c>
      <c r="F41" s="74">
        <v>70</v>
      </c>
      <c r="G41" s="74">
        <v>15</v>
      </c>
      <c r="H41" s="74">
        <v>6.898E-2</v>
      </c>
      <c r="I41" s="75">
        <v>8.4488199999999996</v>
      </c>
      <c r="J41" s="68">
        <f>BDD[ACCIS]+BDD[PRIX HTVA]</f>
        <v>23.448819999999998</v>
      </c>
      <c r="K41" s="75">
        <f>BDD[[#This Row],[PRIX + AC6 HTVA]]*1.6</f>
        <v>37.518111999999995</v>
      </c>
      <c r="L41" s="69" t="s">
        <v>1455</v>
      </c>
      <c r="M41" s="70"/>
      <c r="N41" s="68">
        <v>6</v>
      </c>
      <c r="O41" s="68"/>
    </row>
    <row r="42" spans="1:15" x14ac:dyDescent="0.3">
      <c r="A42" s="73" t="s">
        <v>1275</v>
      </c>
      <c r="B42" s="73" t="s">
        <v>95</v>
      </c>
      <c r="C42" s="73" t="s">
        <v>1327</v>
      </c>
      <c r="D42" s="66" t="s">
        <v>1328</v>
      </c>
      <c r="E42" s="74">
        <v>40</v>
      </c>
      <c r="F42" s="74">
        <v>70</v>
      </c>
      <c r="G42" s="74">
        <v>15</v>
      </c>
      <c r="H42" s="74">
        <v>6.898E-2</v>
      </c>
      <c r="I42" s="75">
        <v>8.4488199999999996</v>
      </c>
      <c r="J42" s="68">
        <f>BDD[ACCIS]+BDD[PRIX HTVA]</f>
        <v>23.448819999999998</v>
      </c>
      <c r="K42" s="75">
        <f>BDD[[#This Row],[PRIX + AC6 HTVA]]*1.6</f>
        <v>37.518111999999995</v>
      </c>
      <c r="L42" s="69" t="s">
        <v>1455</v>
      </c>
      <c r="M42" s="70"/>
      <c r="N42" s="68">
        <v>6</v>
      </c>
      <c r="O42" s="68"/>
    </row>
    <row r="43" spans="1:15" x14ac:dyDescent="0.3">
      <c r="A43" s="65" t="s">
        <v>1275</v>
      </c>
      <c r="B43" s="65" t="s">
        <v>95</v>
      </c>
      <c r="C43" s="65" t="s">
        <v>97</v>
      </c>
      <c r="D43" s="66" t="s">
        <v>1320</v>
      </c>
      <c r="E43" s="77">
        <v>43.8</v>
      </c>
      <c r="F43" s="77">
        <v>70</v>
      </c>
      <c r="G43" s="77">
        <v>11.98</v>
      </c>
      <c r="H43" s="77">
        <v>6.898E-2</v>
      </c>
      <c r="I43" s="78">
        <v>9.2448999999999995</v>
      </c>
      <c r="J43" s="78">
        <f>BDD[ACCIS]+BDD[PRIX HTVA]</f>
        <v>21.224899999999998</v>
      </c>
      <c r="K43" s="78">
        <f>BDD[[#This Row],[PRIX + AC6 HTVA]]*1.6</f>
        <v>33.95984</v>
      </c>
      <c r="L43" s="69" t="s">
        <v>1455</v>
      </c>
      <c r="M43" s="70"/>
      <c r="N43" s="68">
        <v>6</v>
      </c>
      <c r="O43" s="68"/>
    </row>
    <row r="44" spans="1:15" x14ac:dyDescent="0.3">
      <c r="A44" s="65" t="s">
        <v>1275</v>
      </c>
      <c r="B44" s="65" t="s">
        <v>95</v>
      </c>
      <c r="C44" s="65" t="s">
        <v>98</v>
      </c>
      <c r="D44" s="66" t="s">
        <v>1321</v>
      </c>
      <c r="E44" s="67">
        <v>41</v>
      </c>
      <c r="F44" s="67">
        <v>70</v>
      </c>
      <c r="G44" s="67">
        <v>17.5</v>
      </c>
      <c r="H44" s="67">
        <v>6.898E-2</v>
      </c>
      <c r="I44" s="68">
        <v>8.6583100000000002</v>
      </c>
      <c r="J44" s="68">
        <f>BDD[ACCIS]+BDD[PRIX HTVA]</f>
        <v>26.15831</v>
      </c>
      <c r="K44" s="68">
        <f>BDD[[#This Row],[PRIX + AC6 HTVA]]*1.6</f>
        <v>41.853296</v>
      </c>
      <c r="L44" s="69" t="s">
        <v>1455</v>
      </c>
      <c r="M44" s="70"/>
      <c r="N44" s="68">
        <v>6</v>
      </c>
      <c r="O44" s="68"/>
    </row>
    <row r="45" spans="1:15" x14ac:dyDescent="0.3">
      <c r="A45" s="65" t="s">
        <v>1275</v>
      </c>
      <c r="B45" s="65" t="s">
        <v>95</v>
      </c>
      <c r="C45" s="65" t="s">
        <v>96</v>
      </c>
      <c r="D45" s="66" t="s">
        <v>1319</v>
      </c>
      <c r="E45" s="74">
        <v>40</v>
      </c>
      <c r="F45" s="74">
        <v>70</v>
      </c>
      <c r="G45" s="74">
        <v>21.6</v>
      </c>
      <c r="H45" s="74">
        <v>6.898E-2</v>
      </c>
      <c r="I45" s="75">
        <v>8.4488199999999996</v>
      </c>
      <c r="J45" s="75">
        <f>BDD[ACCIS]+BDD[PRIX HTVA]</f>
        <v>30.048819999999999</v>
      </c>
      <c r="K45" s="75">
        <f>BDD[[#This Row],[PRIX + AC6 HTVA]]*1.6</f>
        <v>48.078112000000004</v>
      </c>
      <c r="L45" s="69" t="s">
        <v>1455</v>
      </c>
      <c r="M45" s="70"/>
      <c r="N45" s="68">
        <v>6</v>
      </c>
      <c r="O45" s="68"/>
    </row>
    <row r="46" spans="1:15" s="4" customFormat="1" x14ac:dyDescent="0.3">
      <c r="A46" s="65" t="s">
        <v>1275</v>
      </c>
      <c r="B46" s="65" t="s">
        <v>95</v>
      </c>
      <c r="C46" s="65" t="s">
        <v>99</v>
      </c>
      <c r="D46" s="66" t="s">
        <v>1322</v>
      </c>
      <c r="E46" s="67">
        <v>40</v>
      </c>
      <c r="F46" s="67">
        <v>70</v>
      </c>
      <c r="G46" s="67">
        <v>35</v>
      </c>
      <c r="H46" s="67">
        <v>6.898E-2</v>
      </c>
      <c r="I46" s="68">
        <v>8.4488199999999996</v>
      </c>
      <c r="J46" s="68">
        <f>BDD[ACCIS]+BDD[PRIX HTVA]</f>
        <v>43.448819999999998</v>
      </c>
      <c r="K46" s="68">
        <f>BDD[[#This Row],[PRIX + AC6 HTVA]]*1.6</f>
        <v>69.518112000000002</v>
      </c>
      <c r="L46" s="69" t="s">
        <v>1455</v>
      </c>
      <c r="M46" s="70"/>
      <c r="N46" s="68">
        <v>6</v>
      </c>
      <c r="O46" s="82"/>
    </row>
    <row r="47" spans="1:15" x14ac:dyDescent="0.3">
      <c r="A47" s="76" t="s">
        <v>1275</v>
      </c>
      <c r="B47" s="76" t="s">
        <v>100</v>
      </c>
      <c r="C47" s="76" t="s">
        <v>105</v>
      </c>
      <c r="D47" s="66" t="s">
        <v>1329</v>
      </c>
      <c r="E47" s="71">
        <v>43</v>
      </c>
      <c r="F47" s="71">
        <v>70</v>
      </c>
      <c r="G47" s="71">
        <v>25.97</v>
      </c>
      <c r="H47" s="71">
        <v>6.898E-2</v>
      </c>
      <c r="I47" s="72">
        <v>9.0773100000000007</v>
      </c>
      <c r="J47" s="72">
        <f>BDD[ACCIS]+BDD[PRIX HTVA]</f>
        <v>35.047309999999996</v>
      </c>
      <c r="K47" s="72">
        <f>BDD[[#This Row],[PRIX + AC6 HTVA]]*1.6</f>
        <v>56.075695999999994</v>
      </c>
      <c r="L47" s="69" t="s">
        <v>1455</v>
      </c>
      <c r="M47" s="70"/>
      <c r="N47" s="68">
        <v>6</v>
      </c>
      <c r="O47" s="68"/>
    </row>
    <row r="48" spans="1:15" x14ac:dyDescent="0.3">
      <c r="A48" s="65" t="s">
        <v>1275</v>
      </c>
      <c r="B48" s="65" t="s">
        <v>100</v>
      </c>
      <c r="C48" s="65" t="s">
        <v>101</v>
      </c>
      <c r="D48" s="66" t="s">
        <v>102</v>
      </c>
      <c r="E48" s="71">
        <v>40</v>
      </c>
      <c r="F48" s="71">
        <v>70</v>
      </c>
      <c r="G48" s="71">
        <v>8.98</v>
      </c>
      <c r="H48" s="71">
        <v>6.898E-2</v>
      </c>
      <c r="I48" s="72">
        <v>8.4488199999999996</v>
      </c>
      <c r="J48" s="72">
        <f>BDD[ACCIS]+BDD[PRIX HTVA]</f>
        <v>17.428820000000002</v>
      </c>
      <c r="K48" s="72">
        <f>BDD[[#This Row],[PRIX + AC6 HTVA]]*1.6</f>
        <v>27.886112000000004</v>
      </c>
      <c r="L48" s="69" t="s">
        <v>1455</v>
      </c>
      <c r="M48" s="79"/>
      <c r="N48" s="68">
        <v>6</v>
      </c>
      <c r="O48" s="68"/>
    </row>
    <row r="49" spans="1:15" x14ac:dyDescent="0.3">
      <c r="A49" s="65" t="s">
        <v>1275</v>
      </c>
      <c r="B49" s="65" t="s">
        <v>100</v>
      </c>
      <c r="C49" s="65" t="s">
        <v>103</v>
      </c>
      <c r="D49" s="66" t="s">
        <v>104</v>
      </c>
      <c r="E49" s="71">
        <v>43</v>
      </c>
      <c r="F49" s="71">
        <v>70</v>
      </c>
      <c r="G49" s="71">
        <v>13.76</v>
      </c>
      <c r="H49" s="71">
        <v>6.898E-2</v>
      </c>
      <c r="I49" s="72">
        <v>9.0773100000000007</v>
      </c>
      <c r="J49" s="72">
        <f>BDD[ACCIS]+BDD[PRIX HTVA]</f>
        <v>22.837310000000002</v>
      </c>
      <c r="K49" s="72">
        <f>BDD[[#This Row],[PRIX + AC6 HTVA]]*1.6</f>
        <v>36.539696000000006</v>
      </c>
      <c r="L49" s="69" t="s">
        <v>1455</v>
      </c>
      <c r="M49" s="70"/>
      <c r="N49" s="68">
        <v>6</v>
      </c>
      <c r="O49" s="68"/>
    </row>
    <row r="50" spans="1:15" x14ac:dyDescent="0.3">
      <c r="A50" s="65" t="s">
        <v>1275</v>
      </c>
      <c r="B50" s="65" t="s">
        <v>106</v>
      </c>
      <c r="C50" s="65" t="s">
        <v>107</v>
      </c>
      <c r="D50" s="66" t="s">
        <v>108</v>
      </c>
      <c r="E50" s="74">
        <v>43</v>
      </c>
      <c r="F50" s="74">
        <v>70</v>
      </c>
      <c r="G50" s="74">
        <v>56.43</v>
      </c>
      <c r="H50" s="74">
        <v>6.898E-2</v>
      </c>
      <c r="I50" s="75">
        <v>9.0773100000000007</v>
      </c>
      <c r="J50" s="75">
        <f>BDD[ACCIS]+BDD[PRIX HTVA]</f>
        <v>65.507310000000004</v>
      </c>
      <c r="K50" s="75">
        <f>BDD[[#This Row],[PRIX + AC6 HTVA]]*1.6</f>
        <v>104.81169600000001</v>
      </c>
      <c r="L50" s="69" t="s">
        <v>1455</v>
      </c>
      <c r="M50" s="70"/>
      <c r="N50" s="68">
        <v>3</v>
      </c>
      <c r="O50" s="68"/>
    </row>
    <row r="51" spans="1:15" x14ac:dyDescent="0.3">
      <c r="A51" s="65" t="s">
        <v>1275</v>
      </c>
      <c r="B51" s="65" t="s">
        <v>106</v>
      </c>
      <c r="C51" s="65" t="s">
        <v>109</v>
      </c>
      <c r="D51" s="66" t="s">
        <v>110</v>
      </c>
      <c r="E51" s="67">
        <v>37.5</v>
      </c>
      <c r="F51" s="67">
        <v>70</v>
      </c>
      <c r="G51" s="67">
        <v>10.98</v>
      </c>
      <c r="H51" s="67">
        <v>6.898E-2</v>
      </c>
      <c r="I51" s="68">
        <v>7.9250800000000003</v>
      </c>
      <c r="J51" s="68">
        <f>BDD[ACCIS]+BDD[PRIX HTVA]</f>
        <v>18.905080000000002</v>
      </c>
      <c r="K51" s="68">
        <f>BDD[[#This Row],[PRIX + AC6 HTVA]]*1.6</f>
        <v>30.248128000000005</v>
      </c>
      <c r="L51" s="69" t="s">
        <v>1455</v>
      </c>
      <c r="M51" s="70"/>
      <c r="N51" s="68">
        <v>6</v>
      </c>
      <c r="O51" s="68"/>
    </row>
    <row r="52" spans="1:15" x14ac:dyDescent="0.3">
      <c r="A52" s="65" t="s">
        <v>1275</v>
      </c>
      <c r="B52" s="65" t="s">
        <v>106</v>
      </c>
      <c r="C52" s="65" t="s">
        <v>111</v>
      </c>
      <c r="D52" s="66" t="s">
        <v>112</v>
      </c>
      <c r="E52" s="71">
        <v>38</v>
      </c>
      <c r="F52" s="71">
        <v>70</v>
      </c>
      <c r="G52" s="71">
        <v>17</v>
      </c>
      <c r="H52" s="71">
        <v>6.898E-2</v>
      </c>
      <c r="I52" s="72">
        <v>8.0298300000000005</v>
      </c>
      <c r="J52" s="72">
        <f>BDD[ACCIS]+BDD[PRIX HTVA]</f>
        <v>25.02983</v>
      </c>
      <c r="K52" s="72">
        <f>BDD[[#This Row],[PRIX + AC6 HTVA]]*1.6</f>
        <v>40.047728000000006</v>
      </c>
      <c r="L52" s="69" t="s">
        <v>1455</v>
      </c>
      <c r="M52" s="70"/>
      <c r="N52" s="68">
        <v>6</v>
      </c>
      <c r="O52" s="68"/>
    </row>
    <row r="53" spans="1:15" x14ac:dyDescent="0.3">
      <c r="A53" s="65" t="s">
        <v>1275</v>
      </c>
      <c r="B53" s="65" t="s">
        <v>113</v>
      </c>
      <c r="C53" s="65" t="s">
        <v>116</v>
      </c>
      <c r="D53" s="66" t="s">
        <v>117</v>
      </c>
      <c r="E53" s="67">
        <v>42</v>
      </c>
      <c r="F53" s="67">
        <v>70</v>
      </c>
      <c r="G53" s="67">
        <v>80</v>
      </c>
      <c r="H53" s="67">
        <v>6.898E-2</v>
      </c>
      <c r="I53" s="68">
        <v>8.8678100000000004</v>
      </c>
      <c r="J53" s="68">
        <f>BDD[ACCIS]+BDD[PRIX HTVA]</f>
        <v>88.867810000000006</v>
      </c>
      <c r="K53" s="68">
        <f>BDD[[#This Row],[PRIX + AC6 HTVA]]*1.6</f>
        <v>142.18849600000001</v>
      </c>
      <c r="L53" s="69" t="s">
        <v>1455</v>
      </c>
      <c r="M53" s="70"/>
      <c r="N53" s="68">
        <v>6</v>
      </c>
      <c r="O53" s="68"/>
    </row>
    <row r="54" spans="1:15" x14ac:dyDescent="0.3">
      <c r="A54" s="65" t="s">
        <v>1275</v>
      </c>
      <c r="B54" s="65" t="s">
        <v>113</v>
      </c>
      <c r="C54" s="65" t="s">
        <v>114</v>
      </c>
      <c r="D54" s="66" t="s">
        <v>115</v>
      </c>
      <c r="E54" s="67">
        <v>40</v>
      </c>
      <c r="F54" s="67">
        <v>70</v>
      </c>
      <c r="G54" s="67">
        <v>27</v>
      </c>
      <c r="H54" s="67">
        <v>6.898E-2</v>
      </c>
      <c r="I54" s="68">
        <v>8.4488199999999996</v>
      </c>
      <c r="J54" s="68">
        <f>BDD[ACCIS]+BDD[PRIX HTVA]</f>
        <v>35.448819999999998</v>
      </c>
      <c r="K54" s="68">
        <f>BDD[[#This Row],[PRIX + AC6 HTVA]]*1.6</f>
        <v>56.718111999999998</v>
      </c>
      <c r="L54" s="69" t="s">
        <v>1455</v>
      </c>
      <c r="M54" s="70"/>
      <c r="N54" s="68">
        <v>6</v>
      </c>
      <c r="O54" s="68"/>
    </row>
    <row r="55" spans="1:15" x14ac:dyDescent="0.3">
      <c r="A55" s="65" t="s">
        <v>1277</v>
      </c>
      <c r="B55" s="65" t="s">
        <v>1025</v>
      </c>
      <c r="C55" s="65" t="s">
        <v>118</v>
      </c>
      <c r="D55" s="66" t="s">
        <v>119</v>
      </c>
      <c r="E55" s="67">
        <v>16</v>
      </c>
      <c r="F55" s="67">
        <v>70</v>
      </c>
      <c r="G55" s="67">
        <v>7.85</v>
      </c>
      <c r="H55" s="67">
        <v>6.898E-2</v>
      </c>
      <c r="I55" s="68">
        <v>3.4209100000000001</v>
      </c>
      <c r="J55" s="68">
        <f>BDD[ACCIS]+BDD[PRIX HTVA]</f>
        <v>11.270910000000001</v>
      </c>
      <c r="K55" s="68">
        <f>BDD[[#This Row],[PRIX + AC6 HTVA]]*1.6</f>
        <v>18.033456000000001</v>
      </c>
      <c r="L55" s="69" t="s">
        <v>1455</v>
      </c>
      <c r="M55" s="70"/>
      <c r="N55" s="68">
        <v>6</v>
      </c>
      <c r="O55" s="68"/>
    </row>
    <row r="56" spans="1:15" x14ac:dyDescent="0.3">
      <c r="A56" s="65" t="s">
        <v>1275</v>
      </c>
      <c r="B56" s="65" t="s">
        <v>95</v>
      </c>
      <c r="C56" s="65" t="s">
        <v>120</v>
      </c>
      <c r="D56" s="66" t="s">
        <v>121</v>
      </c>
      <c r="E56" s="67">
        <v>40</v>
      </c>
      <c r="F56" s="67">
        <v>70</v>
      </c>
      <c r="G56" s="67">
        <v>14</v>
      </c>
      <c r="H56" s="67">
        <v>6.898E-2</v>
      </c>
      <c r="I56" s="68">
        <v>8.4488199999999996</v>
      </c>
      <c r="J56" s="68">
        <f>BDD[ACCIS]+BDD[PRIX HTVA]</f>
        <v>22.448819999999998</v>
      </c>
      <c r="K56" s="68">
        <f>BDD[[#This Row],[PRIX + AC6 HTVA]]*1.6</f>
        <v>35.918112000000001</v>
      </c>
      <c r="L56" s="69" t="s">
        <v>1455</v>
      </c>
      <c r="M56" s="70"/>
      <c r="N56" s="68">
        <v>6</v>
      </c>
      <c r="O56" s="68"/>
    </row>
    <row r="57" spans="1:15" x14ac:dyDescent="0.3">
      <c r="A57" s="111" t="s">
        <v>1275</v>
      </c>
      <c r="B57" s="111" t="s">
        <v>95</v>
      </c>
      <c r="C57" s="111" t="s">
        <v>1793</v>
      </c>
      <c r="D57" s="112" t="s">
        <v>1794</v>
      </c>
      <c r="E57" s="5">
        <v>40</v>
      </c>
      <c r="F57" s="5">
        <v>70</v>
      </c>
      <c r="G57" s="5">
        <v>14</v>
      </c>
      <c r="H57" s="5">
        <v>6.898E-2</v>
      </c>
      <c r="I57" s="126">
        <v>8.4499999999999993</v>
      </c>
      <c r="J57" s="75">
        <f>BDD[ACCIS]+BDD[PRIX HTVA]</f>
        <v>22.45</v>
      </c>
      <c r="K57" s="143">
        <f>BDD[[#This Row],[PRIX + AC6 HTVA]]*1.6</f>
        <v>35.92</v>
      </c>
      <c r="L57" s="69" t="s">
        <v>1455</v>
      </c>
      <c r="M57" s="134"/>
      <c r="N57" s="68">
        <v>6</v>
      </c>
      <c r="O57" s="68"/>
    </row>
    <row r="58" spans="1:15" x14ac:dyDescent="0.3">
      <c r="A58" s="65" t="s">
        <v>1275</v>
      </c>
      <c r="B58" s="65" t="s">
        <v>95</v>
      </c>
      <c r="C58" s="65" t="s">
        <v>122</v>
      </c>
      <c r="D58" s="66" t="s">
        <v>123</v>
      </c>
      <c r="E58" s="67">
        <v>40</v>
      </c>
      <c r="F58" s="67">
        <v>70</v>
      </c>
      <c r="G58" s="67">
        <v>14</v>
      </c>
      <c r="H58" s="67">
        <v>6.898E-2</v>
      </c>
      <c r="I58" s="68">
        <v>8.4488199999999996</v>
      </c>
      <c r="J58" s="68">
        <f>BDD[ACCIS]+BDD[PRIX HTVA]</f>
        <v>22.448819999999998</v>
      </c>
      <c r="K58" s="68">
        <f>BDD[[#This Row],[PRIX + AC6 HTVA]]*1.6</f>
        <v>35.918112000000001</v>
      </c>
      <c r="L58" s="69" t="s">
        <v>1455</v>
      </c>
      <c r="M58" s="70"/>
      <c r="N58" s="68">
        <v>6</v>
      </c>
      <c r="O58" s="68"/>
    </row>
    <row r="59" spans="1:15" x14ac:dyDescent="0.3">
      <c r="A59" s="65" t="s">
        <v>1275</v>
      </c>
      <c r="B59" s="65" t="s">
        <v>124</v>
      </c>
      <c r="C59" s="65" t="s">
        <v>125</v>
      </c>
      <c r="D59" s="66" t="s">
        <v>126</v>
      </c>
      <c r="E59" s="67">
        <v>37.5</v>
      </c>
      <c r="F59" s="67">
        <v>70</v>
      </c>
      <c r="G59" s="67">
        <v>11.14</v>
      </c>
      <c r="H59" s="67">
        <v>6.898E-2</v>
      </c>
      <c r="I59" s="68">
        <v>7.9250800000000003</v>
      </c>
      <c r="J59" s="68">
        <f>BDD[ACCIS]+BDD[PRIX HTVA]</f>
        <v>19.065080000000002</v>
      </c>
      <c r="K59" s="68">
        <f>BDD[[#This Row],[PRIX + AC6 HTVA]]*1.6</f>
        <v>30.504128000000005</v>
      </c>
      <c r="L59" s="69" t="s">
        <v>1455</v>
      </c>
      <c r="M59" s="70"/>
      <c r="N59" s="68">
        <v>6</v>
      </c>
      <c r="O59" s="68"/>
    </row>
    <row r="60" spans="1:15" x14ac:dyDescent="0.3">
      <c r="A60" s="65" t="s">
        <v>1275</v>
      </c>
      <c r="B60" s="65" t="s">
        <v>127</v>
      </c>
      <c r="C60" s="65" t="s">
        <v>130</v>
      </c>
      <c r="D60" s="66" t="s">
        <v>131</v>
      </c>
      <c r="E60" s="67">
        <v>59</v>
      </c>
      <c r="F60" s="67">
        <v>50</v>
      </c>
      <c r="G60" s="67">
        <v>8.09</v>
      </c>
      <c r="H60" s="67">
        <v>4.9270000000000001E-2</v>
      </c>
      <c r="I60" s="68">
        <v>8.8780300000000008</v>
      </c>
      <c r="J60" s="68">
        <f>BDD[ACCIS]+BDD[PRIX HTVA]</f>
        <v>16.968029999999999</v>
      </c>
      <c r="K60" s="68">
        <f>BDD[[#This Row],[PRIX + AC6 HTVA]]*1.6</f>
        <v>27.148848000000001</v>
      </c>
      <c r="L60" s="69" t="s">
        <v>1455</v>
      </c>
      <c r="M60" s="70"/>
      <c r="N60" s="68">
        <v>12</v>
      </c>
      <c r="O60" s="68"/>
    </row>
    <row r="61" spans="1:15" x14ac:dyDescent="0.3">
      <c r="A61" s="65" t="s">
        <v>1275</v>
      </c>
      <c r="B61" s="65" t="s">
        <v>127</v>
      </c>
      <c r="C61" s="65" t="s">
        <v>128</v>
      </c>
      <c r="D61" s="66" t="s">
        <v>129</v>
      </c>
      <c r="E61" s="71">
        <v>59</v>
      </c>
      <c r="F61" s="71">
        <v>100</v>
      </c>
      <c r="G61" s="71">
        <v>8.74</v>
      </c>
      <c r="H61" s="71">
        <v>9.8540000000000003E-2</v>
      </c>
      <c r="I61" s="72">
        <v>17.756060000000002</v>
      </c>
      <c r="J61" s="72">
        <f>BDD[ACCIS]+BDD[PRIX HTVA]</f>
        <v>26.49606</v>
      </c>
      <c r="K61" s="72">
        <f>BDD[[#This Row],[PRIX + AC6 HTVA]]*1.6</f>
        <v>42.393696000000006</v>
      </c>
      <c r="L61" s="69" t="s">
        <v>1455</v>
      </c>
      <c r="M61" s="70"/>
      <c r="N61" s="68">
        <v>6</v>
      </c>
      <c r="O61" s="68"/>
    </row>
    <row r="62" spans="1:15" x14ac:dyDescent="0.3">
      <c r="A62" s="65" t="s">
        <v>1275</v>
      </c>
      <c r="B62" s="65" t="s">
        <v>127</v>
      </c>
      <c r="C62" s="65" t="s">
        <v>1108</v>
      </c>
      <c r="D62" s="66" t="s">
        <v>1109</v>
      </c>
      <c r="E62" s="67">
        <v>45</v>
      </c>
      <c r="F62" s="67">
        <v>70</v>
      </c>
      <c r="G62" s="67">
        <v>96.5</v>
      </c>
      <c r="H62" s="67">
        <v>6.898E-2</v>
      </c>
      <c r="I62" s="68">
        <v>9.4962999999999997</v>
      </c>
      <c r="J62" s="68">
        <f>BDD[ACCIS]+BDD[PRIX HTVA]</f>
        <v>105.99630000000001</v>
      </c>
      <c r="K62" s="68">
        <f>BDD[[#This Row],[PRIX + AC6 HTVA]]*1.6</f>
        <v>169.59408000000002</v>
      </c>
      <c r="L62" s="69" t="s">
        <v>1455</v>
      </c>
      <c r="M62" s="70"/>
      <c r="N62" s="68">
        <v>6</v>
      </c>
      <c r="O62" s="68"/>
    </row>
    <row r="63" spans="1:15" x14ac:dyDescent="0.3">
      <c r="A63" s="65" t="s">
        <v>1277</v>
      </c>
      <c r="B63" s="65" t="s">
        <v>127</v>
      </c>
      <c r="C63" s="65" t="s">
        <v>132</v>
      </c>
      <c r="D63" s="66" t="s">
        <v>133</v>
      </c>
      <c r="E63" s="67">
        <v>40</v>
      </c>
      <c r="F63" s="67">
        <v>50</v>
      </c>
      <c r="G63" s="67">
        <v>10.81</v>
      </c>
      <c r="H63" s="67">
        <v>4.9270000000000001E-2</v>
      </c>
      <c r="I63" s="68">
        <v>6.0348699999999997</v>
      </c>
      <c r="J63" s="68">
        <f>BDD[ACCIS]+BDD[PRIX HTVA]</f>
        <v>16.84487</v>
      </c>
      <c r="K63" s="68">
        <f>BDD[[#This Row],[PRIX + AC6 HTVA]]*1.6</f>
        <v>26.951792000000001</v>
      </c>
      <c r="L63" s="69" t="s">
        <v>1455</v>
      </c>
      <c r="M63" s="70"/>
      <c r="N63" s="68">
        <v>12</v>
      </c>
      <c r="O63" s="68"/>
    </row>
    <row r="64" spans="1:15" x14ac:dyDescent="0.3">
      <c r="A64" s="65" t="s">
        <v>1277</v>
      </c>
      <c r="B64" s="65" t="s">
        <v>127</v>
      </c>
      <c r="C64" s="65" t="s">
        <v>134</v>
      </c>
      <c r="D64" s="66" t="s">
        <v>135</v>
      </c>
      <c r="E64" s="71">
        <v>24</v>
      </c>
      <c r="F64" s="71">
        <v>50</v>
      </c>
      <c r="G64" s="71">
        <v>13.2</v>
      </c>
      <c r="H64" s="71">
        <v>4.9270000000000001E-2</v>
      </c>
      <c r="I64" s="72">
        <v>3.6406299999999998</v>
      </c>
      <c r="J64" s="72">
        <f>BDD[ACCIS]+BDD[PRIX HTVA]</f>
        <v>16.840629999999997</v>
      </c>
      <c r="K64" s="72">
        <f>BDD[[#This Row],[PRIX + AC6 HTVA]]*1.6</f>
        <v>26.945007999999998</v>
      </c>
      <c r="L64" s="69" t="s">
        <v>1455</v>
      </c>
      <c r="M64" s="70"/>
      <c r="N64" s="68">
        <v>12</v>
      </c>
      <c r="O64" s="68"/>
    </row>
    <row r="65" spans="1:15" x14ac:dyDescent="0.3">
      <c r="A65" s="65" t="s">
        <v>1277</v>
      </c>
      <c r="B65" s="65" t="s">
        <v>127</v>
      </c>
      <c r="C65" s="65" t="s">
        <v>136</v>
      </c>
      <c r="D65" s="66" t="s">
        <v>137</v>
      </c>
      <c r="E65" s="71">
        <v>40</v>
      </c>
      <c r="F65" s="71">
        <v>50</v>
      </c>
      <c r="G65" s="71">
        <v>11</v>
      </c>
      <c r="H65" s="71">
        <v>4.9270000000000001E-2</v>
      </c>
      <c r="I65" s="72">
        <v>6.0348699999999997</v>
      </c>
      <c r="J65" s="72">
        <f>BDD[ACCIS]+BDD[PRIX HTVA]</f>
        <v>17.034869999999998</v>
      </c>
      <c r="K65" s="72">
        <f>BDD[[#This Row],[PRIX + AC6 HTVA]]*1.6</f>
        <v>27.255792</v>
      </c>
      <c r="L65" s="69" t="s">
        <v>1455</v>
      </c>
      <c r="M65" s="70"/>
      <c r="N65" s="68">
        <v>12</v>
      </c>
      <c r="O65" s="68"/>
    </row>
    <row r="66" spans="1:15" x14ac:dyDescent="0.3">
      <c r="A66" s="80" t="s">
        <v>1275</v>
      </c>
      <c r="B66" s="80" t="s">
        <v>127</v>
      </c>
      <c r="C66" s="80" t="s">
        <v>1110</v>
      </c>
      <c r="D66" s="66" t="s">
        <v>1123</v>
      </c>
      <c r="E66" s="81">
        <v>53.7</v>
      </c>
      <c r="F66" s="81">
        <v>70</v>
      </c>
      <c r="G66" s="81">
        <v>56.68</v>
      </c>
      <c r="H66" s="81">
        <v>6.898E-2</v>
      </c>
      <c r="I66" s="82">
        <v>11.318910000000001</v>
      </c>
      <c r="J66" s="68">
        <f>BDD[ACCIS]+BDD[PRIX HTVA]</f>
        <v>67.998909999999995</v>
      </c>
      <c r="K66" s="82">
        <f>BDD[[#This Row],[PRIX + AC6 HTVA]]*1.6</f>
        <v>108.79825599999999</v>
      </c>
      <c r="L66" s="69" t="s">
        <v>1455</v>
      </c>
      <c r="M66" s="70"/>
      <c r="N66" s="82">
        <v>6</v>
      </c>
      <c r="O66" s="68"/>
    </row>
    <row r="67" spans="1:15" x14ac:dyDescent="0.3">
      <c r="A67" s="65" t="s">
        <v>1275</v>
      </c>
      <c r="B67" s="65" t="s">
        <v>127</v>
      </c>
      <c r="C67" s="65" t="s">
        <v>1121</v>
      </c>
      <c r="D67" s="66" t="s">
        <v>1122</v>
      </c>
      <c r="E67" s="67">
        <v>42</v>
      </c>
      <c r="F67" s="67">
        <v>50</v>
      </c>
      <c r="G67" s="67">
        <v>35.869999999999997</v>
      </c>
      <c r="H67" s="67">
        <v>4.9270000000000001E-2</v>
      </c>
      <c r="I67" s="68">
        <v>6.3341500000000002</v>
      </c>
      <c r="J67" s="68">
        <f>BDD[ACCIS]+BDD[PRIX HTVA]</f>
        <v>42.204149999999998</v>
      </c>
      <c r="K67" s="68">
        <f>BDD[[#This Row],[PRIX + AC6 HTVA]]*1.6</f>
        <v>67.52664</v>
      </c>
      <c r="L67" s="69" t="s">
        <v>1455</v>
      </c>
      <c r="M67" s="70"/>
      <c r="N67" s="68">
        <v>6</v>
      </c>
      <c r="O67" s="68"/>
    </row>
    <row r="68" spans="1:15" x14ac:dyDescent="0.3">
      <c r="A68" s="65" t="s">
        <v>1277</v>
      </c>
      <c r="B68" s="65" t="s">
        <v>138</v>
      </c>
      <c r="C68" s="65" t="s">
        <v>143</v>
      </c>
      <c r="D68" s="66" t="s">
        <v>144</v>
      </c>
      <c r="E68" s="67">
        <v>25</v>
      </c>
      <c r="F68" s="67">
        <v>70</v>
      </c>
      <c r="G68" s="67">
        <v>17.8</v>
      </c>
      <c r="H68" s="67">
        <v>6.898E-2</v>
      </c>
      <c r="I68" s="68">
        <v>5.3063799999999999</v>
      </c>
      <c r="J68" s="68">
        <f>BDD[ACCIS]+BDD[PRIX HTVA]</f>
        <v>23.106380000000001</v>
      </c>
      <c r="K68" s="68">
        <f>BDD[[#This Row],[PRIX + AC6 HTVA]]*1.6</f>
        <v>36.970208000000007</v>
      </c>
      <c r="L68" s="69" t="s">
        <v>1455</v>
      </c>
      <c r="M68" s="70"/>
      <c r="N68" s="68">
        <v>6</v>
      </c>
      <c r="O68" s="68"/>
    </row>
    <row r="69" spans="1:15" x14ac:dyDescent="0.3">
      <c r="A69" s="65" t="s">
        <v>1277</v>
      </c>
      <c r="B69" s="65" t="s">
        <v>138</v>
      </c>
      <c r="C69" s="65" t="s">
        <v>139</v>
      </c>
      <c r="D69" s="66" t="s">
        <v>140</v>
      </c>
      <c r="E69" s="67">
        <v>25</v>
      </c>
      <c r="F69" s="67">
        <v>70</v>
      </c>
      <c r="G69" s="67">
        <v>17.5</v>
      </c>
      <c r="H69" s="67">
        <v>6.898E-2</v>
      </c>
      <c r="I69" s="68">
        <v>5.3063799999999999</v>
      </c>
      <c r="J69" s="68">
        <f>BDD[ACCIS]+BDD[PRIX HTVA]</f>
        <v>22.806380000000001</v>
      </c>
      <c r="K69" s="68">
        <f>BDD[[#This Row],[PRIX + AC6 HTVA]]*1.6</f>
        <v>36.490208000000003</v>
      </c>
      <c r="L69" s="69" t="s">
        <v>1455</v>
      </c>
      <c r="M69" s="70"/>
      <c r="N69" s="68">
        <v>6</v>
      </c>
      <c r="O69" s="68"/>
    </row>
    <row r="70" spans="1:15" x14ac:dyDescent="0.3">
      <c r="A70" s="65" t="s">
        <v>1277</v>
      </c>
      <c r="B70" s="65" t="s">
        <v>138</v>
      </c>
      <c r="C70" s="65" t="s">
        <v>141</v>
      </c>
      <c r="D70" s="66" t="s">
        <v>142</v>
      </c>
      <c r="E70" s="67">
        <v>25</v>
      </c>
      <c r="F70" s="67">
        <v>70</v>
      </c>
      <c r="G70" s="67">
        <v>17.5</v>
      </c>
      <c r="H70" s="67">
        <v>6.898E-2</v>
      </c>
      <c r="I70" s="68">
        <v>5.3063799999999999</v>
      </c>
      <c r="J70" s="68">
        <f>BDD[ACCIS]+BDD[PRIX HTVA]</f>
        <v>22.806380000000001</v>
      </c>
      <c r="K70" s="68">
        <f>BDD[[#This Row],[PRIX + AC6 HTVA]]*1.6</f>
        <v>36.490208000000003</v>
      </c>
      <c r="L70" s="69" t="s">
        <v>1455</v>
      </c>
      <c r="M70" s="70"/>
      <c r="N70" s="68">
        <v>6</v>
      </c>
      <c r="O70" s="68"/>
    </row>
    <row r="71" spans="1:15" x14ac:dyDescent="0.3">
      <c r="A71" s="65" t="s">
        <v>1277</v>
      </c>
      <c r="B71" s="65" t="s">
        <v>138</v>
      </c>
      <c r="C71" s="65" t="s">
        <v>145</v>
      </c>
      <c r="D71" s="66" t="s">
        <v>146</v>
      </c>
      <c r="E71" s="67">
        <v>40</v>
      </c>
      <c r="F71" s="67">
        <v>70</v>
      </c>
      <c r="G71" s="67">
        <v>11.88</v>
      </c>
      <c r="H71" s="67">
        <v>6.898E-2</v>
      </c>
      <c r="I71" s="68">
        <v>8.4488199999999996</v>
      </c>
      <c r="J71" s="68">
        <f>BDD[ACCIS]+BDD[PRIX HTVA]</f>
        <v>20.32882</v>
      </c>
      <c r="K71" s="68">
        <f>BDD[[#This Row],[PRIX + AC6 HTVA]]*1.6</f>
        <v>32.526112000000005</v>
      </c>
      <c r="L71" s="69" t="s">
        <v>1455</v>
      </c>
      <c r="M71" s="70"/>
      <c r="N71" s="68">
        <v>6</v>
      </c>
      <c r="O71" s="68"/>
    </row>
    <row r="72" spans="1:15" x14ac:dyDescent="0.3">
      <c r="A72" s="65" t="s">
        <v>1277</v>
      </c>
      <c r="B72" s="65" t="s">
        <v>138</v>
      </c>
      <c r="C72" s="65" t="s">
        <v>147</v>
      </c>
      <c r="D72" s="66" t="s">
        <v>148</v>
      </c>
      <c r="E72" s="67">
        <v>35</v>
      </c>
      <c r="F72" s="67">
        <v>35</v>
      </c>
      <c r="G72" s="67">
        <v>8.19</v>
      </c>
      <c r="H72" s="67">
        <v>3.449E-2</v>
      </c>
      <c r="I72" s="68">
        <v>3.7006700000000001</v>
      </c>
      <c r="J72" s="68">
        <f>BDD[ACCIS]+BDD[PRIX HTVA]</f>
        <v>11.89067</v>
      </c>
      <c r="K72" s="68">
        <f>BDD[[#This Row],[PRIX + AC6 HTVA]]*1.6</f>
        <v>19.025072000000002</v>
      </c>
      <c r="L72" s="69" t="s">
        <v>1455</v>
      </c>
      <c r="M72" s="70"/>
      <c r="N72" s="68">
        <v>6</v>
      </c>
      <c r="O72" s="68"/>
    </row>
    <row r="73" spans="1:15" x14ac:dyDescent="0.3">
      <c r="A73" s="65" t="s">
        <v>1277</v>
      </c>
      <c r="B73" s="65" t="s">
        <v>138</v>
      </c>
      <c r="C73" s="65" t="s">
        <v>149</v>
      </c>
      <c r="D73" s="66" t="s">
        <v>150</v>
      </c>
      <c r="E73" s="67">
        <v>35</v>
      </c>
      <c r="F73" s="67">
        <v>35</v>
      </c>
      <c r="G73" s="67">
        <v>8.19</v>
      </c>
      <c r="H73" s="67">
        <v>3.449E-2</v>
      </c>
      <c r="I73" s="68">
        <v>3.7006700000000001</v>
      </c>
      <c r="J73" s="68">
        <f>BDD[ACCIS]+BDD[PRIX HTVA]</f>
        <v>11.89067</v>
      </c>
      <c r="K73" s="68">
        <f>BDD[[#This Row],[PRIX + AC6 HTVA]]*1.6</f>
        <v>19.025072000000002</v>
      </c>
      <c r="L73" s="69" t="s">
        <v>1455</v>
      </c>
      <c r="M73" s="70"/>
      <c r="N73" s="68">
        <v>6</v>
      </c>
      <c r="O73" s="68"/>
    </row>
    <row r="74" spans="1:15" x14ac:dyDescent="0.3">
      <c r="A74" s="65" t="s">
        <v>1275</v>
      </c>
      <c r="B74" s="65" t="s">
        <v>151</v>
      </c>
      <c r="C74" s="65" t="s">
        <v>152</v>
      </c>
      <c r="D74" s="66" t="s">
        <v>153</v>
      </c>
      <c r="E74" s="67">
        <v>38</v>
      </c>
      <c r="F74" s="67">
        <v>70</v>
      </c>
      <c r="G74" s="67">
        <v>6.99</v>
      </c>
      <c r="H74" s="67">
        <v>6.898E-2</v>
      </c>
      <c r="I74" s="68">
        <v>8.0298300000000005</v>
      </c>
      <c r="J74" s="68">
        <f>BDD[ACCIS]+BDD[PRIX HTVA]</f>
        <v>15.019830000000001</v>
      </c>
      <c r="K74" s="68">
        <f>BDD[[#This Row],[PRIX + AC6 HTVA]]*1.6</f>
        <v>24.031728000000001</v>
      </c>
      <c r="L74" s="69" t="s">
        <v>1455</v>
      </c>
      <c r="M74" s="70"/>
      <c r="N74" s="68">
        <v>6</v>
      </c>
      <c r="O74" s="68"/>
    </row>
    <row r="75" spans="1:15" x14ac:dyDescent="0.3">
      <c r="A75" s="73" t="s">
        <v>1275</v>
      </c>
      <c r="B75" s="73" t="s">
        <v>155</v>
      </c>
      <c r="C75" s="73" t="s">
        <v>156</v>
      </c>
      <c r="D75" s="66" t="s">
        <v>157</v>
      </c>
      <c r="E75" s="67">
        <v>52</v>
      </c>
      <c r="F75" s="67">
        <v>70</v>
      </c>
      <c r="G75" s="67">
        <v>350</v>
      </c>
      <c r="H75" s="67">
        <v>6.898E-2</v>
      </c>
      <c r="I75" s="68">
        <v>10.962770000000001</v>
      </c>
      <c r="J75" s="68">
        <f>BDD[ACCIS]+BDD[PRIX HTVA]</f>
        <v>360.96276999999998</v>
      </c>
      <c r="K75" s="68">
        <f>BDD[[#This Row],[PRIX + AC6 HTVA]]*1.6</f>
        <v>577.54043200000001</v>
      </c>
      <c r="L75" s="69" t="s">
        <v>1455</v>
      </c>
      <c r="M75" s="70"/>
      <c r="N75" s="68">
        <v>6</v>
      </c>
      <c r="O75" s="68"/>
    </row>
    <row r="76" spans="1:15" x14ac:dyDescent="0.3">
      <c r="A76" s="65" t="s">
        <v>1275</v>
      </c>
      <c r="B76" s="65" t="s">
        <v>155</v>
      </c>
      <c r="C76" s="65" t="s">
        <v>164</v>
      </c>
      <c r="D76" s="66" t="s">
        <v>165</v>
      </c>
      <c r="E76" s="67">
        <v>50</v>
      </c>
      <c r="F76" s="67">
        <v>100</v>
      </c>
      <c r="G76" s="67">
        <v>9.5</v>
      </c>
      <c r="H76" s="67">
        <v>9.8540000000000003E-2</v>
      </c>
      <c r="I76" s="68">
        <v>15.06254</v>
      </c>
      <c r="J76" s="68">
        <f>BDD[ACCIS]+BDD[PRIX HTVA]</f>
        <v>24.562539999999998</v>
      </c>
      <c r="K76" s="68">
        <f>BDD[[#This Row],[PRIX + AC6 HTVA]]*1.6</f>
        <v>39.300063999999999</v>
      </c>
      <c r="L76" s="69" t="s">
        <v>1455</v>
      </c>
      <c r="M76" s="70"/>
      <c r="N76" s="68">
        <v>6</v>
      </c>
      <c r="O76" s="68"/>
    </row>
    <row r="77" spans="1:15" x14ac:dyDescent="0.3">
      <c r="A77" s="65" t="s">
        <v>1275</v>
      </c>
      <c r="B77" s="65" t="s">
        <v>155</v>
      </c>
      <c r="C77" s="65" t="s">
        <v>158</v>
      </c>
      <c r="D77" s="66" t="s">
        <v>159</v>
      </c>
      <c r="E77" s="71">
        <v>42</v>
      </c>
      <c r="F77" s="71">
        <v>70</v>
      </c>
      <c r="G77" s="71">
        <v>37</v>
      </c>
      <c r="H77" s="71">
        <v>6.898E-2</v>
      </c>
      <c r="I77" s="72">
        <v>8.8678100000000004</v>
      </c>
      <c r="J77" s="72">
        <f>BDD[ACCIS]+BDD[PRIX HTVA]</f>
        <v>45.867809999999999</v>
      </c>
      <c r="K77" s="72">
        <f>BDD[[#This Row],[PRIX + AC6 HTVA]]*1.6</f>
        <v>73.388496000000004</v>
      </c>
      <c r="L77" s="69" t="s">
        <v>1455</v>
      </c>
      <c r="M77" s="70"/>
      <c r="N77" s="68">
        <v>6</v>
      </c>
      <c r="O77" s="68"/>
    </row>
    <row r="78" spans="1:15" x14ac:dyDescent="0.3">
      <c r="A78" s="65" t="s">
        <v>1275</v>
      </c>
      <c r="B78" s="65" t="s">
        <v>155</v>
      </c>
      <c r="C78" s="65" t="s">
        <v>160</v>
      </c>
      <c r="D78" s="66" t="s">
        <v>161</v>
      </c>
      <c r="E78" s="67">
        <v>50</v>
      </c>
      <c r="F78" s="67">
        <v>70</v>
      </c>
      <c r="G78" s="67">
        <v>18</v>
      </c>
      <c r="H78" s="67">
        <v>6.898E-2</v>
      </c>
      <c r="I78" s="68">
        <v>10.54378</v>
      </c>
      <c r="J78" s="68">
        <f>BDD[ACCIS]+BDD[PRIX HTVA]</f>
        <v>28.543779999999998</v>
      </c>
      <c r="K78" s="68">
        <f>BDD[[#This Row],[PRIX + AC6 HTVA]]*1.6</f>
        <v>45.670048000000001</v>
      </c>
      <c r="L78" s="69" t="s">
        <v>1455</v>
      </c>
      <c r="M78" s="70"/>
      <c r="N78" s="68">
        <v>6</v>
      </c>
      <c r="O78" s="68"/>
    </row>
    <row r="79" spans="1:15" x14ac:dyDescent="0.3">
      <c r="A79" s="73" t="s">
        <v>1275</v>
      </c>
      <c r="B79" s="73" t="s">
        <v>155</v>
      </c>
      <c r="C79" s="73" t="s">
        <v>1330</v>
      </c>
      <c r="D79" s="66" t="s">
        <v>1331</v>
      </c>
      <c r="E79" s="67">
        <v>42</v>
      </c>
      <c r="F79" s="67">
        <v>70</v>
      </c>
      <c r="G79" s="67">
        <v>25</v>
      </c>
      <c r="H79" s="67">
        <v>6.898E-2</v>
      </c>
      <c r="I79" s="68">
        <v>8.8678100000000004</v>
      </c>
      <c r="J79" s="68">
        <f>BDD[ACCIS]+BDD[PRIX HTVA]</f>
        <v>33.867809999999999</v>
      </c>
      <c r="K79" s="68">
        <f>BDD[[#This Row],[PRIX + AC6 HTVA]]*1.6</f>
        <v>54.188496000000001</v>
      </c>
      <c r="L79" s="69" t="s">
        <v>1455</v>
      </c>
      <c r="M79" s="70"/>
      <c r="N79" s="68">
        <v>6</v>
      </c>
      <c r="O79" s="68"/>
    </row>
    <row r="80" spans="1:15" x14ac:dyDescent="0.3">
      <c r="A80" s="73" t="s">
        <v>1275</v>
      </c>
      <c r="B80" s="73" t="s">
        <v>155</v>
      </c>
      <c r="C80" s="73" t="s">
        <v>1332</v>
      </c>
      <c r="D80" s="66" t="s">
        <v>1333</v>
      </c>
      <c r="E80" s="67">
        <v>41</v>
      </c>
      <c r="F80" s="67">
        <v>70</v>
      </c>
      <c r="G80" s="67">
        <v>26</v>
      </c>
      <c r="H80" s="67">
        <v>6.898E-2</v>
      </c>
      <c r="I80" s="68">
        <v>8.6583100000000002</v>
      </c>
      <c r="J80" s="68">
        <f>BDD[ACCIS]+BDD[PRIX HTVA]</f>
        <v>34.65831</v>
      </c>
      <c r="K80" s="68">
        <f>BDD[[#This Row],[PRIX + AC6 HTVA]]*1.6</f>
        <v>55.453296000000002</v>
      </c>
      <c r="L80" s="69" t="s">
        <v>1455</v>
      </c>
      <c r="M80" s="70"/>
      <c r="N80" s="68">
        <v>6</v>
      </c>
      <c r="O80" s="68"/>
    </row>
    <row r="81" spans="1:15" x14ac:dyDescent="0.3">
      <c r="A81" s="73" t="s">
        <v>1275</v>
      </c>
      <c r="B81" s="73" t="s">
        <v>155</v>
      </c>
      <c r="C81" s="73" t="s">
        <v>172</v>
      </c>
      <c r="D81" s="66" t="s">
        <v>173</v>
      </c>
      <c r="E81" s="67">
        <v>45</v>
      </c>
      <c r="F81" s="67">
        <v>70</v>
      </c>
      <c r="G81" s="67">
        <v>18</v>
      </c>
      <c r="H81" s="67">
        <v>6.898E-2</v>
      </c>
      <c r="I81" s="68">
        <v>9.4962999999999997</v>
      </c>
      <c r="J81" s="68">
        <f>BDD[ACCIS]+BDD[PRIX HTVA]</f>
        <v>27.496299999999998</v>
      </c>
      <c r="K81" s="68">
        <f>BDD[[#This Row],[PRIX + AC6 HTVA]]*1.6</f>
        <v>43.994079999999997</v>
      </c>
      <c r="L81" s="69" t="s">
        <v>1455</v>
      </c>
      <c r="M81" s="70"/>
      <c r="N81" s="68">
        <v>6</v>
      </c>
      <c r="O81" s="68"/>
    </row>
    <row r="82" spans="1:15" x14ac:dyDescent="0.3">
      <c r="A82" s="65" t="s">
        <v>1275</v>
      </c>
      <c r="B82" s="65" t="s">
        <v>155</v>
      </c>
      <c r="C82" s="65" t="s">
        <v>174</v>
      </c>
      <c r="D82" s="66" t="s">
        <v>175</v>
      </c>
      <c r="E82" s="71">
        <v>60</v>
      </c>
      <c r="F82" s="71">
        <v>70</v>
      </c>
      <c r="G82" s="71">
        <v>25</v>
      </c>
      <c r="H82" s="71">
        <v>6.898E-2</v>
      </c>
      <c r="I82" s="72">
        <v>12.63874</v>
      </c>
      <c r="J82" s="72">
        <f>BDD[ACCIS]+BDD[PRIX HTVA]</f>
        <v>37.638739999999999</v>
      </c>
      <c r="K82" s="72">
        <f>BDD[[#This Row],[PRIX + AC6 HTVA]]*1.6</f>
        <v>60.221983999999999</v>
      </c>
      <c r="L82" s="69" t="s">
        <v>1455</v>
      </c>
      <c r="M82" s="70"/>
      <c r="N82" s="68">
        <v>6</v>
      </c>
      <c r="O82" s="68"/>
    </row>
    <row r="83" spans="1:15" x14ac:dyDescent="0.3">
      <c r="A83" s="73" t="s">
        <v>1275</v>
      </c>
      <c r="B83" s="73" t="s">
        <v>155</v>
      </c>
      <c r="C83" s="73" t="s">
        <v>162</v>
      </c>
      <c r="D83" s="66" t="s">
        <v>163</v>
      </c>
      <c r="E83" s="77">
        <v>75.5</v>
      </c>
      <c r="F83" s="77">
        <v>70</v>
      </c>
      <c r="G83" s="77">
        <v>48</v>
      </c>
      <c r="H83" s="77">
        <v>6.898E-2</v>
      </c>
      <c r="I83" s="78">
        <v>15.88593</v>
      </c>
      <c r="J83" s="78">
        <f>BDD[ACCIS]+BDD[PRIX HTVA]</f>
        <v>63.885930000000002</v>
      </c>
      <c r="K83" s="78">
        <f>BDD[[#This Row],[PRIX + AC6 HTVA]]*1.6</f>
        <v>102.217488</v>
      </c>
      <c r="L83" s="69" t="s">
        <v>1455</v>
      </c>
      <c r="M83" s="70"/>
      <c r="N83" s="68">
        <v>6</v>
      </c>
      <c r="O83" s="68"/>
    </row>
    <row r="84" spans="1:15" x14ac:dyDescent="0.3">
      <c r="A84" s="65" t="s">
        <v>1275</v>
      </c>
      <c r="B84" s="65" t="s">
        <v>155</v>
      </c>
      <c r="C84" s="65" t="s">
        <v>168</v>
      </c>
      <c r="D84" s="66" t="s">
        <v>169</v>
      </c>
      <c r="E84" s="67">
        <v>41</v>
      </c>
      <c r="F84" s="67">
        <v>70</v>
      </c>
      <c r="G84" s="67">
        <v>32</v>
      </c>
      <c r="H84" s="67">
        <v>6.898E-2</v>
      </c>
      <c r="I84" s="68">
        <v>8.6583100000000002</v>
      </c>
      <c r="J84" s="68">
        <f>BDD[ACCIS]+BDD[PRIX HTVA]</f>
        <v>40.65831</v>
      </c>
      <c r="K84" s="68">
        <f>BDD[[#This Row],[PRIX + AC6 HTVA]]*1.6</f>
        <v>65.053296000000003</v>
      </c>
      <c r="L84" s="69" t="s">
        <v>1455</v>
      </c>
      <c r="M84" s="70"/>
      <c r="N84" s="68">
        <v>6</v>
      </c>
      <c r="O84" s="68"/>
    </row>
    <row r="85" spans="1:15" x14ac:dyDescent="0.3">
      <c r="A85" s="65" t="s">
        <v>1275</v>
      </c>
      <c r="B85" s="65" t="s">
        <v>155</v>
      </c>
      <c r="C85" s="65" t="s">
        <v>166</v>
      </c>
      <c r="D85" s="66" t="s">
        <v>167</v>
      </c>
      <c r="E85" s="67">
        <v>42</v>
      </c>
      <c r="F85" s="67">
        <v>70</v>
      </c>
      <c r="G85" s="67">
        <v>38</v>
      </c>
      <c r="H85" s="67">
        <v>6.898E-2</v>
      </c>
      <c r="I85" s="68">
        <v>8.8678100000000004</v>
      </c>
      <c r="J85" s="68">
        <f>BDD[ACCIS]+BDD[PRIX HTVA]</f>
        <v>46.867809999999999</v>
      </c>
      <c r="K85" s="68">
        <f>BDD[[#This Row],[PRIX + AC6 HTVA]]*1.6</f>
        <v>74.988495999999998</v>
      </c>
      <c r="L85" s="69" t="s">
        <v>1455</v>
      </c>
      <c r="M85" s="70"/>
      <c r="N85" s="68">
        <v>6</v>
      </c>
      <c r="O85" s="68"/>
    </row>
    <row r="86" spans="1:15" s="4" customFormat="1" x14ac:dyDescent="0.3">
      <c r="A86" s="65" t="s">
        <v>1275</v>
      </c>
      <c r="B86" s="65" t="s">
        <v>155</v>
      </c>
      <c r="C86" s="65" t="s">
        <v>170</v>
      </c>
      <c r="D86" s="66" t="s">
        <v>171</v>
      </c>
      <c r="E86" s="67">
        <v>42</v>
      </c>
      <c r="F86" s="67">
        <v>70</v>
      </c>
      <c r="G86" s="67">
        <v>75</v>
      </c>
      <c r="H86" s="67">
        <v>6.898E-2</v>
      </c>
      <c r="I86" s="68">
        <v>8.8678100000000004</v>
      </c>
      <c r="J86" s="68">
        <f>BDD[ACCIS]+BDD[PRIX HTVA]</f>
        <v>83.867810000000006</v>
      </c>
      <c r="K86" s="68">
        <f>BDD[[#This Row],[PRIX + AC6 HTVA]]*1.6</f>
        <v>134.18849600000001</v>
      </c>
      <c r="L86" s="69" t="s">
        <v>1455</v>
      </c>
      <c r="M86" s="70"/>
      <c r="N86" s="68">
        <v>6</v>
      </c>
      <c r="O86" s="82"/>
    </row>
    <row r="87" spans="1:15" x14ac:dyDescent="0.3">
      <c r="A87" s="65" t="s">
        <v>1275</v>
      </c>
      <c r="B87" s="65" t="s">
        <v>1025</v>
      </c>
      <c r="C87" s="65" t="s">
        <v>200</v>
      </c>
      <c r="D87" s="66" t="s">
        <v>201</v>
      </c>
      <c r="E87" s="77">
        <v>40</v>
      </c>
      <c r="F87" s="77">
        <v>70</v>
      </c>
      <c r="G87" s="77">
        <v>13.76</v>
      </c>
      <c r="H87" s="77">
        <v>6.898E-2</v>
      </c>
      <c r="I87" s="78">
        <v>8.4488199999999996</v>
      </c>
      <c r="J87" s="78">
        <f>BDD[ACCIS]+BDD[PRIX HTVA]</f>
        <v>22.208819999999999</v>
      </c>
      <c r="K87" s="78">
        <f>BDD[[#This Row],[PRIX + AC6 HTVA]]*1.6</f>
        <v>35.534112</v>
      </c>
      <c r="L87" s="69" t="s">
        <v>1455</v>
      </c>
      <c r="M87" s="70"/>
      <c r="N87" s="68">
        <v>6</v>
      </c>
      <c r="O87" s="68"/>
    </row>
    <row r="88" spans="1:15" x14ac:dyDescent="0.3">
      <c r="A88" s="65" t="s">
        <v>1275</v>
      </c>
      <c r="B88" s="65" t="s">
        <v>1025</v>
      </c>
      <c r="C88" s="65" t="s">
        <v>202</v>
      </c>
      <c r="D88" s="66" t="s">
        <v>203</v>
      </c>
      <c r="E88" s="77">
        <v>40</v>
      </c>
      <c r="F88" s="77">
        <v>70</v>
      </c>
      <c r="G88" s="77">
        <v>13.41</v>
      </c>
      <c r="H88" s="77">
        <v>6.898E-2</v>
      </c>
      <c r="I88" s="78">
        <v>8.4488199999999996</v>
      </c>
      <c r="J88" s="78">
        <f>BDD[ACCIS]+BDD[PRIX HTVA]</f>
        <v>21.858820000000001</v>
      </c>
      <c r="K88" s="78">
        <f>BDD[[#This Row],[PRIX + AC6 HTVA]]*1.6</f>
        <v>34.974112000000005</v>
      </c>
      <c r="L88" s="69" t="s">
        <v>1455</v>
      </c>
      <c r="M88" s="70"/>
      <c r="N88" s="68">
        <v>6</v>
      </c>
      <c r="O88" s="68"/>
    </row>
    <row r="89" spans="1:15" x14ac:dyDescent="0.3">
      <c r="A89" s="111" t="s">
        <v>1275</v>
      </c>
      <c r="B89" s="111" t="s">
        <v>1025</v>
      </c>
      <c r="C89" s="111" t="s">
        <v>1914</v>
      </c>
      <c r="D89" s="112" t="s">
        <v>1915</v>
      </c>
      <c r="E89" s="1">
        <v>40</v>
      </c>
      <c r="F89" s="1">
        <v>70</v>
      </c>
      <c r="G89" s="1">
        <v>18.329999999999998</v>
      </c>
      <c r="H89" s="1">
        <v>6.898E-2</v>
      </c>
      <c r="I89" s="2">
        <v>8.4499999999999993</v>
      </c>
      <c r="J89" s="75">
        <f>BDD[ACCIS]+BDD[PRIX HTVA]</f>
        <v>26.779999999999998</v>
      </c>
      <c r="K89" s="75">
        <f>BDD[[#This Row],[PRIX + AC6 HTVA]]*1.6</f>
        <v>42.847999999999999</v>
      </c>
      <c r="L89" s="69" t="s">
        <v>1455</v>
      </c>
      <c r="M89" s="70"/>
      <c r="N89" s="68">
        <v>6</v>
      </c>
      <c r="O89" s="68"/>
    </row>
    <row r="90" spans="1:15" x14ac:dyDescent="0.3">
      <c r="A90" s="111" t="s">
        <v>1275</v>
      </c>
      <c r="B90" s="111" t="s">
        <v>1025</v>
      </c>
      <c r="C90" s="111" t="s">
        <v>1916</v>
      </c>
      <c r="D90" s="112" t="s">
        <v>1917</v>
      </c>
      <c r="E90" s="1">
        <v>43</v>
      </c>
      <c r="F90" s="1">
        <v>70</v>
      </c>
      <c r="G90" s="1">
        <v>12.93</v>
      </c>
      <c r="H90" s="1">
        <v>6.898E-2</v>
      </c>
      <c r="I90" s="2">
        <v>9.08</v>
      </c>
      <c r="J90" s="75">
        <f>BDD[ACCIS]+BDD[PRIX HTVA]</f>
        <v>22.009999999999998</v>
      </c>
      <c r="K90" s="75">
        <f>BDD[[#This Row],[PRIX + AC6 HTVA]]*1.6</f>
        <v>35.216000000000001</v>
      </c>
      <c r="L90" s="69" t="s">
        <v>1455</v>
      </c>
      <c r="M90" s="70"/>
      <c r="N90" s="68">
        <v>6</v>
      </c>
      <c r="O90" s="68"/>
    </row>
    <row r="91" spans="1:15" x14ac:dyDescent="0.3">
      <c r="A91" s="111" t="s">
        <v>1275</v>
      </c>
      <c r="B91" s="111" t="s">
        <v>1025</v>
      </c>
      <c r="C91" s="111" t="s">
        <v>1918</v>
      </c>
      <c r="D91" s="112" t="s">
        <v>1919</v>
      </c>
      <c r="E91" s="1">
        <v>40</v>
      </c>
      <c r="F91" s="1">
        <v>70</v>
      </c>
      <c r="G91" s="1">
        <v>15.46</v>
      </c>
      <c r="H91" s="1">
        <v>6.898E-2</v>
      </c>
      <c r="I91" s="2">
        <v>8.4499999999999993</v>
      </c>
      <c r="J91" s="75">
        <f>BDD[ACCIS]+BDD[PRIX HTVA]</f>
        <v>23.91</v>
      </c>
      <c r="K91" s="75">
        <f>BDD[[#This Row],[PRIX + AC6 HTVA]]*1.6</f>
        <v>38.256</v>
      </c>
      <c r="L91" s="69" t="s">
        <v>1455</v>
      </c>
      <c r="M91" s="70"/>
      <c r="N91" s="68">
        <v>6</v>
      </c>
      <c r="O91" s="68"/>
    </row>
    <row r="92" spans="1:15" x14ac:dyDescent="0.3">
      <c r="A92" s="111" t="s">
        <v>1275</v>
      </c>
      <c r="B92" s="111" t="s">
        <v>1025</v>
      </c>
      <c r="C92" s="111" t="s">
        <v>1920</v>
      </c>
      <c r="D92" s="112" t="s">
        <v>1921</v>
      </c>
      <c r="E92" s="1">
        <v>42</v>
      </c>
      <c r="F92" s="1">
        <v>70</v>
      </c>
      <c r="G92" s="1">
        <v>17.989999999999998</v>
      </c>
      <c r="H92" s="1">
        <v>6.898E-2</v>
      </c>
      <c r="I92" s="2">
        <v>8.8699999999999992</v>
      </c>
      <c r="J92" s="75">
        <f>BDD[ACCIS]+BDD[PRIX HTVA]</f>
        <v>26.86</v>
      </c>
      <c r="K92" s="75">
        <f>BDD[[#This Row],[PRIX + AC6 HTVA]]*1.6</f>
        <v>42.975999999999999</v>
      </c>
      <c r="L92" s="69" t="s">
        <v>1455</v>
      </c>
      <c r="M92" s="70"/>
      <c r="N92" s="68">
        <v>6</v>
      </c>
      <c r="O92" s="68"/>
    </row>
    <row r="93" spans="1:15" x14ac:dyDescent="0.3">
      <c r="A93" s="65" t="s">
        <v>1275</v>
      </c>
      <c r="B93" s="65" t="s">
        <v>1025</v>
      </c>
      <c r="C93" s="65" t="s">
        <v>204</v>
      </c>
      <c r="D93" s="66" t="s">
        <v>205</v>
      </c>
      <c r="E93" s="77">
        <v>43</v>
      </c>
      <c r="F93" s="77">
        <v>70</v>
      </c>
      <c r="G93" s="77">
        <v>11.97</v>
      </c>
      <c r="H93" s="77">
        <v>6.898E-2</v>
      </c>
      <c r="I93" s="78">
        <v>9.0773100000000007</v>
      </c>
      <c r="J93" s="78">
        <f>BDD[ACCIS]+BDD[PRIX HTVA]</f>
        <v>21.047310000000003</v>
      </c>
      <c r="K93" s="78">
        <f>BDD[[#This Row],[PRIX + AC6 HTVA]]*1.6</f>
        <v>33.675696000000009</v>
      </c>
      <c r="L93" s="69" t="s">
        <v>1455</v>
      </c>
      <c r="M93" s="70"/>
      <c r="N93" s="68">
        <v>6</v>
      </c>
      <c r="O93" s="68"/>
    </row>
    <row r="94" spans="1:15" x14ac:dyDescent="0.3">
      <c r="A94" s="65" t="s">
        <v>1275</v>
      </c>
      <c r="B94" s="65" t="s">
        <v>1025</v>
      </c>
      <c r="C94" s="65" t="s">
        <v>206</v>
      </c>
      <c r="D94" s="66" t="s">
        <v>207</v>
      </c>
      <c r="E94" s="77">
        <v>44</v>
      </c>
      <c r="F94" s="77">
        <v>70</v>
      </c>
      <c r="G94" s="77">
        <v>12</v>
      </c>
      <c r="H94" s="77">
        <v>6.898E-2</v>
      </c>
      <c r="I94" s="78">
        <v>9.2867999999999995</v>
      </c>
      <c r="J94" s="78">
        <f>BDD[ACCIS]+BDD[PRIX HTVA]</f>
        <v>21.286799999999999</v>
      </c>
      <c r="K94" s="78">
        <f>BDD[[#This Row],[PRIX + AC6 HTVA]]*1.6</f>
        <v>34.058880000000002</v>
      </c>
      <c r="L94" s="69" t="s">
        <v>1455</v>
      </c>
      <c r="M94" s="70"/>
      <c r="N94" s="68">
        <v>6</v>
      </c>
      <c r="O94" s="68"/>
    </row>
    <row r="95" spans="1:15" x14ac:dyDescent="0.3">
      <c r="A95" s="65" t="s">
        <v>1275</v>
      </c>
      <c r="B95" s="65" t="s">
        <v>1025</v>
      </c>
      <c r="C95" s="65" t="s">
        <v>208</v>
      </c>
      <c r="D95" s="66" t="s">
        <v>209</v>
      </c>
      <c r="E95" s="67">
        <v>39</v>
      </c>
      <c r="F95" s="67">
        <v>70</v>
      </c>
      <c r="G95" s="67">
        <v>10.45</v>
      </c>
      <c r="H95" s="67">
        <v>6.898E-2</v>
      </c>
      <c r="I95" s="68">
        <v>8.2393199999999993</v>
      </c>
      <c r="J95" s="68">
        <f>BDD[ACCIS]+BDD[PRIX HTVA]</f>
        <v>18.689319999999999</v>
      </c>
      <c r="K95" s="68">
        <f>BDD[[#This Row],[PRIX + AC6 HTVA]]*1.6</f>
        <v>29.902912000000001</v>
      </c>
      <c r="L95" s="69" t="s">
        <v>1455</v>
      </c>
      <c r="M95" s="70"/>
      <c r="N95" s="68">
        <v>6</v>
      </c>
      <c r="O95" s="68"/>
    </row>
    <row r="96" spans="1:15" x14ac:dyDescent="0.3">
      <c r="A96" s="65" t="s">
        <v>1275</v>
      </c>
      <c r="B96" s="65" t="s">
        <v>1025</v>
      </c>
      <c r="C96" s="65" t="s">
        <v>210</v>
      </c>
      <c r="D96" s="66" t="s">
        <v>211</v>
      </c>
      <c r="E96" s="77">
        <v>41.5</v>
      </c>
      <c r="F96" s="77">
        <v>70</v>
      </c>
      <c r="G96" s="77">
        <v>11.75</v>
      </c>
      <c r="H96" s="77">
        <v>6.898E-2</v>
      </c>
      <c r="I96" s="78">
        <v>8.7630599999999994</v>
      </c>
      <c r="J96" s="78">
        <f>BDD[ACCIS]+BDD[PRIX HTVA]</f>
        <v>20.513059999999999</v>
      </c>
      <c r="K96" s="78">
        <f>BDD[[#This Row],[PRIX + AC6 HTVA]]*1.6</f>
        <v>32.820895999999998</v>
      </c>
      <c r="L96" s="69" t="s">
        <v>1455</v>
      </c>
      <c r="M96" s="70"/>
      <c r="N96" s="68">
        <v>6</v>
      </c>
      <c r="O96" s="68"/>
    </row>
    <row r="97" spans="1:15" x14ac:dyDescent="0.3">
      <c r="A97" s="65" t="s">
        <v>1275</v>
      </c>
      <c r="B97" s="65" t="s">
        <v>1025</v>
      </c>
      <c r="C97" s="65" t="s">
        <v>212</v>
      </c>
      <c r="D97" s="66" t="s">
        <v>213</v>
      </c>
      <c r="E97" s="77">
        <v>39</v>
      </c>
      <c r="F97" s="77">
        <v>70</v>
      </c>
      <c r="G97" s="77">
        <v>11.94</v>
      </c>
      <c r="H97" s="77">
        <v>6.898E-2</v>
      </c>
      <c r="I97" s="78">
        <v>8.2393199999999993</v>
      </c>
      <c r="J97" s="78">
        <f>BDD[ACCIS]+BDD[PRIX HTVA]</f>
        <v>20.179319999999997</v>
      </c>
      <c r="K97" s="78">
        <f>BDD[[#This Row],[PRIX + AC6 HTVA]]*1.6</f>
        <v>32.286911999999994</v>
      </c>
      <c r="L97" s="69" t="s">
        <v>1455</v>
      </c>
      <c r="M97" s="70"/>
      <c r="N97" s="68">
        <v>6</v>
      </c>
      <c r="O97" s="68"/>
    </row>
    <row r="98" spans="1:15" x14ac:dyDescent="0.3">
      <c r="A98" s="65" t="s">
        <v>1275</v>
      </c>
      <c r="B98" s="65" t="s">
        <v>1025</v>
      </c>
      <c r="C98" s="65" t="s">
        <v>214</v>
      </c>
      <c r="D98" s="66" t="s">
        <v>215</v>
      </c>
      <c r="E98" s="67">
        <v>40</v>
      </c>
      <c r="F98" s="67">
        <v>100</v>
      </c>
      <c r="G98" s="67">
        <v>8.68</v>
      </c>
      <c r="H98" s="67">
        <v>9.8540000000000003E-2</v>
      </c>
      <c r="I98" s="68">
        <v>12.069739999999999</v>
      </c>
      <c r="J98" s="68">
        <f>BDD[ACCIS]+BDD[PRIX HTVA]</f>
        <v>20.749739999999999</v>
      </c>
      <c r="K98" s="68">
        <f>BDD[[#This Row],[PRIX + AC6 HTVA]]*1.6</f>
        <v>33.199584000000002</v>
      </c>
      <c r="L98" s="69" t="s">
        <v>1455</v>
      </c>
      <c r="M98" s="70"/>
      <c r="N98" s="68">
        <v>6</v>
      </c>
      <c r="O98" s="68"/>
    </row>
    <row r="99" spans="1:15" x14ac:dyDescent="0.3">
      <c r="A99" s="65" t="s">
        <v>1275</v>
      </c>
      <c r="B99" s="65" t="s">
        <v>1025</v>
      </c>
      <c r="C99" s="65" t="s">
        <v>216</v>
      </c>
      <c r="D99" s="66" t="s">
        <v>217</v>
      </c>
      <c r="E99" s="67">
        <v>40</v>
      </c>
      <c r="F99" s="67">
        <v>70</v>
      </c>
      <c r="G99" s="67">
        <v>9.98</v>
      </c>
      <c r="H99" s="67">
        <v>6.898E-2</v>
      </c>
      <c r="I99" s="68">
        <v>8.4488199999999996</v>
      </c>
      <c r="J99" s="68">
        <f>BDD[ACCIS]+BDD[PRIX HTVA]</f>
        <v>18.428820000000002</v>
      </c>
      <c r="K99" s="68">
        <f>BDD[[#This Row],[PRIX + AC6 HTVA]]*1.6</f>
        <v>29.486112000000006</v>
      </c>
      <c r="L99" s="69" t="s">
        <v>1455</v>
      </c>
      <c r="M99" s="70"/>
      <c r="N99" s="68">
        <v>6</v>
      </c>
      <c r="O99" s="68"/>
    </row>
    <row r="100" spans="1:15" x14ac:dyDescent="0.3">
      <c r="A100" s="65" t="s">
        <v>1275</v>
      </c>
      <c r="B100" s="65" t="s">
        <v>1025</v>
      </c>
      <c r="C100" s="65" t="s">
        <v>218</v>
      </c>
      <c r="D100" s="66" t="s">
        <v>219</v>
      </c>
      <c r="E100" s="67">
        <v>40</v>
      </c>
      <c r="F100" s="67">
        <v>70</v>
      </c>
      <c r="G100" s="67">
        <v>7.25</v>
      </c>
      <c r="H100" s="67">
        <v>6.898E-2</v>
      </c>
      <c r="I100" s="68">
        <v>8.4488199999999996</v>
      </c>
      <c r="J100" s="68">
        <f>BDD[ACCIS]+BDD[PRIX HTVA]</f>
        <v>15.69882</v>
      </c>
      <c r="K100" s="68">
        <f>BDD[[#This Row],[PRIX + AC6 HTVA]]*1.6</f>
        <v>25.118112</v>
      </c>
      <c r="L100" s="69" t="s">
        <v>1455</v>
      </c>
      <c r="M100" s="70"/>
      <c r="N100" s="68">
        <v>6</v>
      </c>
      <c r="O100" s="68"/>
    </row>
    <row r="101" spans="1:15" x14ac:dyDescent="0.3">
      <c r="A101" s="65" t="s">
        <v>1275</v>
      </c>
      <c r="B101" s="65" t="s">
        <v>1025</v>
      </c>
      <c r="C101" s="65" t="s">
        <v>220</v>
      </c>
      <c r="D101" s="66" t="s">
        <v>221</v>
      </c>
      <c r="E101" s="71">
        <v>18</v>
      </c>
      <c r="F101" s="71">
        <v>70</v>
      </c>
      <c r="G101" s="71">
        <v>6.55</v>
      </c>
      <c r="H101" s="71">
        <v>6.898E-2</v>
      </c>
      <c r="I101" s="72">
        <v>3.8399100000000002</v>
      </c>
      <c r="J101" s="72">
        <f>BDD[ACCIS]+BDD[PRIX HTVA]</f>
        <v>10.38991</v>
      </c>
      <c r="K101" s="72">
        <f>BDD[[#This Row],[PRIX + AC6 HTVA]]*1.6</f>
        <v>16.623856</v>
      </c>
      <c r="L101" s="69" t="s">
        <v>1455</v>
      </c>
      <c r="M101" s="70"/>
      <c r="N101" s="68">
        <v>6</v>
      </c>
      <c r="O101" s="68"/>
    </row>
    <row r="102" spans="1:15" x14ac:dyDescent="0.3">
      <c r="A102" s="73" t="s">
        <v>1275</v>
      </c>
      <c r="B102" s="73" t="s">
        <v>1339</v>
      </c>
      <c r="C102" s="73" t="s">
        <v>1340</v>
      </c>
      <c r="D102" s="66" t="s">
        <v>1341</v>
      </c>
      <c r="E102" s="67">
        <v>40</v>
      </c>
      <c r="F102" s="67">
        <v>70</v>
      </c>
      <c r="G102" s="67">
        <v>18</v>
      </c>
      <c r="H102" s="67">
        <v>6.898E-2</v>
      </c>
      <c r="I102" s="68">
        <v>8.4488199999999996</v>
      </c>
      <c r="J102" s="68">
        <f>BDD[ACCIS]+BDD[PRIX HTVA]</f>
        <v>26.448819999999998</v>
      </c>
      <c r="K102" s="68">
        <f>BDD[[#This Row],[PRIX + AC6 HTVA]]*1.6</f>
        <v>42.318111999999999</v>
      </c>
      <c r="L102" s="69" t="s">
        <v>1455</v>
      </c>
      <c r="M102" s="70"/>
      <c r="N102" s="68">
        <v>6</v>
      </c>
      <c r="O102" s="68"/>
    </row>
    <row r="103" spans="1:15" x14ac:dyDescent="0.3">
      <c r="A103" s="65" t="s">
        <v>1275</v>
      </c>
      <c r="B103" s="65" t="s">
        <v>222</v>
      </c>
      <c r="C103" s="65" t="s">
        <v>223</v>
      </c>
      <c r="D103" s="66" t="s">
        <v>224</v>
      </c>
      <c r="E103" s="83">
        <v>38</v>
      </c>
      <c r="F103" s="83">
        <v>70</v>
      </c>
      <c r="G103" s="83">
        <v>49.91</v>
      </c>
      <c r="H103" s="83">
        <v>6.898E-2</v>
      </c>
      <c r="I103" s="84">
        <v>8.0298300000000005</v>
      </c>
      <c r="J103" s="84">
        <f>BDD[ACCIS]+BDD[PRIX HTVA]</f>
        <v>57.939830000000001</v>
      </c>
      <c r="K103" s="84">
        <f>BDD[[#This Row],[PRIX + AC6 HTVA]]*1.6</f>
        <v>92.703728000000012</v>
      </c>
      <c r="L103" s="69" t="s">
        <v>1455</v>
      </c>
      <c r="M103" s="70"/>
      <c r="N103" s="68">
        <v>6</v>
      </c>
      <c r="O103" s="68"/>
    </row>
    <row r="104" spans="1:15" x14ac:dyDescent="0.3">
      <c r="A104" s="65" t="s">
        <v>1275</v>
      </c>
      <c r="B104" s="65" t="s">
        <v>222</v>
      </c>
      <c r="C104" s="65" t="s">
        <v>227</v>
      </c>
      <c r="D104" s="66" t="s">
        <v>228</v>
      </c>
      <c r="E104" s="83">
        <v>38</v>
      </c>
      <c r="F104" s="83">
        <v>70</v>
      </c>
      <c r="G104" s="83">
        <v>8.5399999999999991</v>
      </c>
      <c r="H104" s="83">
        <v>6.898E-2</v>
      </c>
      <c r="I104" s="84">
        <v>8.0298300000000005</v>
      </c>
      <c r="J104" s="84">
        <f>BDD[ACCIS]+BDD[PRIX HTVA]</f>
        <v>16.56983</v>
      </c>
      <c r="K104" s="84">
        <f>BDD[[#This Row],[PRIX + AC6 HTVA]]*1.6</f>
        <v>26.511728000000002</v>
      </c>
      <c r="L104" s="69" t="s">
        <v>1455</v>
      </c>
      <c r="M104" s="70"/>
      <c r="N104" s="68">
        <v>12</v>
      </c>
      <c r="O104" s="68"/>
    </row>
    <row r="105" spans="1:15" x14ac:dyDescent="0.3">
      <c r="A105" s="65" t="s">
        <v>1275</v>
      </c>
      <c r="B105" s="65" t="s">
        <v>222</v>
      </c>
      <c r="C105" s="65" t="s">
        <v>225</v>
      </c>
      <c r="D105" s="66" t="s">
        <v>226</v>
      </c>
      <c r="E105" s="83">
        <v>38</v>
      </c>
      <c r="F105" s="83">
        <v>70</v>
      </c>
      <c r="G105" s="83">
        <v>6</v>
      </c>
      <c r="H105" s="83">
        <v>6.898E-2</v>
      </c>
      <c r="I105" s="84">
        <v>8.0298300000000005</v>
      </c>
      <c r="J105" s="84">
        <f>BDD[ACCIS]+BDD[PRIX HTVA]</f>
        <v>14.02983</v>
      </c>
      <c r="K105" s="84">
        <f>BDD[[#This Row],[PRIX + AC6 HTVA]]*1.6</f>
        <v>22.447728000000001</v>
      </c>
      <c r="L105" s="69" t="s">
        <v>1455</v>
      </c>
      <c r="M105" s="70"/>
      <c r="N105" s="68">
        <v>12</v>
      </c>
      <c r="O105" s="68"/>
    </row>
    <row r="106" spans="1:15" x14ac:dyDescent="0.3">
      <c r="A106" s="65" t="s">
        <v>1275</v>
      </c>
      <c r="B106" s="65" t="s">
        <v>222</v>
      </c>
      <c r="C106" s="65" t="s">
        <v>229</v>
      </c>
      <c r="D106" s="66" t="s">
        <v>230</v>
      </c>
      <c r="E106" s="83">
        <v>38</v>
      </c>
      <c r="F106" s="83">
        <v>70</v>
      </c>
      <c r="G106" s="83">
        <v>8</v>
      </c>
      <c r="H106" s="83">
        <v>6.898E-2</v>
      </c>
      <c r="I106" s="84">
        <v>8.0298300000000005</v>
      </c>
      <c r="J106" s="84">
        <f>BDD[ACCIS]+BDD[PRIX HTVA]</f>
        <v>16.02983</v>
      </c>
      <c r="K106" s="84">
        <f>BDD[[#This Row],[PRIX + AC6 HTVA]]*1.6</f>
        <v>25.647728000000001</v>
      </c>
      <c r="L106" s="69" t="s">
        <v>1455</v>
      </c>
      <c r="M106" s="70"/>
      <c r="N106" s="68">
        <v>12</v>
      </c>
      <c r="O106" s="68"/>
    </row>
    <row r="107" spans="1:15" s="4" customFormat="1" x14ac:dyDescent="0.3">
      <c r="A107" s="65" t="s">
        <v>1275</v>
      </c>
      <c r="B107" s="65" t="s">
        <v>1126</v>
      </c>
      <c r="C107" s="65" t="s">
        <v>1127</v>
      </c>
      <c r="D107" s="66" t="s">
        <v>1128</v>
      </c>
      <c r="E107" s="67">
        <v>40</v>
      </c>
      <c r="F107" s="67">
        <v>70</v>
      </c>
      <c r="G107" s="67">
        <v>22.67</v>
      </c>
      <c r="H107" s="67">
        <v>6.898E-2</v>
      </c>
      <c r="I107" s="68">
        <v>8.4488199999999996</v>
      </c>
      <c r="J107" s="68">
        <f>BDD[ACCIS]+BDD[PRIX HTVA]</f>
        <v>31.118819999999999</v>
      </c>
      <c r="K107" s="68">
        <f>BDD[[#This Row],[PRIX + AC6 HTVA]]*1.6</f>
        <v>49.790112000000001</v>
      </c>
      <c r="L107" s="69" t="s">
        <v>1455</v>
      </c>
      <c r="M107" s="70"/>
      <c r="N107" s="68">
        <v>6</v>
      </c>
      <c r="O107" s="82"/>
    </row>
    <row r="108" spans="1:15" x14ac:dyDescent="0.3">
      <c r="A108" s="65" t="s">
        <v>1275</v>
      </c>
      <c r="B108" s="65" t="s">
        <v>231</v>
      </c>
      <c r="C108" s="65" t="s">
        <v>1129</v>
      </c>
      <c r="D108" s="66" t="s">
        <v>1294</v>
      </c>
      <c r="E108" s="71">
        <v>38</v>
      </c>
      <c r="F108" s="71">
        <v>70</v>
      </c>
      <c r="G108" s="71">
        <v>40</v>
      </c>
      <c r="H108" s="71">
        <v>6.898E-2</v>
      </c>
      <c r="I108" s="72">
        <v>8.0298300000000005</v>
      </c>
      <c r="J108" s="72">
        <f>BDD[ACCIS]+BDD[PRIX HTVA]</f>
        <v>48.029830000000004</v>
      </c>
      <c r="K108" s="72">
        <f>BDD[[#This Row],[PRIX + AC6 HTVA]]*1.6</f>
        <v>76.847728000000018</v>
      </c>
      <c r="L108" s="69" t="s">
        <v>1455</v>
      </c>
      <c r="M108" s="70"/>
      <c r="N108" s="68">
        <v>6</v>
      </c>
      <c r="O108" s="68"/>
    </row>
    <row r="109" spans="1:15" x14ac:dyDescent="0.3">
      <c r="A109" s="65" t="s">
        <v>1275</v>
      </c>
      <c r="B109" s="65" t="s">
        <v>231</v>
      </c>
      <c r="C109" s="65" t="s">
        <v>232</v>
      </c>
      <c r="D109" s="66" t="s">
        <v>233</v>
      </c>
      <c r="E109" s="67">
        <v>40</v>
      </c>
      <c r="F109" s="67">
        <v>70</v>
      </c>
      <c r="G109" s="67">
        <v>57.75</v>
      </c>
      <c r="H109" s="67">
        <v>6.898E-2</v>
      </c>
      <c r="I109" s="68">
        <v>8.4488199999999996</v>
      </c>
      <c r="J109" s="68">
        <f>BDD[ACCIS]+BDD[PRIX HTVA]</f>
        <v>66.198819999999998</v>
      </c>
      <c r="K109" s="68">
        <f>BDD[[#This Row],[PRIX + AC6 HTVA]]*1.6</f>
        <v>105.91811200000001</v>
      </c>
      <c r="L109" s="69" t="s">
        <v>1455</v>
      </c>
      <c r="M109" s="70"/>
      <c r="N109" s="68">
        <v>6</v>
      </c>
      <c r="O109" s="68"/>
    </row>
    <row r="110" spans="1:15" x14ac:dyDescent="0.3">
      <c r="A110" s="65" t="s">
        <v>1275</v>
      </c>
      <c r="B110" s="65" t="s">
        <v>1033</v>
      </c>
      <c r="C110" s="65" t="s">
        <v>235</v>
      </c>
      <c r="D110" s="66" t="s">
        <v>236</v>
      </c>
      <c r="E110" s="77">
        <v>45</v>
      </c>
      <c r="F110" s="77">
        <v>70</v>
      </c>
      <c r="G110" s="77">
        <v>28.5</v>
      </c>
      <c r="H110" s="77">
        <v>6.898E-2</v>
      </c>
      <c r="I110" s="78">
        <v>9.4962999999999997</v>
      </c>
      <c r="J110" s="78">
        <f>BDD[ACCIS]+BDD[PRIX HTVA]</f>
        <v>37.996299999999998</v>
      </c>
      <c r="K110" s="78">
        <f>BDD[[#This Row],[PRIX + AC6 HTVA]]*1.6</f>
        <v>60.794080000000001</v>
      </c>
      <c r="L110" s="69" t="s">
        <v>1455</v>
      </c>
      <c r="M110" s="70"/>
      <c r="N110" s="68">
        <v>6</v>
      </c>
      <c r="O110" s="68"/>
    </row>
    <row r="111" spans="1:15" x14ac:dyDescent="0.3">
      <c r="A111" s="65" t="s">
        <v>1275</v>
      </c>
      <c r="B111" s="65" t="s">
        <v>1033</v>
      </c>
      <c r="C111" s="65" t="s">
        <v>239</v>
      </c>
      <c r="D111" s="66" t="s">
        <v>240</v>
      </c>
      <c r="E111" s="71">
        <v>40</v>
      </c>
      <c r="F111" s="71">
        <v>70</v>
      </c>
      <c r="G111" s="71">
        <v>27</v>
      </c>
      <c r="H111" s="71">
        <v>6.898E-2</v>
      </c>
      <c r="I111" s="72">
        <v>8.4488199999999996</v>
      </c>
      <c r="J111" s="72">
        <f>BDD[ACCIS]+BDD[PRIX HTVA]</f>
        <v>35.448819999999998</v>
      </c>
      <c r="K111" s="72">
        <f>BDD[[#This Row],[PRIX + AC6 HTVA]]*1.6</f>
        <v>56.718111999999998</v>
      </c>
      <c r="L111" s="69" t="s">
        <v>1455</v>
      </c>
      <c r="M111" s="70"/>
      <c r="N111" s="68">
        <v>6</v>
      </c>
      <c r="O111" s="68"/>
    </row>
    <row r="112" spans="1:15" x14ac:dyDescent="0.3">
      <c r="A112" s="65" t="s">
        <v>1275</v>
      </c>
      <c r="B112" s="65" t="s">
        <v>1033</v>
      </c>
      <c r="C112" s="65" t="s">
        <v>237</v>
      </c>
      <c r="D112" s="66" t="s">
        <v>238</v>
      </c>
      <c r="E112" s="77">
        <v>55</v>
      </c>
      <c r="F112" s="77">
        <v>70</v>
      </c>
      <c r="G112" s="77">
        <v>30</v>
      </c>
      <c r="H112" s="77">
        <v>6.898E-2</v>
      </c>
      <c r="I112" s="78">
        <v>11.59126</v>
      </c>
      <c r="J112" s="78">
        <f>BDD[ACCIS]+BDD[PRIX HTVA]</f>
        <v>41.591259999999998</v>
      </c>
      <c r="K112" s="78">
        <f>BDD[[#This Row],[PRIX + AC6 HTVA]]*1.6</f>
        <v>66.546015999999995</v>
      </c>
      <c r="L112" s="69" t="s">
        <v>1455</v>
      </c>
      <c r="M112" s="70"/>
      <c r="N112" s="68">
        <v>6</v>
      </c>
      <c r="O112" s="68"/>
    </row>
    <row r="113" spans="1:15" x14ac:dyDescent="0.3">
      <c r="A113" s="65" t="s">
        <v>1275</v>
      </c>
      <c r="B113" s="65" t="s">
        <v>81</v>
      </c>
      <c r="C113" s="65" t="s">
        <v>277</v>
      </c>
      <c r="D113" s="66" t="s">
        <v>278</v>
      </c>
      <c r="E113" s="67">
        <v>15</v>
      </c>
      <c r="F113" s="67">
        <v>50</v>
      </c>
      <c r="G113" s="67">
        <v>7.02</v>
      </c>
      <c r="H113" s="67">
        <v>4.9270000000000001E-2</v>
      </c>
      <c r="I113" s="68">
        <v>2.2938700000000001</v>
      </c>
      <c r="J113" s="68">
        <f>BDD[ACCIS]+BDD[PRIX HTVA]</f>
        <v>9.3138699999999996</v>
      </c>
      <c r="K113" s="68">
        <f>BDD[[#This Row],[PRIX + AC6 HTVA]]*1.6</f>
        <v>14.902191999999999</v>
      </c>
      <c r="L113" s="69" t="s">
        <v>1455</v>
      </c>
      <c r="M113" s="79"/>
      <c r="N113" s="68">
        <v>6</v>
      </c>
      <c r="O113" s="68"/>
    </row>
    <row r="114" spans="1:15" x14ac:dyDescent="0.3">
      <c r="A114" s="65" t="s">
        <v>1275</v>
      </c>
      <c r="B114" s="65" t="s">
        <v>64</v>
      </c>
      <c r="C114" s="65" t="s">
        <v>279</v>
      </c>
      <c r="D114" s="66" t="s">
        <v>280</v>
      </c>
      <c r="E114" s="77">
        <v>40</v>
      </c>
      <c r="F114" s="77">
        <v>70</v>
      </c>
      <c r="G114" s="77">
        <v>55.97</v>
      </c>
      <c r="H114" s="77">
        <v>6.898E-2</v>
      </c>
      <c r="I114" s="78">
        <v>8.4488199999999996</v>
      </c>
      <c r="J114" s="78">
        <f>BDD[ACCIS]+BDD[PRIX HTVA]</f>
        <v>64.418819999999997</v>
      </c>
      <c r="K114" s="78">
        <f>BDD[[#This Row],[PRIX + AC6 HTVA]]*1.6</f>
        <v>103.07011199999999</v>
      </c>
      <c r="L114" s="69" t="s">
        <v>1455</v>
      </c>
      <c r="M114" s="70"/>
      <c r="N114" s="68">
        <v>6</v>
      </c>
      <c r="O114" s="68"/>
    </row>
    <row r="115" spans="1:15" x14ac:dyDescent="0.3">
      <c r="A115" s="65" t="s">
        <v>1275</v>
      </c>
      <c r="B115" s="65" t="s">
        <v>1039</v>
      </c>
      <c r="C115" s="65" t="s">
        <v>281</v>
      </c>
      <c r="D115" s="66" t="s">
        <v>282</v>
      </c>
      <c r="E115" s="67">
        <v>35</v>
      </c>
      <c r="F115" s="67">
        <v>50</v>
      </c>
      <c r="G115" s="67">
        <v>11.58</v>
      </c>
      <c r="H115" s="67">
        <v>4.9270000000000001E-2</v>
      </c>
      <c r="I115" s="68">
        <v>5.28667</v>
      </c>
      <c r="J115" s="68">
        <f>BDD[ACCIS]+BDD[PRIX HTVA]</f>
        <v>16.866669999999999</v>
      </c>
      <c r="K115" s="68">
        <f>BDD[[#This Row],[PRIX + AC6 HTVA]]*1.6</f>
        <v>26.986671999999999</v>
      </c>
      <c r="L115" s="69" t="s">
        <v>1455</v>
      </c>
      <c r="M115" s="70"/>
      <c r="N115" s="68">
        <v>6</v>
      </c>
      <c r="O115" s="68"/>
    </row>
    <row r="116" spans="1:15" x14ac:dyDescent="0.3">
      <c r="A116" s="65" t="s">
        <v>1275</v>
      </c>
      <c r="B116" s="65" t="s">
        <v>1039</v>
      </c>
      <c r="C116" s="65" t="s">
        <v>283</v>
      </c>
      <c r="D116" s="66" t="s">
        <v>284</v>
      </c>
      <c r="E116" s="67">
        <v>35</v>
      </c>
      <c r="F116" s="67">
        <v>50</v>
      </c>
      <c r="G116" s="67">
        <v>11.58</v>
      </c>
      <c r="H116" s="67">
        <v>4.9270000000000001E-2</v>
      </c>
      <c r="I116" s="68">
        <v>5.28667</v>
      </c>
      <c r="J116" s="68">
        <f>BDD[ACCIS]+BDD[PRIX HTVA]</f>
        <v>16.866669999999999</v>
      </c>
      <c r="K116" s="68">
        <f>BDD[[#This Row],[PRIX + AC6 HTVA]]*1.6</f>
        <v>26.986671999999999</v>
      </c>
      <c r="L116" s="69" t="s">
        <v>1455</v>
      </c>
      <c r="M116" s="70"/>
      <c r="N116" s="68">
        <v>6</v>
      </c>
      <c r="O116" s="68"/>
    </row>
    <row r="117" spans="1:15" x14ac:dyDescent="0.3">
      <c r="A117" s="65" t="s">
        <v>1275</v>
      </c>
      <c r="B117" s="65" t="s">
        <v>1039</v>
      </c>
      <c r="C117" s="65" t="s">
        <v>285</v>
      </c>
      <c r="D117" s="66" t="s">
        <v>1361</v>
      </c>
      <c r="E117" s="67">
        <v>44</v>
      </c>
      <c r="F117" s="67">
        <v>70</v>
      </c>
      <c r="G117" s="67">
        <v>15.58</v>
      </c>
      <c r="H117" s="67">
        <v>6.898E-2</v>
      </c>
      <c r="I117" s="68">
        <v>9.2867999999999995</v>
      </c>
      <c r="J117" s="68">
        <f>BDD[ACCIS]+BDD[PRIX HTVA]</f>
        <v>24.866799999999998</v>
      </c>
      <c r="K117" s="68">
        <f>BDD[[#This Row],[PRIX + AC6 HTVA]]*1.6</f>
        <v>39.786879999999996</v>
      </c>
      <c r="L117" s="69" t="s">
        <v>1455</v>
      </c>
      <c r="M117" s="70"/>
      <c r="N117" s="68">
        <v>12</v>
      </c>
      <c r="O117" s="68"/>
    </row>
    <row r="118" spans="1:15" x14ac:dyDescent="0.3">
      <c r="A118" s="65" t="s">
        <v>1275</v>
      </c>
      <c r="B118" s="65" t="s">
        <v>1039</v>
      </c>
      <c r="C118" s="65" t="s">
        <v>292</v>
      </c>
      <c r="D118" s="66" t="s">
        <v>1362</v>
      </c>
      <c r="E118" s="67">
        <v>40</v>
      </c>
      <c r="F118" s="67">
        <v>70</v>
      </c>
      <c r="G118" s="67">
        <v>16.59</v>
      </c>
      <c r="H118" s="67">
        <v>6.898E-2</v>
      </c>
      <c r="I118" s="68">
        <v>8.4488199999999996</v>
      </c>
      <c r="J118" s="68">
        <f>BDD[ACCIS]+BDD[PRIX HTVA]</f>
        <v>25.038820000000001</v>
      </c>
      <c r="K118" s="68">
        <f>BDD[[#This Row],[PRIX + AC6 HTVA]]*1.6</f>
        <v>40.062112000000006</v>
      </c>
      <c r="L118" s="69" t="s">
        <v>1455</v>
      </c>
      <c r="M118" s="70"/>
      <c r="N118" s="68">
        <v>3</v>
      </c>
      <c r="O118" s="68"/>
    </row>
    <row r="119" spans="1:15" x14ac:dyDescent="0.3">
      <c r="A119" s="65" t="s">
        <v>1275</v>
      </c>
      <c r="B119" s="65" t="s">
        <v>1039</v>
      </c>
      <c r="C119" s="65" t="s">
        <v>286</v>
      </c>
      <c r="D119" s="66" t="s">
        <v>287</v>
      </c>
      <c r="E119" s="67">
        <v>42</v>
      </c>
      <c r="F119" s="67">
        <v>70</v>
      </c>
      <c r="G119" s="67">
        <v>16.48</v>
      </c>
      <c r="H119" s="67">
        <v>6.898E-2</v>
      </c>
      <c r="I119" s="68">
        <v>8.8678100000000004</v>
      </c>
      <c r="J119" s="68">
        <f>BDD[ACCIS]+BDD[PRIX HTVA]</f>
        <v>25.347810000000003</v>
      </c>
      <c r="K119" s="68">
        <f>BDD[[#This Row],[PRIX + AC6 HTVA]]*1.6</f>
        <v>40.55649600000001</v>
      </c>
      <c r="L119" s="69" t="s">
        <v>1455</v>
      </c>
      <c r="M119" s="70"/>
      <c r="N119" s="68">
        <v>6</v>
      </c>
      <c r="O119" s="68"/>
    </row>
    <row r="120" spans="1:15" x14ac:dyDescent="0.3">
      <c r="A120" s="65" t="s">
        <v>1275</v>
      </c>
      <c r="B120" s="65" t="s">
        <v>1039</v>
      </c>
      <c r="C120" s="65" t="s">
        <v>288</v>
      </c>
      <c r="D120" s="66" t="s">
        <v>289</v>
      </c>
      <c r="E120" s="67">
        <v>35</v>
      </c>
      <c r="F120" s="67">
        <v>50</v>
      </c>
      <c r="G120" s="67">
        <v>11.58</v>
      </c>
      <c r="H120" s="67">
        <v>4.9270000000000001E-2</v>
      </c>
      <c r="I120" s="68">
        <v>5.28667</v>
      </c>
      <c r="J120" s="68">
        <f>BDD[ACCIS]+BDD[PRIX HTVA]</f>
        <v>16.866669999999999</v>
      </c>
      <c r="K120" s="68">
        <f>BDD[[#This Row],[PRIX + AC6 HTVA]]*1.6</f>
        <v>26.986671999999999</v>
      </c>
      <c r="L120" s="69" t="s">
        <v>1455</v>
      </c>
      <c r="M120" s="70"/>
      <c r="N120" s="68">
        <v>6</v>
      </c>
      <c r="O120" s="68"/>
    </row>
    <row r="121" spans="1:15" x14ac:dyDescent="0.3">
      <c r="A121" s="80" t="s">
        <v>1275</v>
      </c>
      <c r="B121" s="80" t="s">
        <v>1039</v>
      </c>
      <c r="C121" s="80" t="s">
        <v>290</v>
      </c>
      <c r="D121" s="66" t="s">
        <v>291</v>
      </c>
      <c r="E121" s="74">
        <v>42</v>
      </c>
      <c r="F121" s="74">
        <v>70</v>
      </c>
      <c r="G121" s="74">
        <v>12.21</v>
      </c>
      <c r="H121" s="74">
        <v>6.898E-2</v>
      </c>
      <c r="I121" s="75">
        <v>8.8678100000000004</v>
      </c>
      <c r="J121" s="75">
        <f>BDD[ACCIS]+BDD[PRIX HTVA]</f>
        <v>21.077809999999999</v>
      </c>
      <c r="K121" s="75">
        <f>BDD[[#This Row],[PRIX + AC6 HTVA]]*1.6</f>
        <v>33.724496000000002</v>
      </c>
      <c r="L121" s="69" t="s">
        <v>1455</v>
      </c>
      <c r="M121" s="70"/>
      <c r="N121" s="75">
        <v>6</v>
      </c>
      <c r="O121" s="68"/>
    </row>
    <row r="122" spans="1:15" x14ac:dyDescent="0.3">
      <c r="A122" s="65" t="s">
        <v>1275</v>
      </c>
      <c r="B122" s="65" t="s">
        <v>1039</v>
      </c>
      <c r="C122" s="65" t="s">
        <v>293</v>
      </c>
      <c r="D122" s="66" t="s">
        <v>294</v>
      </c>
      <c r="E122" s="67">
        <v>40</v>
      </c>
      <c r="F122" s="67">
        <v>70</v>
      </c>
      <c r="G122" s="67">
        <v>16.59</v>
      </c>
      <c r="H122" s="67">
        <v>6.898E-2</v>
      </c>
      <c r="I122" s="68">
        <v>8.4488199999999996</v>
      </c>
      <c r="J122" s="68">
        <f>BDD[ACCIS]+BDD[PRIX HTVA]</f>
        <v>25.038820000000001</v>
      </c>
      <c r="K122" s="68">
        <f>BDD[[#This Row],[PRIX + AC6 HTVA]]*1.6</f>
        <v>40.062112000000006</v>
      </c>
      <c r="L122" s="69" t="s">
        <v>1455</v>
      </c>
      <c r="M122" s="70"/>
      <c r="N122" s="75">
        <v>3</v>
      </c>
      <c r="O122" s="68"/>
    </row>
    <row r="123" spans="1:15" x14ac:dyDescent="0.3">
      <c r="A123" s="65" t="s">
        <v>1275</v>
      </c>
      <c r="B123" s="65" t="s">
        <v>1039</v>
      </c>
      <c r="C123" s="65" t="s">
        <v>295</v>
      </c>
      <c r="D123" s="66" t="s">
        <v>296</v>
      </c>
      <c r="E123" s="67">
        <v>35</v>
      </c>
      <c r="F123" s="67">
        <v>50</v>
      </c>
      <c r="G123" s="67">
        <v>13.17</v>
      </c>
      <c r="H123" s="67">
        <v>4.9270000000000001E-2</v>
      </c>
      <c r="I123" s="68">
        <v>5.28667</v>
      </c>
      <c r="J123" s="68">
        <f>BDD[ACCIS]+BDD[PRIX HTVA]</f>
        <v>18.456669999999999</v>
      </c>
      <c r="K123" s="68">
        <f>BDD[[#This Row],[PRIX + AC6 HTVA]]*1.6</f>
        <v>29.530671999999999</v>
      </c>
      <c r="L123" s="69" t="s">
        <v>1455</v>
      </c>
      <c r="M123" s="70"/>
      <c r="N123" s="75">
        <v>3</v>
      </c>
      <c r="O123" s="68"/>
    </row>
    <row r="124" spans="1:15" x14ac:dyDescent="0.3">
      <c r="A124" s="65" t="s">
        <v>1275</v>
      </c>
      <c r="B124" s="65" t="s">
        <v>1039</v>
      </c>
      <c r="C124" s="65" t="s">
        <v>297</v>
      </c>
      <c r="D124" s="66" t="s">
        <v>298</v>
      </c>
      <c r="E124" s="74">
        <v>40</v>
      </c>
      <c r="F124" s="74">
        <v>70</v>
      </c>
      <c r="G124" s="74">
        <v>23.16</v>
      </c>
      <c r="H124" s="74">
        <v>6.898E-2</v>
      </c>
      <c r="I124" s="75">
        <v>8.4488199999999996</v>
      </c>
      <c r="J124" s="75">
        <f>BDD[ACCIS]+BDD[PRIX HTVA]</f>
        <v>31.608820000000001</v>
      </c>
      <c r="K124" s="75">
        <f>BDD[[#This Row],[PRIX + AC6 HTVA]]*1.6</f>
        <v>50.574112000000007</v>
      </c>
      <c r="L124" s="69" t="s">
        <v>1455</v>
      </c>
      <c r="M124" s="70"/>
      <c r="N124" s="75">
        <v>3</v>
      </c>
      <c r="O124" s="68"/>
    </row>
    <row r="125" spans="1:15" x14ac:dyDescent="0.3">
      <c r="A125" s="65" t="s">
        <v>1275</v>
      </c>
      <c r="B125" s="65" t="s">
        <v>1039</v>
      </c>
      <c r="C125" s="65" t="s">
        <v>299</v>
      </c>
      <c r="D125" s="66" t="s">
        <v>300</v>
      </c>
      <c r="E125" s="67">
        <v>41</v>
      </c>
      <c r="F125" s="67">
        <v>70</v>
      </c>
      <c r="G125" s="67">
        <v>29.16</v>
      </c>
      <c r="H125" s="67">
        <v>6.898E-2</v>
      </c>
      <c r="I125" s="68">
        <v>8.6583100000000002</v>
      </c>
      <c r="J125" s="68">
        <f>BDD[ACCIS]+BDD[PRIX HTVA]</f>
        <v>37.818309999999997</v>
      </c>
      <c r="K125" s="68">
        <f>BDD[[#This Row],[PRIX + AC6 HTVA]]*1.6</f>
        <v>60.509295999999999</v>
      </c>
      <c r="L125" s="69" t="s">
        <v>1455</v>
      </c>
      <c r="M125" s="70"/>
      <c r="N125" s="75">
        <v>3</v>
      </c>
      <c r="O125" s="68"/>
    </row>
    <row r="126" spans="1:15" x14ac:dyDescent="0.3">
      <c r="A126" s="65" t="s">
        <v>1275</v>
      </c>
      <c r="B126" s="65" t="s">
        <v>1039</v>
      </c>
      <c r="C126" s="65" t="s">
        <v>301</v>
      </c>
      <c r="D126" s="66" t="s">
        <v>302</v>
      </c>
      <c r="E126" s="74">
        <v>43</v>
      </c>
      <c r="F126" s="74">
        <v>70</v>
      </c>
      <c r="G126" s="74">
        <v>41.96</v>
      </c>
      <c r="H126" s="74">
        <v>6.898E-2</v>
      </c>
      <c r="I126" s="75">
        <v>9.0773100000000007</v>
      </c>
      <c r="J126" s="75">
        <f>BDD[ACCIS]+BDD[PRIX HTVA]</f>
        <v>51.037310000000005</v>
      </c>
      <c r="K126" s="75">
        <f>BDD[[#This Row],[PRIX + AC6 HTVA]]*1.6</f>
        <v>81.659696000000011</v>
      </c>
      <c r="L126" s="69" t="s">
        <v>1455</v>
      </c>
      <c r="M126" s="70"/>
      <c r="N126" s="75">
        <v>3</v>
      </c>
      <c r="O126" s="68"/>
    </row>
    <row r="127" spans="1:15" x14ac:dyDescent="0.3">
      <c r="A127" s="76" t="s">
        <v>1275</v>
      </c>
      <c r="B127" s="76" t="s">
        <v>1039</v>
      </c>
      <c r="C127" s="76" t="s">
        <v>303</v>
      </c>
      <c r="D127" s="66" t="s">
        <v>304</v>
      </c>
      <c r="E127" s="74">
        <v>45</v>
      </c>
      <c r="F127" s="74">
        <v>70</v>
      </c>
      <c r="G127" s="74">
        <v>75.33</v>
      </c>
      <c r="H127" s="74">
        <v>6.898E-2</v>
      </c>
      <c r="I127" s="75">
        <v>9.4962999999999997</v>
      </c>
      <c r="J127" s="75">
        <f>BDD[ACCIS]+BDD[PRIX HTVA]</f>
        <v>84.826300000000003</v>
      </c>
      <c r="K127" s="75">
        <f>BDD[[#This Row],[PRIX + AC6 HTVA]]*1.6</f>
        <v>135.72208000000001</v>
      </c>
      <c r="L127" s="69" t="s">
        <v>1455</v>
      </c>
      <c r="M127" s="70"/>
      <c r="N127" s="75">
        <v>3</v>
      </c>
      <c r="O127" s="68"/>
    </row>
    <row r="128" spans="1:15" x14ac:dyDescent="0.3">
      <c r="A128" s="76" t="s">
        <v>1275</v>
      </c>
      <c r="B128" s="76" t="s">
        <v>1039</v>
      </c>
      <c r="C128" s="76" t="s">
        <v>1131</v>
      </c>
      <c r="D128" s="66" t="s">
        <v>1132</v>
      </c>
      <c r="E128" s="74">
        <v>45</v>
      </c>
      <c r="F128" s="74">
        <v>70</v>
      </c>
      <c r="G128" s="74">
        <v>99.08</v>
      </c>
      <c r="H128" s="74">
        <v>6.898E-2</v>
      </c>
      <c r="I128" s="75">
        <v>9.4962999999999997</v>
      </c>
      <c r="J128" s="75">
        <f>BDD[ACCIS]+BDD[PRIX HTVA]</f>
        <v>108.5763</v>
      </c>
      <c r="K128" s="75">
        <f>BDD[[#This Row],[PRIX + AC6 HTVA]]*1.6</f>
        <v>173.72208000000001</v>
      </c>
      <c r="L128" s="69" t="s">
        <v>1455</v>
      </c>
      <c r="M128" s="70"/>
      <c r="N128" s="75">
        <v>3</v>
      </c>
      <c r="O128" s="68"/>
    </row>
    <row r="129" spans="1:15" x14ac:dyDescent="0.3">
      <c r="A129" s="76" t="s">
        <v>1275</v>
      </c>
      <c r="B129" s="76" t="s">
        <v>1039</v>
      </c>
      <c r="C129" s="76" t="s">
        <v>305</v>
      </c>
      <c r="D129" s="66" t="s">
        <v>306</v>
      </c>
      <c r="E129" s="74">
        <v>45</v>
      </c>
      <c r="F129" s="74">
        <v>70</v>
      </c>
      <c r="G129" s="74">
        <v>75.33</v>
      </c>
      <c r="H129" s="74">
        <v>6.898E-2</v>
      </c>
      <c r="I129" s="75">
        <v>9.4962999999999997</v>
      </c>
      <c r="J129" s="75">
        <f>BDD[ACCIS]+BDD[PRIX HTVA]</f>
        <v>84.826300000000003</v>
      </c>
      <c r="K129" s="75">
        <f>BDD[[#This Row],[PRIX + AC6 HTVA]]*1.6</f>
        <v>135.72208000000001</v>
      </c>
      <c r="L129" s="69" t="s">
        <v>1455</v>
      </c>
      <c r="M129" s="70"/>
      <c r="N129" s="75">
        <v>3</v>
      </c>
      <c r="O129" s="68"/>
    </row>
    <row r="130" spans="1:15" x14ac:dyDescent="0.3">
      <c r="A130" s="1" t="s">
        <v>1562</v>
      </c>
      <c r="B130" s="1" t="s">
        <v>1039</v>
      </c>
      <c r="C130" s="1" t="s">
        <v>1692</v>
      </c>
      <c r="D130" s="112" t="s">
        <v>1693</v>
      </c>
      <c r="E130" s="5">
        <v>45</v>
      </c>
      <c r="F130" s="5">
        <v>70</v>
      </c>
      <c r="G130" s="5">
        <v>91.16</v>
      </c>
      <c r="H130" s="5">
        <v>6.898E-2</v>
      </c>
      <c r="I130" s="126">
        <v>9.5</v>
      </c>
      <c r="J130" s="75">
        <v>100.66</v>
      </c>
      <c r="K130" s="75">
        <f>BDD[[#This Row],[PRIX + AC6 HTVA]]*1.6</f>
        <v>161.05600000000001</v>
      </c>
      <c r="L130" s="69" t="s">
        <v>1455</v>
      </c>
      <c r="M130" s="70"/>
      <c r="N130" s="75">
        <v>3</v>
      </c>
      <c r="O130" s="68"/>
    </row>
    <row r="131" spans="1:15" x14ac:dyDescent="0.3">
      <c r="A131" s="65" t="s">
        <v>1275</v>
      </c>
      <c r="B131" s="65" t="s">
        <v>307</v>
      </c>
      <c r="C131" s="65" t="s">
        <v>308</v>
      </c>
      <c r="D131" s="66" t="s">
        <v>309</v>
      </c>
      <c r="E131" s="67">
        <v>40</v>
      </c>
      <c r="F131" s="67">
        <v>70</v>
      </c>
      <c r="G131" s="67">
        <v>7</v>
      </c>
      <c r="H131" s="67">
        <v>6.898E-2</v>
      </c>
      <c r="I131" s="68">
        <v>8.4488199999999996</v>
      </c>
      <c r="J131" s="68">
        <f>BDD[ACCIS]+BDD[PRIX HTVA]</f>
        <v>15.44882</v>
      </c>
      <c r="K131" s="68">
        <f>BDD[[#This Row],[PRIX + AC6 HTVA]]*1.6</f>
        <v>24.718112000000001</v>
      </c>
      <c r="L131" s="69" t="s">
        <v>1455</v>
      </c>
      <c r="M131" s="70"/>
      <c r="N131" s="68">
        <v>6</v>
      </c>
      <c r="O131" s="68"/>
    </row>
    <row r="132" spans="1:15" x14ac:dyDescent="0.3">
      <c r="A132" s="65" t="s">
        <v>1275</v>
      </c>
      <c r="B132" s="65" t="s">
        <v>307</v>
      </c>
      <c r="C132" s="65" t="s">
        <v>310</v>
      </c>
      <c r="D132" s="66" t="s">
        <v>311</v>
      </c>
      <c r="E132" s="67">
        <v>49</v>
      </c>
      <c r="F132" s="67">
        <v>100</v>
      </c>
      <c r="G132" s="67">
        <v>12</v>
      </c>
      <c r="H132" s="67">
        <v>9.8540000000000003E-2</v>
      </c>
      <c r="I132" s="68">
        <v>14.763260000000001</v>
      </c>
      <c r="J132" s="68">
        <f>BDD[ACCIS]+BDD[PRIX HTVA]</f>
        <v>26.763260000000002</v>
      </c>
      <c r="K132" s="68">
        <f>BDD[[#This Row],[PRIX + AC6 HTVA]]*1.6</f>
        <v>42.821216000000007</v>
      </c>
      <c r="L132" s="69" t="s">
        <v>1455</v>
      </c>
      <c r="M132" s="70"/>
      <c r="N132" s="68">
        <v>6</v>
      </c>
      <c r="O132" s="68"/>
    </row>
    <row r="133" spans="1:15" x14ac:dyDescent="0.3">
      <c r="A133" s="65" t="s">
        <v>1275</v>
      </c>
      <c r="B133" s="85" t="s">
        <v>307</v>
      </c>
      <c r="C133" s="65" t="s">
        <v>312</v>
      </c>
      <c r="D133" s="66" t="s">
        <v>313</v>
      </c>
      <c r="E133" s="67">
        <v>40</v>
      </c>
      <c r="F133" s="67">
        <v>70</v>
      </c>
      <c r="G133" s="67">
        <v>13.5</v>
      </c>
      <c r="H133" s="67">
        <v>6.898E-2</v>
      </c>
      <c r="I133" s="68">
        <v>8.4488199999999996</v>
      </c>
      <c r="J133" s="68">
        <f>BDD[ACCIS]+BDD[PRIX HTVA]</f>
        <v>21.948819999999998</v>
      </c>
      <c r="K133" s="68">
        <f>BDD[[#This Row],[PRIX + AC6 HTVA]]*1.6</f>
        <v>35.118111999999996</v>
      </c>
      <c r="L133" s="69" t="s">
        <v>1455</v>
      </c>
      <c r="M133" s="70"/>
      <c r="N133" s="68">
        <v>6</v>
      </c>
      <c r="O133" s="68"/>
    </row>
    <row r="134" spans="1:15" x14ac:dyDescent="0.3">
      <c r="A134" s="65" t="s">
        <v>1275</v>
      </c>
      <c r="B134" s="65" t="s">
        <v>81</v>
      </c>
      <c r="C134" s="65" t="s">
        <v>314</v>
      </c>
      <c r="D134" s="66" t="s">
        <v>315</v>
      </c>
      <c r="E134" s="67">
        <v>32</v>
      </c>
      <c r="F134" s="67">
        <v>50</v>
      </c>
      <c r="G134" s="67">
        <v>6.33</v>
      </c>
      <c r="H134" s="67">
        <v>4.9270000000000001E-2</v>
      </c>
      <c r="I134" s="68">
        <v>4.8377499999999998</v>
      </c>
      <c r="J134" s="68">
        <f>BDD[ACCIS]+BDD[PRIX HTVA]</f>
        <v>11.16775</v>
      </c>
      <c r="K134" s="68">
        <f>BDD[[#This Row],[PRIX + AC6 HTVA]]*1.6</f>
        <v>17.868400000000001</v>
      </c>
      <c r="L134" s="69" t="s">
        <v>1455</v>
      </c>
      <c r="M134" s="70"/>
      <c r="N134" s="68">
        <v>6</v>
      </c>
      <c r="O134" s="68"/>
    </row>
    <row r="135" spans="1:15" x14ac:dyDescent="0.3">
      <c r="A135" s="65" t="s">
        <v>1275</v>
      </c>
      <c r="B135" s="65" t="s">
        <v>81</v>
      </c>
      <c r="C135" s="65" t="s">
        <v>316</v>
      </c>
      <c r="D135" s="66" t="s">
        <v>317</v>
      </c>
      <c r="E135" s="67">
        <v>15</v>
      </c>
      <c r="F135" s="67">
        <v>50</v>
      </c>
      <c r="G135" s="67">
        <v>7</v>
      </c>
      <c r="H135" s="67">
        <v>4.9270000000000001E-2</v>
      </c>
      <c r="I135" s="68">
        <v>2.2938700000000001</v>
      </c>
      <c r="J135" s="68">
        <f>BDD[ACCIS]+BDD[PRIX HTVA]</f>
        <v>9.2938700000000001</v>
      </c>
      <c r="K135" s="68">
        <f>BDD[[#This Row],[PRIX + AC6 HTVA]]*1.6</f>
        <v>14.870192000000001</v>
      </c>
      <c r="L135" s="69" t="s">
        <v>1455</v>
      </c>
      <c r="M135" s="70"/>
      <c r="N135" s="68">
        <v>6</v>
      </c>
      <c r="O135" s="68"/>
    </row>
    <row r="136" spans="1:15" x14ac:dyDescent="0.3">
      <c r="A136" s="65" t="s">
        <v>1275</v>
      </c>
      <c r="B136" s="65" t="s">
        <v>81</v>
      </c>
      <c r="C136" s="65" t="s">
        <v>318</v>
      </c>
      <c r="D136" s="66" t="s">
        <v>319</v>
      </c>
      <c r="E136" s="67">
        <v>32</v>
      </c>
      <c r="F136" s="67">
        <v>50</v>
      </c>
      <c r="G136" s="67">
        <v>6.33</v>
      </c>
      <c r="H136" s="67">
        <v>4.9270000000000001E-2</v>
      </c>
      <c r="I136" s="68">
        <v>4.8377499999999998</v>
      </c>
      <c r="J136" s="68">
        <f>BDD[ACCIS]+BDD[PRIX HTVA]</f>
        <v>11.16775</v>
      </c>
      <c r="K136" s="68">
        <f>BDD[[#This Row],[PRIX + AC6 HTVA]]*1.6</f>
        <v>17.868400000000001</v>
      </c>
      <c r="L136" s="69" t="s">
        <v>1455</v>
      </c>
      <c r="M136" s="70"/>
      <c r="N136" s="68">
        <v>6</v>
      </c>
      <c r="O136" s="68"/>
    </row>
    <row r="137" spans="1:15" x14ac:dyDescent="0.3">
      <c r="A137" s="65" t="s">
        <v>1275</v>
      </c>
      <c r="B137" s="65" t="s">
        <v>320</v>
      </c>
      <c r="C137" s="65" t="s">
        <v>1111</v>
      </c>
      <c r="D137" s="66" t="s">
        <v>1461</v>
      </c>
      <c r="E137" s="67">
        <v>50</v>
      </c>
      <c r="F137" s="67">
        <v>100</v>
      </c>
      <c r="G137" s="67">
        <v>12.55</v>
      </c>
      <c r="H137" s="67">
        <v>9.8540000000000003E-2</v>
      </c>
      <c r="I137" s="68">
        <v>15.06254</v>
      </c>
      <c r="J137" s="68">
        <f>BDD[ACCIS]+BDD[PRIX HTVA]</f>
        <v>27.612540000000003</v>
      </c>
      <c r="K137" s="68">
        <f>BDD[[#This Row],[PRIX + AC6 HTVA]]*1.6</f>
        <v>44.180064000000009</v>
      </c>
      <c r="L137" s="69" t="s">
        <v>1455</v>
      </c>
      <c r="M137" s="70"/>
      <c r="N137" s="68">
        <v>6</v>
      </c>
      <c r="O137" s="68"/>
    </row>
    <row r="138" spans="1:15" x14ac:dyDescent="0.3">
      <c r="A138" s="65" t="s">
        <v>1275</v>
      </c>
      <c r="B138" s="65" t="s">
        <v>320</v>
      </c>
      <c r="C138" s="65" t="s">
        <v>321</v>
      </c>
      <c r="D138" s="66" t="s">
        <v>322</v>
      </c>
      <c r="E138" s="67">
        <v>40</v>
      </c>
      <c r="F138" s="67">
        <v>100</v>
      </c>
      <c r="G138" s="67">
        <v>12.21</v>
      </c>
      <c r="H138" s="67">
        <v>9.8540000000000003E-2</v>
      </c>
      <c r="I138" s="68">
        <v>12.069739999999999</v>
      </c>
      <c r="J138" s="68">
        <f>BDD[ACCIS]+BDD[PRIX HTVA]</f>
        <v>24.27974</v>
      </c>
      <c r="K138" s="68">
        <f>BDD[[#This Row],[PRIX + AC6 HTVA]]*1.6</f>
        <v>38.847584000000005</v>
      </c>
      <c r="L138" s="69" t="s">
        <v>1455</v>
      </c>
      <c r="M138" s="70"/>
      <c r="N138" s="68">
        <v>6</v>
      </c>
      <c r="O138" s="68"/>
    </row>
    <row r="139" spans="1:15" x14ac:dyDescent="0.3">
      <c r="A139" s="65" t="s">
        <v>1275</v>
      </c>
      <c r="B139" s="65" t="s">
        <v>320</v>
      </c>
      <c r="C139" s="65" t="s">
        <v>323</v>
      </c>
      <c r="D139" s="66" t="s">
        <v>324</v>
      </c>
      <c r="E139" s="71">
        <v>40</v>
      </c>
      <c r="F139" s="71">
        <v>70</v>
      </c>
      <c r="G139" s="71">
        <v>24.75</v>
      </c>
      <c r="H139" s="71">
        <v>6.898E-2</v>
      </c>
      <c r="I139" s="72">
        <v>8.4488199999999996</v>
      </c>
      <c r="J139" s="72">
        <f>BDD[ACCIS]+BDD[PRIX HTVA]</f>
        <v>33.198819999999998</v>
      </c>
      <c r="K139" s="72">
        <f>BDD[[#This Row],[PRIX + AC6 HTVA]]*1.6</f>
        <v>53.118111999999996</v>
      </c>
      <c r="L139" s="69" t="s">
        <v>1455</v>
      </c>
      <c r="M139" s="70"/>
      <c r="N139" s="68">
        <v>6</v>
      </c>
      <c r="O139" s="68"/>
    </row>
    <row r="140" spans="1:15" x14ac:dyDescent="0.3">
      <c r="A140" s="65" t="s">
        <v>1275</v>
      </c>
      <c r="B140" s="65" t="s">
        <v>1014</v>
      </c>
      <c r="C140" s="65" t="s">
        <v>1133</v>
      </c>
      <c r="D140" s="66" t="s">
        <v>338</v>
      </c>
      <c r="E140" s="67">
        <v>40</v>
      </c>
      <c r="F140" s="67">
        <v>70</v>
      </c>
      <c r="G140" s="67">
        <v>26.72</v>
      </c>
      <c r="H140" s="67">
        <v>6.898E-2</v>
      </c>
      <c r="I140" s="68">
        <v>8.4488199999999996</v>
      </c>
      <c r="J140" s="68">
        <f>BDD[ACCIS]+BDD[PRIX HTVA]</f>
        <v>35.168819999999997</v>
      </c>
      <c r="K140" s="68">
        <f>BDD[[#This Row],[PRIX + AC6 HTVA]]*1.6</f>
        <v>56.270111999999997</v>
      </c>
      <c r="L140" s="69" t="s">
        <v>1455</v>
      </c>
      <c r="M140" s="70"/>
      <c r="N140" s="68">
        <v>3</v>
      </c>
      <c r="O140" s="68"/>
    </row>
    <row r="141" spans="1:15" x14ac:dyDescent="0.3">
      <c r="A141" s="65" t="s">
        <v>1275</v>
      </c>
      <c r="B141" s="65" t="s">
        <v>1014</v>
      </c>
      <c r="C141" s="65" t="s">
        <v>1271</v>
      </c>
      <c r="D141" s="66" t="s">
        <v>1272</v>
      </c>
      <c r="E141" s="67">
        <v>40</v>
      </c>
      <c r="F141" s="67">
        <v>70</v>
      </c>
      <c r="G141" s="67">
        <v>17.059999999999999</v>
      </c>
      <c r="H141" s="67">
        <v>6.898E-2</v>
      </c>
      <c r="I141" s="68">
        <v>8.4488199999999996</v>
      </c>
      <c r="J141" s="68">
        <f>BDD[ACCIS]+BDD[PRIX HTVA]</f>
        <v>25.50882</v>
      </c>
      <c r="K141" s="68">
        <f>BDD[[#This Row],[PRIX + AC6 HTVA]]*1.6</f>
        <v>40.814112000000002</v>
      </c>
      <c r="L141" s="69" t="s">
        <v>1455</v>
      </c>
      <c r="M141" s="70"/>
      <c r="N141" s="68">
        <v>3</v>
      </c>
      <c r="O141" s="68"/>
    </row>
    <row r="142" spans="1:15" x14ac:dyDescent="0.3">
      <c r="A142" s="65" t="s">
        <v>1275</v>
      </c>
      <c r="B142" s="65" t="s">
        <v>1014</v>
      </c>
      <c r="C142" s="65" t="s">
        <v>1240</v>
      </c>
      <c r="D142" s="66" t="s">
        <v>1270</v>
      </c>
      <c r="E142" s="71">
        <v>39.01</v>
      </c>
      <c r="F142" s="71">
        <v>75</v>
      </c>
      <c r="G142" s="71">
        <v>23.68</v>
      </c>
      <c r="H142" s="71">
        <v>7.3910000000000003E-2</v>
      </c>
      <c r="I142" s="72">
        <v>8.8300900000000002</v>
      </c>
      <c r="J142" s="72">
        <f>BDD[ACCIS]+BDD[PRIX HTVA]</f>
        <v>32.510089999999998</v>
      </c>
      <c r="K142" s="72">
        <f>BDD[[#This Row],[PRIX + AC6 HTVA]]*1.6</f>
        <v>52.016143999999997</v>
      </c>
      <c r="L142" s="69" t="s">
        <v>1455</v>
      </c>
      <c r="M142" s="70"/>
      <c r="N142" s="68">
        <v>6</v>
      </c>
      <c r="O142" s="68"/>
    </row>
    <row r="143" spans="1:15" x14ac:dyDescent="0.3">
      <c r="A143" s="76" t="s">
        <v>1275</v>
      </c>
      <c r="B143" s="76" t="s">
        <v>1014</v>
      </c>
      <c r="C143" s="76" t="s">
        <v>1440</v>
      </c>
      <c r="D143" s="66" t="s">
        <v>1441</v>
      </c>
      <c r="E143" s="71">
        <v>50.3</v>
      </c>
      <c r="F143" s="71">
        <v>70</v>
      </c>
      <c r="G143" s="71">
        <v>33.130000000000003</v>
      </c>
      <c r="H143" s="71">
        <v>6.898E-2</v>
      </c>
      <c r="I143" s="72">
        <v>10.606629999999999</v>
      </c>
      <c r="J143" s="72">
        <f>BDD[ACCIS]+BDD[PRIX HTVA]</f>
        <v>43.736630000000005</v>
      </c>
      <c r="K143" s="72">
        <f>BDD[[#This Row],[PRIX + AC6 HTVA]]*1.6</f>
        <v>69.978608000000008</v>
      </c>
      <c r="L143" s="69" t="s">
        <v>1455</v>
      </c>
      <c r="M143" s="70"/>
      <c r="N143" s="75">
        <v>3</v>
      </c>
      <c r="O143" s="68"/>
    </row>
    <row r="144" spans="1:15" x14ac:dyDescent="0.3">
      <c r="A144" s="65" t="s">
        <v>1275</v>
      </c>
      <c r="B144" s="65" t="s">
        <v>339</v>
      </c>
      <c r="C144" s="65" t="s">
        <v>340</v>
      </c>
      <c r="D144" s="66" t="s">
        <v>341</v>
      </c>
      <c r="E144" s="77">
        <v>35</v>
      </c>
      <c r="F144" s="77">
        <v>70</v>
      </c>
      <c r="G144" s="77">
        <v>10.76</v>
      </c>
      <c r="H144" s="77">
        <v>6.898E-2</v>
      </c>
      <c r="I144" s="78">
        <v>7.4013400000000003</v>
      </c>
      <c r="J144" s="78">
        <f>BDD[ACCIS]+BDD[PRIX HTVA]</f>
        <v>18.161339999999999</v>
      </c>
      <c r="K144" s="78">
        <f>BDD[[#This Row],[PRIX + AC6 HTVA]]*1.6</f>
        <v>29.058143999999999</v>
      </c>
      <c r="L144" s="69" t="s">
        <v>1455</v>
      </c>
      <c r="M144" s="70"/>
      <c r="N144" s="75">
        <v>6</v>
      </c>
      <c r="O144" s="68"/>
    </row>
    <row r="145" spans="1:15" x14ac:dyDescent="0.3">
      <c r="A145" s="65" t="s">
        <v>1275</v>
      </c>
      <c r="B145" s="65" t="s">
        <v>342</v>
      </c>
      <c r="C145" s="65" t="s">
        <v>343</v>
      </c>
      <c r="D145" s="66" t="s">
        <v>1763</v>
      </c>
      <c r="E145" s="67">
        <v>42</v>
      </c>
      <c r="F145" s="67">
        <v>70</v>
      </c>
      <c r="G145" s="67">
        <v>63.66</v>
      </c>
      <c r="H145" s="67">
        <v>6.898E-2</v>
      </c>
      <c r="I145" s="68">
        <v>8.8678100000000004</v>
      </c>
      <c r="J145" s="68">
        <f>BDD[ACCIS]+BDD[PRIX HTVA]</f>
        <v>72.527810000000002</v>
      </c>
      <c r="K145" s="68">
        <f>BDD[[#This Row],[PRIX + AC6 HTVA]]*1.6</f>
        <v>116.04449600000001</v>
      </c>
      <c r="L145" s="69" t="s">
        <v>1455</v>
      </c>
      <c r="M145" s="70"/>
      <c r="N145" s="68">
        <v>6</v>
      </c>
      <c r="O145" s="68"/>
    </row>
    <row r="146" spans="1:15" x14ac:dyDescent="0.3">
      <c r="A146" s="65" t="s">
        <v>1275</v>
      </c>
      <c r="B146" s="65" t="s">
        <v>342</v>
      </c>
      <c r="C146" s="65" t="s">
        <v>344</v>
      </c>
      <c r="D146" s="66" t="s">
        <v>345</v>
      </c>
      <c r="E146" s="67">
        <v>42</v>
      </c>
      <c r="F146" s="67">
        <v>70</v>
      </c>
      <c r="G146" s="67">
        <v>46.05</v>
      </c>
      <c r="H146" s="67">
        <v>6.898E-2</v>
      </c>
      <c r="I146" s="68">
        <v>8.8678100000000004</v>
      </c>
      <c r="J146" s="68">
        <f>BDD[ACCIS]+BDD[PRIX HTVA]</f>
        <v>54.917809999999996</v>
      </c>
      <c r="K146" s="68">
        <f>BDD[[#This Row],[PRIX + AC6 HTVA]]*1.6</f>
        <v>87.868495999999993</v>
      </c>
      <c r="L146" s="69" t="s">
        <v>1455</v>
      </c>
      <c r="M146" s="70"/>
      <c r="N146" s="68">
        <v>6</v>
      </c>
      <c r="O146" s="68"/>
    </row>
    <row r="147" spans="1:15" x14ac:dyDescent="0.3">
      <c r="A147" s="65" t="s">
        <v>1275</v>
      </c>
      <c r="B147" s="65" t="s">
        <v>342</v>
      </c>
      <c r="C147" s="65" t="s">
        <v>346</v>
      </c>
      <c r="D147" s="66" t="s">
        <v>347</v>
      </c>
      <c r="E147" s="67">
        <v>42</v>
      </c>
      <c r="F147" s="67">
        <v>70</v>
      </c>
      <c r="G147" s="67">
        <v>41.78</v>
      </c>
      <c r="H147" s="67">
        <v>6.898E-2</v>
      </c>
      <c r="I147" s="68">
        <v>8.8678100000000004</v>
      </c>
      <c r="J147" s="68">
        <f>BDD[ACCIS]+BDD[PRIX HTVA]</f>
        <v>50.64781</v>
      </c>
      <c r="K147" s="68">
        <f>BDD[[#This Row],[PRIX + AC6 HTVA]]*1.6</f>
        <v>81.036496</v>
      </c>
      <c r="L147" s="69" t="s">
        <v>1455</v>
      </c>
      <c r="M147" s="70"/>
      <c r="N147" s="68">
        <v>6</v>
      </c>
      <c r="O147" s="68"/>
    </row>
    <row r="148" spans="1:15" x14ac:dyDescent="0.3">
      <c r="A148" s="65" t="s">
        <v>1275</v>
      </c>
      <c r="B148" s="65" t="s">
        <v>342</v>
      </c>
      <c r="C148" s="65" t="s">
        <v>348</v>
      </c>
      <c r="D148" s="66" t="s">
        <v>349</v>
      </c>
      <c r="E148" s="77">
        <v>66.900000000000006</v>
      </c>
      <c r="F148" s="77">
        <v>70</v>
      </c>
      <c r="G148" s="77">
        <v>40</v>
      </c>
      <c r="H148" s="77">
        <v>6.898E-2</v>
      </c>
      <c r="I148" s="78">
        <v>14.08426</v>
      </c>
      <c r="J148" s="78">
        <f>BDD[ACCIS]+BDD[PRIX HTVA]</f>
        <v>54.08426</v>
      </c>
      <c r="K148" s="78">
        <f>BDD[[#This Row],[PRIX + AC6 HTVA]]*1.6</f>
        <v>86.534816000000006</v>
      </c>
      <c r="L148" s="69" t="s">
        <v>1455</v>
      </c>
      <c r="M148" s="70"/>
      <c r="N148" s="68">
        <v>6</v>
      </c>
      <c r="O148" s="68"/>
    </row>
    <row r="149" spans="1:15" x14ac:dyDescent="0.3">
      <c r="A149" s="65" t="s">
        <v>1275</v>
      </c>
      <c r="B149" s="65" t="s">
        <v>342</v>
      </c>
      <c r="C149" s="65" t="s">
        <v>350</v>
      </c>
      <c r="D149" s="66" t="s">
        <v>351</v>
      </c>
      <c r="E149" s="67">
        <v>40</v>
      </c>
      <c r="F149" s="67">
        <v>100</v>
      </c>
      <c r="G149" s="67">
        <v>13.96</v>
      </c>
      <c r="H149" s="67">
        <v>9.8540000000000003E-2</v>
      </c>
      <c r="I149" s="68">
        <v>12.069739999999999</v>
      </c>
      <c r="J149" s="68">
        <f>BDD[ACCIS]+BDD[PRIX HTVA]</f>
        <v>26.02974</v>
      </c>
      <c r="K149" s="68">
        <f>BDD[[#This Row],[PRIX + AC6 HTVA]]*1.6</f>
        <v>41.647584000000002</v>
      </c>
      <c r="L149" s="69" t="s">
        <v>1455</v>
      </c>
      <c r="M149" s="70"/>
      <c r="N149" s="68">
        <v>6</v>
      </c>
      <c r="O149" s="68"/>
    </row>
    <row r="150" spans="1:15" x14ac:dyDescent="0.3">
      <c r="A150" s="65" t="s">
        <v>1275</v>
      </c>
      <c r="B150" s="65" t="s">
        <v>342</v>
      </c>
      <c r="C150" s="65" t="s">
        <v>356</v>
      </c>
      <c r="D150" s="66" t="s">
        <v>357</v>
      </c>
      <c r="E150" s="71">
        <v>42</v>
      </c>
      <c r="F150" s="71">
        <v>70</v>
      </c>
      <c r="G150" s="71">
        <v>20.64</v>
      </c>
      <c r="H150" s="71">
        <v>6.898E-2</v>
      </c>
      <c r="I150" s="72">
        <v>8.8678100000000004</v>
      </c>
      <c r="J150" s="72">
        <f>BDD[ACCIS]+BDD[PRIX HTVA]</f>
        <v>29.507809999999999</v>
      </c>
      <c r="K150" s="72">
        <f>BDD[[#This Row],[PRIX + AC6 HTVA]]*1.6</f>
        <v>47.212496000000002</v>
      </c>
      <c r="L150" s="69" t="s">
        <v>1455</v>
      </c>
      <c r="M150" s="70"/>
      <c r="N150" s="68">
        <v>6</v>
      </c>
      <c r="O150" s="68"/>
    </row>
    <row r="151" spans="1:15" x14ac:dyDescent="0.3">
      <c r="A151" s="65" t="s">
        <v>1275</v>
      </c>
      <c r="B151" s="65" t="s">
        <v>342</v>
      </c>
      <c r="C151" s="65" t="s">
        <v>358</v>
      </c>
      <c r="D151" s="66" t="s">
        <v>359</v>
      </c>
      <c r="E151" s="67">
        <v>50</v>
      </c>
      <c r="F151" s="67">
        <v>100</v>
      </c>
      <c r="G151" s="67">
        <v>14.63</v>
      </c>
      <c r="H151" s="67">
        <v>9.8540000000000003E-2</v>
      </c>
      <c r="I151" s="68">
        <v>15.06254</v>
      </c>
      <c r="J151" s="68">
        <f>BDD[ACCIS]+BDD[PRIX HTVA]</f>
        <v>29.692540000000001</v>
      </c>
      <c r="K151" s="68">
        <f>BDD[[#This Row],[PRIX + AC6 HTVA]]*1.6</f>
        <v>47.508064000000005</v>
      </c>
      <c r="L151" s="69" t="s">
        <v>1455</v>
      </c>
      <c r="M151" s="70"/>
      <c r="N151" s="68">
        <v>6</v>
      </c>
      <c r="O151" s="68"/>
    </row>
    <row r="152" spans="1:15" x14ac:dyDescent="0.3">
      <c r="A152" s="65" t="s">
        <v>1275</v>
      </c>
      <c r="B152" s="65" t="s">
        <v>342</v>
      </c>
      <c r="C152" s="65" t="s">
        <v>366</v>
      </c>
      <c r="D152" s="66" t="s">
        <v>367</v>
      </c>
      <c r="E152" s="67">
        <v>42</v>
      </c>
      <c r="F152" s="67">
        <v>70</v>
      </c>
      <c r="G152" s="67">
        <v>40.42</v>
      </c>
      <c r="H152" s="67">
        <v>6.898E-2</v>
      </c>
      <c r="I152" s="68">
        <v>8.8678100000000004</v>
      </c>
      <c r="J152" s="68">
        <f>BDD[ACCIS]+BDD[PRIX HTVA]</f>
        <v>49.28781</v>
      </c>
      <c r="K152" s="68">
        <f>BDD[[#This Row],[PRIX + AC6 HTVA]]*1.6</f>
        <v>78.860496000000012</v>
      </c>
      <c r="L152" s="69" t="s">
        <v>1455</v>
      </c>
      <c r="M152" s="70"/>
      <c r="N152" s="68">
        <v>6</v>
      </c>
      <c r="O152" s="68"/>
    </row>
    <row r="153" spans="1:15" x14ac:dyDescent="0.3">
      <c r="A153" s="65" t="s">
        <v>1275</v>
      </c>
      <c r="B153" s="65" t="s">
        <v>342</v>
      </c>
      <c r="C153" s="65" t="s">
        <v>368</v>
      </c>
      <c r="D153" s="66" t="s">
        <v>369</v>
      </c>
      <c r="E153" s="67">
        <v>40</v>
      </c>
      <c r="F153" s="67">
        <v>100</v>
      </c>
      <c r="G153" s="67">
        <v>16.36</v>
      </c>
      <c r="H153" s="67">
        <v>9.8540000000000003E-2</v>
      </c>
      <c r="I153" s="68">
        <v>12.069739999999999</v>
      </c>
      <c r="J153" s="68">
        <f>BDD[ACCIS]+BDD[PRIX HTVA]</f>
        <v>28.429739999999999</v>
      </c>
      <c r="K153" s="68">
        <f>BDD[[#This Row],[PRIX + AC6 HTVA]]*1.6</f>
        <v>45.487583999999998</v>
      </c>
      <c r="L153" s="69" t="s">
        <v>1455</v>
      </c>
      <c r="M153" s="70"/>
      <c r="N153" s="68">
        <v>6</v>
      </c>
      <c r="O153" s="68"/>
    </row>
    <row r="154" spans="1:15" x14ac:dyDescent="0.3">
      <c r="A154" s="65" t="s">
        <v>1275</v>
      </c>
      <c r="B154" s="65" t="s">
        <v>342</v>
      </c>
      <c r="C154" s="65" t="s">
        <v>372</v>
      </c>
      <c r="D154" s="66" t="s">
        <v>373</v>
      </c>
      <c r="E154" s="71">
        <v>30</v>
      </c>
      <c r="F154" s="71">
        <v>70</v>
      </c>
      <c r="G154" s="71">
        <v>21.04</v>
      </c>
      <c r="H154" s="71">
        <v>6.898E-2</v>
      </c>
      <c r="I154" s="72">
        <v>6.3538600000000001</v>
      </c>
      <c r="J154" s="72">
        <f>BDD[ACCIS]+BDD[PRIX HTVA]</f>
        <v>27.39386</v>
      </c>
      <c r="K154" s="72">
        <f>BDD[[#This Row],[PRIX + AC6 HTVA]]*1.6</f>
        <v>43.830176000000002</v>
      </c>
      <c r="L154" s="69" t="s">
        <v>1455</v>
      </c>
      <c r="M154" s="70"/>
      <c r="N154" s="68">
        <v>6</v>
      </c>
      <c r="O154" s="68"/>
    </row>
    <row r="155" spans="1:15" x14ac:dyDescent="0.3">
      <c r="A155" s="65" t="s">
        <v>1275</v>
      </c>
      <c r="B155" s="65" t="s">
        <v>342</v>
      </c>
      <c r="C155" s="65" t="s">
        <v>354</v>
      </c>
      <c r="D155" s="66" t="s">
        <v>355</v>
      </c>
      <c r="E155" s="67">
        <v>40</v>
      </c>
      <c r="F155" s="67">
        <v>70</v>
      </c>
      <c r="G155" s="67">
        <v>10.02</v>
      </c>
      <c r="H155" s="67">
        <v>6.898E-2</v>
      </c>
      <c r="I155" s="68">
        <v>8.4488199999999996</v>
      </c>
      <c r="J155" s="68">
        <f>BDD[ACCIS]+BDD[PRIX HTVA]</f>
        <v>18.468820000000001</v>
      </c>
      <c r="K155" s="68">
        <f>BDD[[#This Row],[PRIX + AC6 HTVA]]*1.6</f>
        <v>29.550112000000002</v>
      </c>
      <c r="L155" s="69" t="s">
        <v>1455</v>
      </c>
      <c r="M155" s="70"/>
      <c r="N155" s="68">
        <v>6</v>
      </c>
      <c r="O155" s="68"/>
    </row>
    <row r="156" spans="1:15" x14ac:dyDescent="0.3">
      <c r="A156" s="65" t="s">
        <v>1275</v>
      </c>
      <c r="B156" s="65" t="s">
        <v>342</v>
      </c>
      <c r="C156" s="65" t="s">
        <v>362</v>
      </c>
      <c r="D156" s="66" t="s">
        <v>363</v>
      </c>
      <c r="E156" s="67">
        <v>50</v>
      </c>
      <c r="F156" s="67">
        <v>70</v>
      </c>
      <c r="G156" s="67">
        <v>11.25</v>
      </c>
      <c r="H156" s="67">
        <v>6.898E-2</v>
      </c>
      <c r="I156" s="68">
        <v>10.54378</v>
      </c>
      <c r="J156" s="68">
        <f>BDD[ACCIS]+BDD[PRIX HTVA]</f>
        <v>21.793779999999998</v>
      </c>
      <c r="K156" s="68">
        <f>BDD[[#This Row],[PRIX + AC6 HTVA]]*1.6</f>
        <v>34.870047999999997</v>
      </c>
      <c r="L156" s="69" t="s">
        <v>1455</v>
      </c>
      <c r="M156" s="70"/>
      <c r="N156" s="68">
        <v>6</v>
      </c>
      <c r="O156" s="68"/>
    </row>
    <row r="157" spans="1:15" x14ac:dyDescent="0.3">
      <c r="A157" s="65" t="s">
        <v>1275</v>
      </c>
      <c r="B157" s="65" t="s">
        <v>342</v>
      </c>
      <c r="C157" s="65" t="s">
        <v>364</v>
      </c>
      <c r="D157" s="66" t="s">
        <v>365</v>
      </c>
      <c r="E157" s="67">
        <v>55</v>
      </c>
      <c r="F157" s="67">
        <v>100</v>
      </c>
      <c r="G157" s="67">
        <v>16.739999999999998</v>
      </c>
      <c r="H157" s="67">
        <v>9.8540000000000003E-2</v>
      </c>
      <c r="I157" s="68">
        <v>16.55894</v>
      </c>
      <c r="J157" s="68">
        <f>BDD[ACCIS]+BDD[PRIX HTVA]</f>
        <v>33.298940000000002</v>
      </c>
      <c r="K157" s="68">
        <f>BDD[[#This Row],[PRIX + AC6 HTVA]]*1.6</f>
        <v>53.278304000000006</v>
      </c>
      <c r="L157" s="69" t="s">
        <v>1455</v>
      </c>
      <c r="M157" s="70"/>
      <c r="N157" s="68">
        <v>6</v>
      </c>
      <c r="O157" s="68"/>
    </row>
    <row r="158" spans="1:15" s="4" customFormat="1" x14ac:dyDescent="0.3">
      <c r="A158" s="65" t="s">
        <v>1275</v>
      </c>
      <c r="B158" s="65" t="s">
        <v>342</v>
      </c>
      <c r="C158" s="65" t="s">
        <v>352</v>
      </c>
      <c r="D158" s="66" t="s">
        <v>353</v>
      </c>
      <c r="E158" s="67">
        <v>40</v>
      </c>
      <c r="F158" s="67">
        <v>500</v>
      </c>
      <c r="G158" s="67">
        <v>35</v>
      </c>
      <c r="H158" s="67">
        <v>0.49270000000000003</v>
      </c>
      <c r="I158" s="68">
        <v>60.348700000000001</v>
      </c>
      <c r="J158" s="68">
        <f>BDD[ACCIS]+BDD[PRIX HTVA]</f>
        <v>95.348700000000008</v>
      </c>
      <c r="K158" s="68">
        <f>BDD[[#This Row],[PRIX + AC6 HTVA]]*1.6</f>
        <v>152.55792000000002</v>
      </c>
      <c r="L158" s="69" t="s">
        <v>1455</v>
      </c>
      <c r="M158" s="70"/>
      <c r="N158" s="68">
        <v>1</v>
      </c>
      <c r="O158" s="82"/>
    </row>
    <row r="159" spans="1:15" x14ac:dyDescent="0.3">
      <c r="A159" s="65" t="s">
        <v>1275</v>
      </c>
      <c r="B159" s="65" t="s">
        <v>342</v>
      </c>
      <c r="C159" s="65" t="s">
        <v>360</v>
      </c>
      <c r="D159" s="66" t="s">
        <v>361</v>
      </c>
      <c r="E159" s="67">
        <v>50</v>
      </c>
      <c r="F159" s="67">
        <v>450</v>
      </c>
      <c r="G159" s="67">
        <v>45</v>
      </c>
      <c r="H159" s="67">
        <v>0.44342999999999999</v>
      </c>
      <c r="I159" s="68">
        <v>67.78143</v>
      </c>
      <c r="J159" s="68">
        <f>BDD[ACCIS]+BDD[PRIX HTVA]</f>
        <v>112.78143</v>
      </c>
      <c r="K159" s="68">
        <f>BDD[[#This Row],[PRIX + AC6 HTVA]]*1.6</f>
        <v>180.450288</v>
      </c>
      <c r="L159" s="69" t="s">
        <v>1455</v>
      </c>
      <c r="M159" s="70"/>
      <c r="N159" s="68">
        <v>1</v>
      </c>
      <c r="O159" s="68"/>
    </row>
    <row r="160" spans="1:15" x14ac:dyDescent="0.3">
      <c r="A160" s="65" t="s">
        <v>1275</v>
      </c>
      <c r="B160" s="65" t="s">
        <v>342</v>
      </c>
      <c r="C160" s="65" t="s">
        <v>354</v>
      </c>
      <c r="D160" s="66" t="s">
        <v>384</v>
      </c>
      <c r="E160" s="67">
        <v>45.67</v>
      </c>
      <c r="F160" s="67">
        <v>210</v>
      </c>
      <c r="G160" s="67">
        <v>20</v>
      </c>
      <c r="H160" s="67">
        <v>0.20693</v>
      </c>
      <c r="I160" s="68">
        <v>28.909980000000001</v>
      </c>
      <c r="J160" s="68">
        <f>BDD[ACCIS]+BDD[PRIX HTVA]</f>
        <v>48.909980000000004</v>
      </c>
      <c r="K160" s="68">
        <f>BDD[[#This Row],[PRIX + AC6 HTVA]]*1.6</f>
        <v>78.25596800000001</v>
      </c>
      <c r="L160" s="69" t="s">
        <v>1455</v>
      </c>
      <c r="M160" s="70"/>
      <c r="N160" s="68">
        <v>2</v>
      </c>
      <c r="O160" s="68"/>
    </row>
    <row r="161" spans="1:15" x14ac:dyDescent="0.3">
      <c r="A161" s="65" t="s">
        <v>1275</v>
      </c>
      <c r="B161" s="85" t="s">
        <v>342</v>
      </c>
      <c r="C161" s="65" t="s">
        <v>380</v>
      </c>
      <c r="D161" s="66" t="s">
        <v>381</v>
      </c>
      <c r="E161" s="77">
        <v>42</v>
      </c>
      <c r="F161" s="77">
        <v>16</v>
      </c>
      <c r="G161" s="77">
        <v>24.38</v>
      </c>
      <c r="H161" s="77">
        <v>1.5769999999999999E-2</v>
      </c>
      <c r="I161" s="78">
        <v>2.0269300000000001</v>
      </c>
      <c r="J161" s="78">
        <f>BDD[ACCIS]+BDD[PRIX HTVA]</f>
        <v>26.406929999999999</v>
      </c>
      <c r="K161" s="78">
        <f>BDD[[#This Row],[PRIX + AC6 HTVA]]*1.6</f>
        <v>42.251088000000003</v>
      </c>
      <c r="L161" s="69" t="s">
        <v>1455</v>
      </c>
      <c r="M161" s="70"/>
      <c r="N161" s="68">
        <v>6</v>
      </c>
      <c r="O161" s="68"/>
    </row>
    <row r="162" spans="1:15" x14ac:dyDescent="0.3">
      <c r="A162" s="65" t="s">
        <v>1275</v>
      </c>
      <c r="B162" s="65" t="s">
        <v>342</v>
      </c>
      <c r="C162" s="65" t="s">
        <v>382</v>
      </c>
      <c r="D162" s="66" t="s">
        <v>383</v>
      </c>
      <c r="E162" s="67">
        <v>40</v>
      </c>
      <c r="F162" s="67">
        <v>70</v>
      </c>
      <c r="G162" s="67">
        <v>24.6</v>
      </c>
      <c r="H162" s="67">
        <v>6.898E-2</v>
      </c>
      <c r="I162" s="68">
        <v>8.4488199999999996</v>
      </c>
      <c r="J162" s="68">
        <f>BDD[ACCIS]+BDD[PRIX HTVA]</f>
        <v>33.048819999999999</v>
      </c>
      <c r="K162" s="68">
        <f>BDD[[#This Row],[PRIX + AC6 HTVA]]*1.6</f>
        <v>52.878112000000002</v>
      </c>
      <c r="L162" s="69" t="s">
        <v>1455</v>
      </c>
      <c r="M162" s="70"/>
      <c r="N162" s="68">
        <v>6</v>
      </c>
      <c r="O162" s="68"/>
    </row>
    <row r="163" spans="1:15" x14ac:dyDescent="0.3">
      <c r="A163" s="65" t="s">
        <v>1275</v>
      </c>
      <c r="B163" s="65" t="s">
        <v>342</v>
      </c>
      <c r="C163" s="65" t="s">
        <v>378</v>
      </c>
      <c r="D163" s="66" t="s">
        <v>379</v>
      </c>
      <c r="E163" s="74">
        <v>18</v>
      </c>
      <c r="F163" s="74">
        <v>70</v>
      </c>
      <c r="G163" s="74">
        <v>13.5</v>
      </c>
      <c r="H163" s="74">
        <v>6.898E-2</v>
      </c>
      <c r="I163" s="75">
        <v>3.8399100000000002</v>
      </c>
      <c r="J163" s="68">
        <f>BDD[ACCIS]+BDD[PRIX HTVA]</f>
        <v>17.33991</v>
      </c>
      <c r="K163" s="75">
        <f>BDD[[#This Row],[PRIX + AC6 HTVA]]*1.6</f>
        <v>27.743856000000001</v>
      </c>
      <c r="L163" s="69" t="s">
        <v>1455</v>
      </c>
      <c r="M163" s="70"/>
      <c r="N163" s="68">
        <v>6</v>
      </c>
      <c r="O163" s="68"/>
    </row>
    <row r="164" spans="1:15" x14ac:dyDescent="0.3">
      <c r="A164" s="65" t="s">
        <v>1275</v>
      </c>
      <c r="B164" s="65" t="s">
        <v>342</v>
      </c>
      <c r="C164" s="65" t="s">
        <v>370</v>
      </c>
      <c r="D164" s="66" t="s">
        <v>371</v>
      </c>
      <c r="E164" s="67">
        <v>40</v>
      </c>
      <c r="F164" s="67">
        <v>70</v>
      </c>
      <c r="G164" s="67">
        <v>13</v>
      </c>
      <c r="H164" s="67">
        <v>6.898E-2</v>
      </c>
      <c r="I164" s="68">
        <v>8.4488199999999996</v>
      </c>
      <c r="J164" s="68">
        <f>BDD[ACCIS]+BDD[PRIX HTVA]</f>
        <v>21.448819999999998</v>
      </c>
      <c r="K164" s="68">
        <f>BDD[[#This Row],[PRIX + AC6 HTVA]]*1.6</f>
        <v>34.318111999999999</v>
      </c>
      <c r="L164" s="69" t="s">
        <v>1455</v>
      </c>
      <c r="M164" s="79"/>
      <c r="N164" s="68">
        <v>6</v>
      </c>
      <c r="O164" s="68"/>
    </row>
    <row r="165" spans="1:15" x14ac:dyDescent="0.3">
      <c r="A165" s="65" t="s">
        <v>1275</v>
      </c>
      <c r="B165" s="65" t="s">
        <v>342</v>
      </c>
      <c r="C165" s="65" t="s">
        <v>374</v>
      </c>
      <c r="D165" s="66" t="s">
        <v>375</v>
      </c>
      <c r="E165" s="71">
        <v>30</v>
      </c>
      <c r="F165" s="71">
        <v>70</v>
      </c>
      <c r="G165" s="71">
        <v>21.04</v>
      </c>
      <c r="H165" s="71">
        <v>6.898E-2</v>
      </c>
      <c r="I165" s="72">
        <v>6.3538600000000001</v>
      </c>
      <c r="J165" s="72">
        <f>BDD[ACCIS]+BDD[PRIX HTVA]</f>
        <v>27.39386</v>
      </c>
      <c r="K165" s="72">
        <f>BDD[[#This Row],[PRIX + AC6 HTVA]]*1.6</f>
        <v>43.830176000000002</v>
      </c>
      <c r="L165" s="69" t="s">
        <v>1455</v>
      </c>
      <c r="M165" s="70"/>
      <c r="N165" s="68">
        <v>6</v>
      </c>
      <c r="O165" s="68"/>
    </row>
    <row r="166" spans="1:15" x14ac:dyDescent="0.3">
      <c r="A166" s="65" t="s">
        <v>1275</v>
      </c>
      <c r="B166" s="65" t="s">
        <v>342</v>
      </c>
      <c r="C166" s="65" t="s">
        <v>376</v>
      </c>
      <c r="D166" s="66" t="s">
        <v>377</v>
      </c>
      <c r="E166" s="67">
        <v>30</v>
      </c>
      <c r="F166" s="67">
        <v>70</v>
      </c>
      <c r="G166" s="67">
        <v>21.04</v>
      </c>
      <c r="H166" s="67">
        <v>6.898E-2</v>
      </c>
      <c r="I166" s="68">
        <v>6.3538600000000001</v>
      </c>
      <c r="J166" s="68">
        <f>BDD[ACCIS]+BDD[PRIX HTVA]</f>
        <v>27.39386</v>
      </c>
      <c r="K166" s="68">
        <f>BDD[[#This Row],[PRIX + AC6 HTVA]]*1.6</f>
        <v>43.830176000000002</v>
      </c>
      <c r="L166" s="69" t="s">
        <v>1455</v>
      </c>
      <c r="M166" s="70"/>
      <c r="N166" s="68">
        <v>6</v>
      </c>
      <c r="O166" s="68"/>
    </row>
    <row r="167" spans="1:15" x14ac:dyDescent="0.3">
      <c r="A167" s="65" t="s">
        <v>1275</v>
      </c>
      <c r="B167" s="65" t="s">
        <v>342</v>
      </c>
      <c r="C167" s="65" t="s">
        <v>387</v>
      </c>
      <c r="D167" s="66" t="s">
        <v>388</v>
      </c>
      <c r="E167" s="67">
        <v>40</v>
      </c>
      <c r="F167" s="67">
        <v>70</v>
      </c>
      <c r="G167" s="67">
        <v>20.2</v>
      </c>
      <c r="H167" s="67">
        <v>6.898E-2</v>
      </c>
      <c r="I167" s="68">
        <v>8.4488199999999996</v>
      </c>
      <c r="J167" s="68">
        <f>BDD[ACCIS]+BDD[PRIX HTVA]</f>
        <v>28.648820000000001</v>
      </c>
      <c r="K167" s="68">
        <f>BDD[[#This Row],[PRIX + AC6 HTVA]]*1.6</f>
        <v>45.838112000000002</v>
      </c>
      <c r="L167" s="69" t="s">
        <v>1455</v>
      </c>
      <c r="M167" s="70"/>
      <c r="N167" s="68">
        <v>6</v>
      </c>
      <c r="O167" s="68"/>
    </row>
    <row r="168" spans="1:15" x14ac:dyDescent="0.3">
      <c r="A168" s="65" t="s">
        <v>1275</v>
      </c>
      <c r="B168" s="65" t="s">
        <v>342</v>
      </c>
      <c r="C168" s="65" t="s">
        <v>389</v>
      </c>
      <c r="D168" s="86" t="s">
        <v>390</v>
      </c>
      <c r="E168" s="67">
        <v>40</v>
      </c>
      <c r="F168" s="67">
        <v>70</v>
      </c>
      <c r="G168" s="67">
        <v>30</v>
      </c>
      <c r="H168" s="67">
        <v>6.898E-2</v>
      </c>
      <c r="I168" s="68">
        <v>8.4488199999999996</v>
      </c>
      <c r="J168" s="68">
        <f>BDD[ACCIS]+BDD[PRIX HTVA]</f>
        <v>38.448819999999998</v>
      </c>
      <c r="K168" s="68">
        <f>BDD[[#This Row],[PRIX + AC6 HTVA]]*1.6</f>
        <v>61.518112000000002</v>
      </c>
      <c r="L168" s="69" t="s">
        <v>1455</v>
      </c>
      <c r="M168" s="70"/>
      <c r="N168" s="68">
        <v>6</v>
      </c>
      <c r="O168" s="68"/>
    </row>
    <row r="169" spans="1:15" x14ac:dyDescent="0.3">
      <c r="A169" s="65" t="s">
        <v>1275</v>
      </c>
      <c r="B169" s="65" t="s">
        <v>342</v>
      </c>
      <c r="C169" s="65" t="s">
        <v>391</v>
      </c>
      <c r="D169" s="86" t="s">
        <v>392</v>
      </c>
      <c r="E169" s="67">
        <v>42</v>
      </c>
      <c r="F169" s="67">
        <v>100</v>
      </c>
      <c r="G169" s="67">
        <v>25.17</v>
      </c>
      <c r="H169" s="67">
        <v>9.8540000000000003E-2</v>
      </c>
      <c r="I169" s="68">
        <v>12.6683</v>
      </c>
      <c r="J169" s="68">
        <f>BDD[ACCIS]+BDD[PRIX HTVA]</f>
        <v>37.838300000000004</v>
      </c>
      <c r="K169" s="68">
        <f>BDD[[#This Row],[PRIX + AC6 HTVA]]*1.6</f>
        <v>60.541280000000008</v>
      </c>
      <c r="L169" s="69" t="s">
        <v>1455</v>
      </c>
      <c r="M169" s="70"/>
      <c r="N169" s="68">
        <v>6</v>
      </c>
      <c r="O169" s="68"/>
    </row>
    <row r="170" spans="1:15" x14ac:dyDescent="0.3">
      <c r="A170" s="65" t="s">
        <v>1275</v>
      </c>
      <c r="B170" s="65" t="s">
        <v>342</v>
      </c>
      <c r="C170" s="65" t="s">
        <v>393</v>
      </c>
      <c r="D170" s="86" t="s">
        <v>394</v>
      </c>
      <c r="E170" s="67">
        <v>42</v>
      </c>
      <c r="F170" s="67">
        <v>70</v>
      </c>
      <c r="G170" s="67">
        <v>21.76</v>
      </c>
      <c r="H170" s="67">
        <v>6.898E-2</v>
      </c>
      <c r="I170" s="68">
        <v>8.8678100000000004</v>
      </c>
      <c r="J170" s="68">
        <f>BDD[ACCIS]+BDD[PRIX HTVA]</f>
        <v>30.627810000000004</v>
      </c>
      <c r="K170" s="68">
        <f>BDD[[#This Row],[PRIX + AC6 HTVA]]*1.6</f>
        <v>49.00449600000001</v>
      </c>
      <c r="L170" s="69" t="s">
        <v>1455</v>
      </c>
      <c r="M170" s="70"/>
      <c r="N170" s="68">
        <v>6</v>
      </c>
      <c r="O170" s="68"/>
    </row>
    <row r="171" spans="1:15" x14ac:dyDescent="0.3">
      <c r="A171" s="65" t="s">
        <v>1275</v>
      </c>
      <c r="B171" s="65" t="s">
        <v>342</v>
      </c>
      <c r="C171" s="65" t="s">
        <v>385</v>
      </c>
      <c r="D171" s="86" t="s">
        <v>386</v>
      </c>
      <c r="E171" s="67">
        <v>42</v>
      </c>
      <c r="F171" s="67">
        <v>70</v>
      </c>
      <c r="G171" s="67">
        <v>22.35</v>
      </c>
      <c r="H171" s="67">
        <v>6.898E-2</v>
      </c>
      <c r="I171" s="68">
        <v>8.8678100000000004</v>
      </c>
      <c r="J171" s="68">
        <f>BDD[ACCIS]+BDD[PRIX HTVA]</f>
        <v>31.21781</v>
      </c>
      <c r="K171" s="68">
        <f>BDD[[#This Row],[PRIX + AC6 HTVA]]*1.6</f>
        <v>49.948496000000006</v>
      </c>
      <c r="L171" s="69" t="s">
        <v>1455</v>
      </c>
      <c r="M171" s="70"/>
      <c r="N171" s="68">
        <v>6</v>
      </c>
      <c r="O171" s="68"/>
    </row>
    <row r="172" spans="1:15" x14ac:dyDescent="0.3">
      <c r="A172" s="65" t="s">
        <v>1275</v>
      </c>
      <c r="B172" s="65" t="s">
        <v>342</v>
      </c>
      <c r="C172" s="65" t="s">
        <v>395</v>
      </c>
      <c r="D172" s="86" t="s">
        <v>396</v>
      </c>
      <c r="E172" s="67">
        <v>42</v>
      </c>
      <c r="F172" s="67">
        <v>70</v>
      </c>
      <c r="G172" s="67">
        <v>35.159999999999997</v>
      </c>
      <c r="H172" s="67">
        <v>6.898E-2</v>
      </c>
      <c r="I172" s="68">
        <v>8.8678100000000004</v>
      </c>
      <c r="J172" s="68">
        <f>BDD[ACCIS]+BDD[PRIX HTVA]</f>
        <v>44.027809999999995</v>
      </c>
      <c r="K172" s="68">
        <f>BDD[[#This Row],[PRIX + AC6 HTVA]]*1.6</f>
        <v>70.444496000000001</v>
      </c>
      <c r="L172" s="69" t="s">
        <v>1455</v>
      </c>
      <c r="M172" s="70"/>
      <c r="N172" s="68">
        <v>6</v>
      </c>
      <c r="O172" s="68"/>
    </row>
    <row r="173" spans="1:15" x14ac:dyDescent="0.3">
      <c r="A173" s="65" t="s">
        <v>1275</v>
      </c>
      <c r="B173" s="65" t="s">
        <v>397</v>
      </c>
      <c r="C173" s="65" t="s">
        <v>398</v>
      </c>
      <c r="D173" s="86" t="s">
        <v>399</v>
      </c>
      <c r="E173" s="67">
        <v>40</v>
      </c>
      <c r="F173" s="67">
        <v>70</v>
      </c>
      <c r="G173" s="67">
        <v>12.22</v>
      </c>
      <c r="H173" s="67">
        <v>6.898E-2</v>
      </c>
      <c r="I173" s="68">
        <v>8.4488199999999996</v>
      </c>
      <c r="J173" s="68">
        <f>BDD[ACCIS]+BDD[PRIX HTVA]</f>
        <v>20.66882</v>
      </c>
      <c r="K173" s="68">
        <f>BDD[[#This Row],[PRIX + AC6 HTVA]]*1.6</f>
        <v>33.070112000000002</v>
      </c>
      <c r="L173" s="69" t="s">
        <v>1455</v>
      </c>
      <c r="M173" s="70"/>
      <c r="N173" s="68">
        <v>6</v>
      </c>
      <c r="O173" s="68"/>
    </row>
    <row r="174" spans="1:15" x14ac:dyDescent="0.3">
      <c r="A174" s="65" t="s">
        <v>1275</v>
      </c>
      <c r="B174" s="65" t="s">
        <v>397</v>
      </c>
      <c r="C174" s="65" t="s">
        <v>1138</v>
      </c>
      <c r="D174" s="86" t="s">
        <v>1139</v>
      </c>
      <c r="E174" s="67">
        <v>40</v>
      </c>
      <c r="F174" s="67">
        <v>70</v>
      </c>
      <c r="G174" s="67">
        <v>23</v>
      </c>
      <c r="H174" s="67">
        <v>6.898E-2</v>
      </c>
      <c r="I174" s="68">
        <v>8.4488199999999996</v>
      </c>
      <c r="J174" s="68">
        <f>BDD[ACCIS]+BDD[PRIX HTVA]</f>
        <v>31.448819999999998</v>
      </c>
      <c r="K174" s="68">
        <f>BDD[[#This Row],[PRIX + AC6 HTVA]]*1.6</f>
        <v>50.318111999999999</v>
      </c>
      <c r="L174" s="69" t="s">
        <v>1455</v>
      </c>
      <c r="M174" s="70"/>
      <c r="N174" s="68">
        <v>6</v>
      </c>
      <c r="O174" s="68"/>
    </row>
    <row r="175" spans="1:15" x14ac:dyDescent="0.3">
      <c r="A175" s="65" t="s">
        <v>1275</v>
      </c>
      <c r="B175" s="65" t="s">
        <v>397</v>
      </c>
      <c r="C175" s="65" t="s">
        <v>1136</v>
      </c>
      <c r="D175" s="86" t="s">
        <v>1137</v>
      </c>
      <c r="E175" s="67">
        <v>40</v>
      </c>
      <c r="F175" s="67">
        <v>70</v>
      </c>
      <c r="G175" s="67">
        <v>30</v>
      </c>
      <c r="H175" s="67">
        <v>6.898E-2</v>
      </c>
      <c r="I175" s="68">
        <v>8.4488199999999996</v>
      </c>
      <c r="J175" s="68">
        <f>BDD[ACCIS]+BDD[PRIX HTVA]</f>
        <v>38.448819999999998</v>
      </c>
      <c r="K175" s="68">
        <f>BDD[[#This Row],[PRIX + AC6 HTVA]]*1.6</f>
        <v>61.518112000000002</v>
      </c>
      <c r="L175" s="69" t="s">
        <v>1455</v>
      </c>
      <c r="M175" s="70"/>
      <c r="N175" s="68">
        <v>6</v>
      </c>
      <c r="O175" s="68"/>
    </row>
    <row r="176" spans="1:15" x14ac:dyDescent="0.3">
      <c r="A176" s="65" t="s">
        <v>1275</v>
      </c>
      <c r="B176" s="65" t="s">
        <v>397</v>
      </c>
      <c r="C176" s="65" t="s">
        <v>1134</v>
      </c>
      <c r="D176" s="86" t="s">
        <v>1135</v>
      </c>
      <c r="E176" s="67">
        <v>40</v>
      </c>
      <c r="F176" s="67">
        <v>70</v>
      </c>
      <c r="G176" s="67">
        <v>40</v>
      </c>
      <c r="H176" s="67">
        <v>6.898E-2</v>
      </c>
      <c r="I176" s="68">
        <v>8.4488199999999996</v>
      </c>
      <c r="J176" s="68">
        <f>BDD[ACCIS]+BDD[PRIX HTVA]</f>
        <v>48.448819999999998</v>
      </c>
      <c r="K176" s="68">
        <f>BDD[[#This Row],[PRIX + AC6 HTVA]]*1.6</f>
        <v>77.518112000000002</v>
      </c>
      <c r="L176" s="69" t="s">
        <v>1455</v>
      </c>
      <c r="M176" s="70"/>
      <c r="N176" s="68">
        <v>6</v>
      </c>
      <c r="O176" s="68"/>
    </row>
    <row r="177" spans="1:15" x14ac:dyDescent="0.3">
      <c r="A177" s="80" t="s">
        <v>1275</v>
      </c>
      <c r="B177" s="80" t="s">
        <v>1003</v>
      </c>
      <c r="C177" s="80" t="s">
        <v>1140</v>
      </c>
      <c r="D177" s="86" t="s">
        <v>1141</v>
      </c>
      <c r="E177" s="77">
        <v>48</v>
      </c>
      <c r="F177" s="77">
        <v>70</v>
      </c>
      <c r="G177" s="77">
        <v>16</v>
      </c>
      <c r="H177" s="77">
        <v>6.898E-2</v>
      </c>
      <c r="I177" s="78">
        <v>10.124790000000001</v>
      </c>
      <c r="J177" s="78">
        <f>BDD[ACCIS]+BDD[PRIX HTVA]</f>
        <v>26.124790000000001</v>
      </c>
      <c r="K177" s="78">
        <f>BDD[[#This Row],[PRIX + AC6 HTVA]]*1.6</f>
        <v>41.799664000000007</v>
      </c>
      <c r="L177" s="69" t="s">
        <v>1455</v>
      </c>
      <c r="M177" s="70"/>
      <c r="N177" s="68">
        <v>6</v>
      </c>
      <c r="O177" s="68"/>
    </row>
    <row r="178" spans="1:15" x14ac:dyDescent="0.3">
      <c r="A178" s="80" t="s">
        <v>1275</v>
      </c>
      <c r="B178" s="87" t="s">
        <v>1003</v>
      </c>
      <c r="C178" s="80" t="s">
        <v>414</v>
      </c>
      <c r="D178" s="86" t="s">
        <v>415</v>
      </c>
      <c r="E178" s="77">
        <v>45</v>
      </c>
      <c r="F178" s="77">
        <v>70</v>
      </c>
      <c r="G178" s="77">
        <v>70</v>
      </c>
      <c r="H178" s="77">
        <v>6.898E-2</v>
      </c>
      <c r="I178" s="78">
        <v>9.4962999999999997</v>
      </c>
      <c r="J178" s="78">
        <f>BDD[ACCIS]+BDD[PRIX HTVA]</f>
        <v>79.496300000000005</v>
      </c>
      <c r="K178" s="78">
        <f>BDD[[#This Row],[PRIX + AC6 HTVA]]*1.6</f>
        <v>127.19408000000001</v>
      </c>
      <c r="L178" s="69" t="s">
        <v>1455</v>
      </c>
      <c r="M178" s="70"/>
      <c r="N178" s="68">
        <v>3</v>
      </c>
      <c r="O178" s="68"/>
    </row>
    <row r="179" spans="1:15" x14ac:dyDescent="0.3">
      <c r="A179" s="80" t="s">
        <v>1275</v>
      </c>
      <c r="B179" s="80" t="s">
        <v>1003</v>
      </c>
      <c r="C179" s="80" t="s">
        <v>414</v>
      </c>
      <c r="D179" s="86" t="s">
        <v>416</v>
      </c>
      <c r="E179" s="77">
        <v>45</v>
      </c>
      <c r="F179" s="77">
        <v>70</v>
      </c>
      <c r="G179" s="77">
        <v>49</v>
      </c>
      <c r="H179" s="77">
        <v>6.898E-2</v>
      </c>
      <c r="I179" s="78">
        <v>9.4962999999999997</v>
      </c>
      <c r="J179" s="78">
        <f>BDD[ACCIS]+BDD[PRIX HTVA]</f>
        <v>58.496299999999998</v>
      </c>
      <c r="K179" s="78">
        <f>BDD[[#This Row],[PRIX + AC6 HTVA]]*1.6</f>
        <v>93.594080000000005</v>
      </c>
      <c r="L179" s="69" t="s">
        <v>1455</v>
      </c>
      <c r="M179" s="70"/>
      <c r="N179" s="68">
        <v>6</v>
      </c>
      <c r="O179" s="68"/>
    </row>
    <row r="180" spans="1:15" x14ac:dyDescent="0.3">
      <c r="A180" s="65" t="s">
        <v>1275</v>
      </c>
      <c r="B180" s="65" t="s">
        <v>1003</v>
      </c>
      <c r="C180" s="65" t="s">
        <v>417</v>
      </c>
      <c r="D180" s="86" t="s">
        <v>418</v>
      </c>
      <c r="E180" s="77">
        <v>45</v>
      </c>
      <c r="F180" s="77">
        <v>70</v>
      </c>
      <c r="G180" s="77">
        <v>30</v>
      </c>
      <c r="H180" s="77">
        <v>6.898E-2</v>
      </c>
      <c r="I180" s="78">
        <v>9.4962999999999997</v>
      </c>
      <c r="J180" s="78">
        <f>BDD[ACCIS]+BDD[PRIX HTVA]</f>
        <v>39.496299999999998</v>
      </c>
      <c r="K180" s="78">
        <f>BDD[[#This Row],[PRIX + AC6 HTVA]]*1.6</f>
        <v>63.19408</v>
      </c>
      <c r="L180" s="69" t="s">
        <v>1455</v>
      </c>
      <c r="M180" s="70"/>
      <c r="N180" s="68">
        <v>6</v>
      </c>
      <c r="O180" s="68"/>
    </row>
    <row r="181" spans="1:15" x14ac:dyDescent="0.3">
      <c r="A181" s="65" t="s">
        <v>1275</v>
      </c>
      <c r="B181" s="65" t="s">
        <v>1003</v>
      </c>
      <c r="C181" s="65" t="s">
        <v>419</v>
      </c>
      <c r="D181" s="86" t="s">
        <v>420</v>
      </c>
      <c r="E181" s="71">
        <v>45</v>
      </c>
      <c r="F181" s="71">
        <v>70</v>
      </c>
      <c r="G181" s="71">
        <v>18</v>
      </c>
      <c r="H181" s="71">
        <v>6.898E-2</v>
      </c>
      <c r="I181" s="72">
        <v>9.4962999999999997</v>
      </c>
      <c r="J181" s="72">
        <f>BDD[ACCIS]+BDD[PRIX HTVA]</f>
        <v>27.496299999999998</v>
      </c>
      <c r="K181" s="72">
        <f>BDD[[#This Row],[PRIX + AC6 HTVA]]*1.6</f>
        <v>43.994079999999997</v>
      </c>
      <c r="L181" s="69" t="s">
        <v>1455</v>
      </c>
      <c r="M181" s="70"/>
      <c r="N181" s="68">
        <v>6</v>
      </c>
      <c r="O181" s="68"/>
    </row>
    <row r="182" spans="1:15" s="4" customFormat="1" x14ac:dyDescent="0.3">
      <c r="A182" s="80" t="s">
        <v>1275</v>
      </c>
      <c r="B182" s="80" t="s">
        <v>1003</v>
      </c>
      <c r="C182" s="80" t="s">
        <v>411</v>
      </c>
      <c r="D182" s="86" t="s">
        <v>412</v>
      </c>
      <c r="E182" s="77">
        <v>45</v>
      </c>
      <c r="F182" s="77">
        <v>70</v>
      </c>
      <c r="G182" s="77">
        <v>50</v>
      </c>
      <c r="H182" s="77">
        <v>6.898E-2</v>
      </c>
      <c r="I182" s="78">
        <v>9.4962999999999997</v>
      </c>
      <c r="J182" s="78">
        <f>BDD[ACCIS]+BDD[PRIX HTVA]</f>
        <v>59.496299999999998</v>
      </c>
      <c r="K182" s="78">
        <f>BDD[[#This Row],[PRIX + AC6 HTVA]]*1.6</f>
        <v>95.19408</v>
      </c>
      <c r="L182" s="69" t="s">
        <v>1455</v>
      </c>
      <c r="M182" s="70"/>
      <c r="N182" s="68">
        <v>6</v>
      </c>
      <c r="O182" s="82"/>
    </row>
    <row r="183" spans="1:15" x14ac:dyDescent="0.3">
      <c r="A183" s="65" t="s">
        <v>1275</v>
      </c>
      <c r="B183" s="65" t="s">
        <v>1003</v>
      </c>
      <c r="C183" s="65" t="s">
        <v>411</v>
      </c>
      <c r="D183" s="86" t="s">
        <v>413</v>
      </c>
      <c r="E183" s="71">
        <v>45</v>
      </c>
      <c r="F183" s="71">
        <v>70</v>
      </c>
      <c r="G183" s="71">
        <v>60</v>
      </c>
      <c r="H183" s="71">
        <v>6.898E-2</v>
      </c>
      <c r="I183" s="72">
        <v>9.4962999999999997</v>
      </c>
      <c r="J183" s="72">
        <f>BDD[ACCIS]+BDD[PRIX HTVA]</f>
        <v>69.496300000000005</v>
      </c>
      <c r="K183" s="72">
        <f>BDD[[#This Row],[PRIX + AC6 HTVA]]*1.6</f>
        <v>111.19408000000001</v>
      </c>
      <c r="L183" s="69" t="s">
        <v>1455</v>
      </c>
      <c r="M183" s="70"/>
      <c r="N183" s="68">
        <v>6</v>
      </c>
      <c r="O183" s="68"/>
    </row>
    <row r="184" spans="1:15" x14ac:dyDescent="0.3">
      <c r="A184" s="65" t="s">
        <v>1275</v>
      </c>
      <c r="B184" s="65" t="s">
        <v>1003</v>
      </c>
      <c r="C184" s="65" t="s">
        <v>1234</v>
      </c>
      <c r="D184" s="86" t="s">
        <v>1235</v>
      </c>
      <c r="E184" s="77">
        <v>45</v>
      </c>
      <c r="F184" s="77">
        <v>70</v>
      </c>
      <c r="G184" s="77">
        <v>37</v>
      </c>
      <c r="H184" s="77">
        <v>6.898E-2</v>
      </c>
      <c r="I184" s="78">
        <v>9.4962999999999997</v>
      </c>
      <c r="J184" s="78">
        <f>BDD[ACCIS]+BDD[PRIX HTVA]</f>
        <v>46.496299999999998</v>
      </c>
      <c r="K184" s="78">
        <f>BDD[[#This Row],[PRIX + AC6 HTVA]]*1.6</f>
        <v>74.394080000000002</v>
      </c>
      <c r="L184" s="69" t="s">
        <v>1455</v>
      </c>
      <c r="M184" s="70"/>
      <c r="N184" s="68">
        <v>6</v>
      </c>
      <c r="O184" s="68"/>
    </row>
    <row r="185" spans="1:15" x14ac:dyDescent="0.3">
      <c r="A185" s="65" t="s">
        <v>1275</v>
      </c>
      <c r="B185" s="65" t="s">
        <v>1003</v>
      </c>
      <c r="C185" s="65" t="s">
        <v>411</v>
      </c>
      <c r="D185" s="86" t="s">
        <v>421</v>
      </c>
      <c r="E185" s="77">
        <v>45</v>
      </c>
      <c r="F185" s="77">
        <v>70</v>
      </c>
      <c r="G185" s="77">
        <v>46</v>
      </c>
      <c r="H185" s="77">
        <v>6.898E-2</v>
      </c>
      <c r="I185" s="78">
        <v>9.4962999999999997</v>
      </c>
      <c r="J185" s="78">
        <f>BDD[ACCIS]+BDD[PRIX HTVA]</f>
        <v>55.496299999999998</v>
      </c>
      <c r="K185" s="78">
        <f>BDD[[#This Row],[PRIX + AC6 HTVA]]*1.6</f>
        <v>88.794080000000008</v>
      </c>
      <c r="L185" s="69" t="s">
        <v>1455</v>
      </c>
      <c r="M185" s="70"/>
      <c r="N185" s="68">
        <v>6</v>
      </c>
      <c r="O185" s="68"/>
    </row>
    <row r="186" spans="1:15" x14ac:dyDescent="0.3">
      <c r="A186" s="65" t="s">
        <v>1275</v>
      </c>
      <c r="B186" s="65" t="s">
        <v>422</v>
      </c>
      <c r="C186" s="65" t="s">
        <v>423</v>
      </c>
      <c r="D186" s="86" t="s">
        <v>424</v>
      </c>
      <c r="E186" s="77">
        <v>55</v>
      </c>
      <c r="F186" s="77">
        <v>100</v>
      </c>
      <c r="G186" s="77">
        <v>8</v>
      </c>
      <c r="H186" s="77">
        <v>9.8540000000000003E-2</v>
      </c>
      <c r="I186" s="78">
        <v>16.55894</v>
      </c>
      <c r="J186" s="78">
        <f>BDD[ACCIS]+BDD[PRIX HTVA]</f>
        <v>24.55894</v>
      </c>
      <c r="K186" s="78">
        <f>BDD[[#This Row],[PRIX + AC6 HTVA]]*1.6</f>
        <v>39.294304000000004</v>
      </c>
      <c r="L186" s="69" t="s">
        <v>1455</v>
      </c>
      <c r="M186" s="79"/>
      <c r="N186" s="68">
        <v>6</v>
      </c>
      <c r="O186" s="68"/>
    </row>
    <row r="187" spans="1:15" x14ac:dyDescent="0.3">
      <c r="A187" s="65" t="s">
        <v>1275</v>
      </c>
      <c r="B187" s="65" t="s">
        <v>422</v>
      </c>
      <c r="C187" s="65" t="s">
        <v>427</v>
      </c>
      <c r="D187" s="86" t="s">
        <v>1364</v>
      </c>
      <c r="E187" s="77">
        <v>43</v>
      </c>
      <c r="F187" s="77">
        <v>70</v>
      </c>
      <c r="G187" s="77">
        <v>15</v>
      </c>
      <c r="H187" s="77">
        <v>6.898E-2</v>
      </c>
      <c r="I187" s="78">
        <v>9.0773100000000007</v>
      </c>
      <c r="J187" s="78">
        <f>BDD[ACCIS]+BDD[PRIX HTVA]</f>
        <v>24.077310000000001</v>
      </c>
      <c r="K187" s="78">
        <f>BDD[[#This Row],[PRIX + AC6 HTVA]]*1.6</f>
        <v>38.523696000000001</v>
      </c>
      <c r="L187" s="69" t="s">
        <v>1455</v>
      </c>
      <c r="M187" s="70"/>
      <c r="N187" s="68">
        <v>6</v>
      </c>
      <c r="O187" s="68"/>
    </row>
    <row r="188" spans="1:15" x14ac:dyDescent="0.3">
      <c r="A188" s="65" t="s">
        <v>1275</v>
      </c>
      <c r="B188" s="65" t="s">
        <v>422</v>
      </c>
      <c r="C188" s="65" t="s">
        <v>428</v>
      </c>
      <c r="D188" s="86" t="s">
        <v>429</v>
      </c>
      <c r="E188" s="77">
        <v>40</v>
      </c>
      <c r="F188" s="77">
        <v>70</v>
      </c>
      <c r="G188" s="77">
        <v>10.9</v>
      </c>
      <c r="H188" s="77">
        <v>6.898E-2</v>
      </c>
      <c r="I188" s="78">
        <v>8.4488199999999996</v>
      </c>
      <c r="J188" s="78">
        <f>BDD[ACCIS]+BDD[PRIX HTVA]</f>
        <v>19.34882</v>
      </c>
      <c r="K188" s="78">
        <f>BDD[[#This Row],[PRIX + AC6 HTVA]]*1.6</f>
        <v>30.958112</v>
      </c>
      <c r="L188" s="69" t="s">
        <v>1455</v>
      </c>
      <c r="M188" s="70"/>
      <c r="N188" s="68">
        <v>6</v>
      </c>
      <c r="O188" s="68"/>
    </row>
    <row r="189" spans="1:15" x14ac:dyDescent="0.3">
      <c r="A189" s="65" t="s">
        <v>1275</v>
      </c>
      <c r="B189" s="65" t="s">
        <v>422</v>
      </c>
      <c r="C189" s="65" t="s">
        <v>425</v>
      </c>
      <c r="D189" s="86" t="s">
        <v>426</v>
      </c>
      <c r="E189" s="77">
        <v>43</v>
      </c>
      <c r="F189" s="77">
        <v>70</v>
      </c>
      <c r="G189" s="77">
        <v>12</v>
      </c>
      <c r="H189" s="77">
        <v>6.898E-2</v>
      </c>
      <c r="I189" s="78">
        <v>9.0773100000000007</v>
      </c>
      <c r="J189" s="78">
        <f>BDD[ACCIS]+BDD[PRIX HTVA]</f>
        <v>21.077310000000001</v>
      </c>
      <c r="K189" s="78">
        <f>BDD[[#This Row],[PRIX + AC6 HTVA]]*1.6</f>
        <v>33.723696000000004</v>
      </c>
      <c r="L189" s="69" t="s">
        <v>1455</v>
      </c>
      <c r="M189" s="70"/>
      <c r="N189" s="68">
        <v>6</v>
      </c>
      <c r="O189" s="68"/>
    </row>
    <row r="190" spans="1:15" x14ac:dyDescent="0.3">
      <c r="A190" s="65" t="s">
        <v>1275</v>
      </c>
      <c r="B190" s="65" t="s">
        <v>422</v>
      </c>
      <c r="C190" s="65" t="s">
        <v>430</v>
      </c>
      <c r="D190" s="86" t="s">
        <v>431</v>
      </c>
      <c r="E190" s="77">
        <v>43</v>
      </c>
      <c r="F190" s="77">
        <v>70</v>
      </c>
      <c r="G190" s="77">
        <v>20</v>
      </c>
      <c r="H190" s="77">
        <v>6.898E-2</v>
      </c>
      <c r="I190" s="78">
        <v>9.0773100000000007</v>
      </c>
      <c r="J190" s="78">
        <f>BDD[ACCIS]+BDD[PRIX HTVA]</f>
        <v>29.077310000000001</v>
      </c>
      <c r="K190" s="78">
        <f>BDD[[#This Row],[PRIX + AC6 HTVA]]*1.6</f>
        <v>46.523696000000001</v>
      </c>
      <c r="L190" s="69" t="s">
        <v>1455</v>
      </c>
      <c r="M190" s="70"/>
      <c r="N190" s="68">
        <v>6</v>
      </c>
      <c r="O190" s="68"/>
    </row>
    <row r="191" spans="1:15" x14ac:dyDescent="0.3">
      <c r="A191" s="65" t="s">
        <v>1275</v>
      </c>
      <c r="B191" s="65" t="s">
        <v>432</v>
      </c>
      <c r="C191" s="65" t="s">
        <v>439</v>
      </c>
      <c r="D191" s="86" t="s">
        <v>440</v>
      </c>
      <c r="E191" s="67">
        <v>47</v>
      </c>
      <c r="F191" s="67">
        <v>70</v>
      </c>
      <c r="G191" s="67">
        <v>135</v>
      </c>
      <c r="H191" s="67">
        <v>6.898E-2</v>
      </c>
      <c r="I191" s="68">
        <v>9.9152900000000006</v>
      </c>
      <c r="J191" s="68">
        <f>BDD[ACCIS]+BDD[PRIX HTVA]</f>
        <v>144.91529</v>
      </c>
      <c r="K191" s="68">
        <f>BDD[[#This Row],[PRIX + AC6 HTVA]]*1.6</f>
        <v>231.864464</v>
      </c>
      <c r="L191" s="69" t="s">
        <v>1455</v>
      </c>
      <c r="M191" s="70"/>
      <c r="N191" s="68">
        <v>4</v>
      </c>
      <c r="O191" s="68"/>
    </row>
    <row r="192" spans="1:15" x14ac:dyDescent="0.3">
      <c r="A192" s="65" t="s">
        <v>1275</v>
      </c>
      <c r="B192" s="65" t="s">
        <v>432</v>
      </c>
      <c r="C192" s="65" t="s">
        <v>433</v>
      </c>
      <c r="D192" s="66" t="s">
        <v>434</v>
      </c>
      <c r="E192" s="67">
        <v>47</v>
      </c>
      <c r="F192" s="67">
        <v>70</v>
      </c>
      <c r="G192" s="67">
        <v>32</v>
      </c>
      <c r="H192" s="67">
        <v>6.898E-2</v>
      </c>
      <c r="I192" s="68">
        <v>9.9152900000000006</v>
      </c>
      <c r="J192" s="68">
        <f>BDD[ACCIS]+BDD[PRIX HTVA]</f>
        <v>41.915289999999999</v>
      </c>
      <c r="K192" s="68">
        <f>BDD[[#This Row],[PRIX + AC6 HTVA]]*1.6</f>
        <v>67.064464000000001</v>
      </c>
      <c r="L192" s="69" t="s">
        <v>1455</v>
      </c>
      <c r="M192" s="70"/>
      <c r="N192" s="68">
        <v>6</v>
      </c>
      <c r="O192" s="68"/>
    </row>
    <row r="193" spans="1:15" x14ac:dyDescent="0.3">
      <c r="A193" s="65" t="s">
        <v>1275</v>
      </c>
      <c r="B193" s="65" t="s">
        <v>432</v>
      </c>
      <c r="C193" s="65" t="s">
        <v>435</v>
      </c>
      <c r="D193" s="66" t="s">
        <v>436</v>
      </c>
      <c r="E193" s="67">
        <v>47</v>
      </c>
      <c r="F193" s="67">
        <v>70</v>
      </c>
      <c r="G193" s="67">
        <v>32</v>
      </c>
      <c r="H193" s="67">
        <v>6.898E-2</v>
      </c>
      <c r="I193" s="68">
        <v>9.9152900000000006</v>
      </c>
      <c r="J193" s="68">
        <f>BDD[ACCIS]+BDD[PRIX HTVA]</f>
        <v>41.915289999999999</v>
      </c>
      <c r="K193" s="68">
        <f>BDD[[#This Row],[PRIX + AC6 HTVA]]*1.6</f>
        <v>67.064464000000001</v>
      </c>
      <c r="L193" s="69" t="s">
        <v>1455</v>
      </c>
      <c r="M193" s="70"/>
      <c r="N193" s="68">
        <v>6</v>
      </c>
      <c r="O193" s="68"/>
    </row>
    <row r="194" spans="1:15" x14ac:dyDescent="0.3">
      <c r="A194" s="65" t="s">
        <v>1275</v>
      </c>
      <c r="B194" s="65" t="s">
        <v>432</v>
      </c>
      <c r="C194" s="65" t="s">
        <v>437</v>
      </c>
      <c r="D194" s="66" t="s">
        <v>438</v>
      </c>
      <c r="E194" s="67">
        <v>47</v>
      </c>
      <c r="F194" s="67">
        <v>70</v>
      </c>
      <c r="G194" s="67">
        <v>32</v>
      </c>
      <c r="H194" s="67">
        <v>6.898E-2</v>
      </c>
      <c r="I194" s="68">
        <v>9.9152900000000006</v>
      </c>
      <c r="J194" s="68">
        <f>BDD[ACCIS]+BDD[PRIX HTVA]</f>
        <v>41.915289999999999</v>
      </c>
      <c r="K194" s="68">
        <f>BDD[[#This Row],[PRIX + AC6 HTVA]]*1.6</f>
        <v>67.064464000000001</v>
      </c>
      <c r="L194" s="69" t="s">
        <v>1455</v>
      </c>
      <c r="M194" s="70"/>
      <c r="N194" s="68">
        <v>6</v>
      </c>
      <c r="O194" s="68"/>
    </row>
    <row r="195" spans="1:15" x14ac:dyDescent="0.3">
      <c r="A195" s="65" t="s">
        <v>1275</v>
      </c>
      <c r="B195" s="65" t="s">
        <v>432</v>
      </c>
      <c r="C195" s="65" t="s">
        <v>447</v>
      </c>
      <c r="D195" s="66" t="s">
        <v>448</v>
      </c>
      <c r="E195" s="67">
        <v>40</v>
      </c>
      <c r="F195" s="67">
        <v>70</v>
      </c>
      <c r="G195" s="67">
        <v>12.83</v>
      </c>
      <c r="H195" s="67">
        <v>6.898E-2</v>
      </c>
      <c r="I195" s="68">
        <v>8.4488199999999996</v>
      </c>
      <c r="J195" s="68">
        <f>BDD[ACCIS]+BDD[PRIX HTVA]</f>
        <v>21.27882</v>
      </c>
      <c r="K195" s="68">
        <f>BDD[[#This Row],[PRIX + AC6 HTVA]]*1.6</f>
        <v>34.046112000000001</v>
      </c>
      <c r="L195" s="69" t="s">
        <v>1455</v>
      </c>
      <c r="M195" s="70"/>
      <c r="N195" s="68">
        <v>6</v>
      </c>
      <c r="O195" s="68"/>
    </row>
    <row r="196" spans="1:15" x14ac:dyDescent="0.3">
      <c r="A196" s="65" t="s">
        <v>1275</v>
      </c>
      <c r="B196" s="65" t="s">
        <v>432</v>
      </c>
      <c r="C196" s="65" t="s">
        <v>443</v>
      </c>
      <c r="D196" s="66" t="s">
        <v>444</v>
      </c>
      <c r="E196" s="67">
        <v>40</v>
      </c>
      <c r="F196" s="67">
        <v>70</v>
      </c>
      <c r="G196" s="67">
        <v>12.07</v>
      </c>
      <c r="H196" s="67">
        <v>6.898E-2</v>
      </c>
      <c r="I196" s="68">
        <v>8.4488199999999996</v>
      </c>
      <c r="J196" s="68">
        <f>BDD[ACCIS]+BDD[PRIX HTVA]</f>
        <v>20.518819999999998</v>
      </c>
      <c r="K196" s="68">
        <f>BDD[[#This Row],[PRIX + AC6 HTVA]]*1.6</f>
        <v>32.830112</v>
      </c>
      <c r="L196" s="69" t="s">
        <v>1455</v>
      </c>
      <c r="M196" s="70"/>
      <c r="N196" s="68">
        <v>6</v>
      </c>
      <c r="O196" s="68"/>
    </row>
    <row r="197" spans="1:15" x14ac:dyDescent="0.3">
      <c r="A197" s="65" t="s">
        <v>1275</v>
      </c>
      <c r="B197" s="65" t="s">
        <v>432</v>
      </c>
      <c r="C197" s="65" t="s">
        <v>445</v>
      </c>
      <c r="D197" s="66" t="s">
        <v>446</v>
      </c>
      <c r="E197" s="67">
        <v>40</v>
      </c>
      <c r="F197" s="67">
        <v>70</v>
      </c>
      <c r="G197" s="67">
        <v>12.83</v>
      </c>
      <c r="H197" s="67">
        <v>6.898E-2</v>
      </c>
      <c r="I197" s="68">
        <v>8.4488199999999996</v>
      </c>
      <c r="J197" s="68">
        <f>BDD[ACCIS]+BDD[PRIX HTVA]</f>
        <v>21.27882</v>
      </c>
      <c r="K197" s="68">
        <f>BDD[[#This Row],[PRIX + AC6 HTVA]]*1.6</f>
        <v>34.046112000000001</v>
      </c>
      <c r="L197" s="69" t="s">
        <v>1455</v>
      </c>
      <c r="M197" s="70"/>
      <c r="N197" s="68">
        <v>6</v>
      </c>
      <c r="O197" s="68"/>
    </row>
    <row r="198" spans="1:15" x14ac:dyDescent="0.3">
      <c r="A198" s="65" t="s">
        <v>1275</v>
      </c>
      <c r="B198" s="65" t="s">
        <v>432</v>
      </c>
      <c r="C198" s="65" t="s">
        <v>449</v>
      </c>
      <c r="D198" s="66" t="s">
        <v>450</v>
      </c>
      <c r="E198" s="67">
        <v>47</v>
      </c>
      <c r="F198" s="67">
        <v>70</v>
      </c>
      <c r="G198" s="67">
        <v>11.87</v>
      </c>
      <c r="H198" s="67">
        <v>6.898E-2</v>
      </c>
      <c r="I198" s="68">
        <v>9.9152900000000006</v>
      </c>
      <c r="J198" s="68">
        <f>BDD[ACCIS]+BDD[PRIX HTVA]</f>
        <v>21.78529</v>
      </c>
      <c r="K198" s="68">
        <f>BDD[[#This Row],[PRIX + AC6 HTVA]]*1.6</f>
        <v>34.856464000000003</v>
      </c>
      <c r="L198" s="69" t="s">
        <v>1455</v>
      </c>
      <c r="M198" s="70"/>
      <c r="N198" s="68">
        <v>6</v>
      </c>
      <c r="O198" s="68"/>
    </row>
    <row r="199" spans="1:15" x14ac:dyDescent="0.3">
      <c r="A199" s="65" t="s">
        <v>1363</v>
      </c>
      <c r="B199" s="65" t="s">
        <v>432</v>
      </c>
      <c r="C199" s="65" t="s">
        <v>1368</v>
      </c>
      <c r="D199" s="66" t="s">
        <v>1369</v>
      </c>
      <c r="E199" s="67">
        <v>0</v>
      </c>
      <c r="F199" s="67">
        <v>0</v>
      </c>
      <c r="G199" s="67">
        <v>50</v>
      </c>
      <c r="H199" s="67">
        <v>0</v>
      </c>
      <c r="I199" s="68">
        <v>0</v>
      </c>
      <c r="J199" s="68">
        <f>BDD[ACCIS]+BDD[PRIX HTVA]</f>
        <v>50</v>
      </c>
      <c r="K199" s="68">
        <f>BDD[[#This Row],[PRIX + AC6 HTVA]]*1.6</f>
        <v>80</v>
      </c>
      <c r="L199" s="69" t="s">
        <v>1455</v>
      </c>
      <c r="M199" s="70"/>
      <c r="N199" s="68">
        <v>1</v>
      </c>
      <c r="O199" s="68"/>
    </row>
    <row r="200" spans="1:15" x14ac:dyDescent="0.3">
      <c r="A200" s="65" t="s">
        <v>1363</v>
      </c>
      <c r="B200" s="65" t="s">
        <v>432</v>
      </c>
      <c r="C200" s="65" t="s">
        <v>1366</v>
      </c>
      <c r="D200" s="66" t="s">
        <v>1367</v>
      </c>
      <c r="E200" s="67">
        <v>0</v>
      </c>
      <c r="F200" s="67">
        <v>0</v>
      </c>
      <c r="G200" s="67">
        <v>70</v>
      </c>
      <c r="H200" s="67">
        <v>0</v>
      </c>
      <c r="I200" s="68">
        <v>0</v>
      </c>
      <c r="J200" s="68">
        <f>BDD[ACCIS]+BDD[PRIX HTVA]</f>
        <v>70</v>
      </c>
      <c r="K200" s="68">
        <f>BDD[[#This Row],[PRIX + AC6 HTVA]]*1.6</f>
        <v>112</v>
      </c>
      <c r="L200" s="69" t="s">
        <v>1455</v>
      </c>
      <c r="M200" s="70"/>
      <c r="N200" s="68">
        <v>1</v>
      </c>
      <c r="O200" s="68"/>
    </row>
    <row r="201" spans="1:15" x14ac:dyDescent="0.3">
      <c r="A201" s="65" t="s">
        <v>1275</v>
      </c>
      <c r="B201" s="65" t="s">
        <v>432</v>
      </c>
      <c r="C201" s="65" t="s">
        <v>451</v>
      </c>
      <c r="D201" s="66" t="s">
        <v>452</v>
      </c>
      <c r="E201" s="67">
        <v>40</v>
      </c>
      <c r="F201" s="67">
        <v>35</v>
      </c>
      <c r="G201" s="67">
        <v>10.7</v>
      </c>
      <c r="H201" s="67">
        <v>3.449E-2</v>
      </c>
      <c r="I201" s="68">
        <v>4.2244099999999998</v>
      </c>
      <c r="J201" s="68">
        <f>BDD[ACCIS]+BDD[PRIX HTVA]</f>
        <v>14.924409999999998</v>
      </c>
      <c r="K201" s="68">
        <f>BDD[[#This Row],[PRIX + AC6 HTVA]]*1.6</f>
        <v>23.879055999999999</v>
      </c>
      <c r="L201" s="69" t="s">
        <v>1455</v>
      </c>
      <c r="M201" s="70"/>
      <c r="N201" s="68">
        <v>12</v>
      </c>
      <c r="O201" s="68"/>
    </row>
    <row r="202" spans="1:15" x14ac:dyDescent="0.3">
      <c r="A202" s="65" t="s">
        <v>1275</v>
      </c>
      <c r="B202" s="65" t="s">
        <v>432</v>
      </c>
      <c r="C202" s="65" t="s">
        <v>453</v>
      </c>
      <c r="D202" s="66" t="s">
        <v>454</v>
      </c>
      <c r="E202" s="67">
        <v>40</v>
      </c>
      <c r="F202" s="67">
        <v>5</v>
      </c>
      <c r="G202" s="67">
        <v>5</v>
      </c>
      <c r="H202" s="67">
        <v>4.9300000000000004E-3</v>
      </c>
      <c r="I202" s="68">
        <v>0.60348999999999997</v>
      </c>
      <c r="J202" s="68">
        <f>BDD[ACCIS]+BDD[PRIX HTVA]</f>
        <v>5.6034899999999999</v>
      </c>
      <c r="K202" s="68">
        <f>BDD[[#This Row],[PRIX + AC6 HTVA]]*1.6</f>
        <v>8.9655839999999998</v>
      </c>
      <c r="L202" s="69" t="s">
        <v>1455</v>
      </c>
      <c r="M202" s="70"/>
      <c r="N202" s="68">
        <v>12</v>
      </c>
      <c r="O202" s="68"/>
    </row>
    <row r="203" spans="1:15" x14ac:dyDescent="0.3">
      <c r="A203" s="111" t="s">
        <v>1275</v>
      </c>
      <c r="B203" s="111" t="s">
        <v>432</v>
      </c>
      <c r="C203" s="111" t="s">
        <v>1788</v>
      </c>
      <c r="D203" s="112" t="s">
        <v>1789</v>
      </c>
      <c r="E203" s="124">
        <v>40</v>
      </c>
      <c r="F203" s="124" t="s">
        <v>1790</v>
      </c>
      <c r="G203" s="124">
        <v>41</v>
      </c>
      <c r="H203" s="124">
        <v>6.898E-2</v>
      </c>
      <c r="I203" s="125">
        <v>16.899999999999999</v>
      </c>
      <c r="J203" s="72">
        <f>BDD[ACCIS]+BDD[PRIX HTVA]</f>
        <v>57.9</v>
      </c>
      <c r="K203" s="72">
        <f>BDD[[#This Row],[PRIX + AC6 HTVA]]*1.6</f>
        <v>92.64</v>
      </c>
      <c r="L203" s="69" t="s">
        <v>1455</v>
      </c>
      <c r="M203" s="70"/>
      <c r="N203" s="68">
        <v>6</v>
      </c>
      <c r="O203" s="68"/>
    </row>
    <row r="204" spans="1:15" x14ac:dyDescent="0.3">
      <c r="A204" s="111" t="s">
        <v>1275</v>
      </c>
      <c r="B204" s="111" t="s">
        <v>432</v>
      </c>
      <c r="C204" s="111" t="s">
        <v>1786</v>
      </c>
      <c r="D204" s="112" t="s">
        <v>1787</v>
      </c>
      <c r="E204" s="5">
        <v>40</v>
      </c>
      <c r="F204" s="5">
        <v>70</v>
      </c>
      <c r="G204" s="5">
        <v>22</v>
      </c>
      <c r="H204" s="5">
        <v>6.898E-2</v>
      </c>
      <c r="I204" s="126">
        <v>8.4499999999999993</v>
      </c>
      <c r="J204" s="75">
        <f>BDD[ACCIS]+BDD[PRIX HTVA]</f>
        <v>30.45</v>
      </c>
      <c r="K204" s="75">
        <f>BDD[[#This Row],[PRIX + AC6 HTVA]]*1.6</f>
        <v>48.72</v>
      </c>
      <c r="L204" s="69" t="s">
        <v>1455</v>
      </c>
      <c r="M204" s="70"/>
      <c r="N204" s="68">
        <v>6</v>
      </c>
      <c r="O204" s="68"/>
    </row>
    <row r="205" spans="1:15" x14ac:dyDescent="0.3">
      <c r="A205" s="65" t="s">
        <v>1275</v>
      </c>
      <c r="B205" s="65" t="s">
        <v>432</v>
      </c>
      <c r="C205" s="65" t="s">
        <v>457</v>
      </c>
      <c r="D205" s="66" t="s">
        <v>458</v>
      </c>
      <c r="E205" s="67">
        <v>40</v>
      </c>
      <c r="F205" s="67">
        <v>70</v>
      </c>
      <c r="G205" s="67">
        <v>20.57</v>
      </c>
      <c r="H205" s="67">
        <v>6.898E-2</v>
      </c>
      <c r="I205" s="68">
        <v>8.4488199999999996</v>
      </c>
      <c r="J205" s="68">
        <f>BDD[ACCIS]+BDD[PRIX HTVA]</f>
        <v>29.018819999999998</v>
      </c>
      <c r="K205" s="68">
        <f>BDD[[#This Row],[PRIX + AC6 HTVA]]*1.6</f>
        <v>46.430112000000001</v>
      </c>
      <c r="L205" s="69" t="s">
        <v>1455</v>
      </c>
      <c r="M205" s="70"/>
      <c r="N205" s="68">
        <v>6</v>
      </c>
      <c r="O205" s="68"/>
    </row>
    <row r="206" spans="1:15" x14ac:dyDescent="0.3">
      <c r="A206" s="65" t="s">
        <v>1275</v>
      </c>
      <c r="B206" s="65" t="s">
        <v>432</v>
      </c>
      <c r="C206" s="65" t="s">
        <v>1034</v>
      </c>
      <c r="D206" s="66" t="s">
        <v>1035</v>
      </c>
      <c r="E206" s="67">
        <v>40</v>
      </c>
      <c r="F206" s="67">
        <v>300</v>
      </c>
      <c r="G206" s="67">
        <v>89</v>
      </c>
      <c r="H206" s="67">
        <v>0.29561999999999999</v>
      </c>
      <c r="I206" s="68">
        <v>36.209220000000002</v>
      </c>
      <c r="J206" s="68">
        <f>BDD[ACCIS]+BDD[PRIX HTVA]</f>
        <v>125.20922</v>
      </c>
      <c r="K206" s="68">
        <f>BDD[[#This Row],[PRIX + AC6 HTVA]]*1.6</f>
        <v>200.33475200000001</v>
      </c>
      <c r="L206" s="69" t="s">
        <v>1455</v>
      </c>
      <c r="M206" s="70"/>
      <c r="N206" s="68">
        <v>1</v>
      </c>
      <c r="O206" s="68"/>
    </row>
    <row r="207" spans="1:15" x14ac:dyDescent="0.3">
      <c r="A207" s="65" t="s">
        <v>1275</v>
      </c>
      <c r="B207" s="65" t="s">
        <v>432</v>
      </c>
      <c r="C207" s="65" t="s">
        <v>455</v>
      </c>
      <c r="D207" s="66" t="s">
        <v>456</v>
      </c>
      <c r="E207" s="67">
        <v>40</v>
      </c>
      <c r="F207" s="67">
        <v>70</v>
      </c>
      <c r="G207" s="67">
        <v>20.57</v>
      </c>
      <c r="H207" s="67">
        <v>6.898E-2</v>
      </c>
      <c r="I207" s="68">
        <v>8.4488199999999996</v>
      </c>
      <c r="J207" s="68">
        <f>BDD[ACCIS]+BDD[PRIX HTVA]</f>
        <v>29.018819999999998</v>
      </c>
      <c r="K207" s="68">
        <f>BDD[[#This Row],[PRIX + AC6 HTVA]]*1.6</f>
        <v>46.430112000000001</v>
      </c>
      <c r="L207" s="69" t="s">
        <v>1455</v>
      </c>
      <c r="M207" s="70"/>
      <c r="N207" s="68">
        <v>6</v>
      </c>
      <c r="O207" s="68"/>
    </row>
    <row r="208" spans="1:15" x14ac:dyDescent="0.3">
      <c r="A208" s="65" t="s">
        <v>1275</v>
      </c>
      <c r="B208" s="65" t="s">
        <v>432</v>
      </c>
      <c r="C208" s="65" t="s">
        <v>1370</v>
      </c>
      <c r="D208" s="66" t="s">
        <v>1371</v>
      </c>
      <c r="E208" s="74">
        <v>43</v>
      </c>
      <c r="F208" s="74">
        <v>70</v>
      </c>
      <c r="G208" s="74">
        <v>25.79</v>
      </c>
      <c r="H208" s="74">
        <v>6.898E-2</v>
      </c>
      <c r="I208" s="75">
        <v>9.0773100000000007</v>
      </c>
      <c r="J208" s="75">
        <f>BDD[ACCIS]+BDD[PRIX HTVA]</f>
        <v>34.867310000000003</v>
      </c>
      <c r="K208" s="75">
        <f>BDD[[#This Row],[PRIX + AC6 HTVA]]*1.6</f>
        <v>55.787696000000011</v>
      </c>
      <c r="L208" s="69" t="s">
        <v>1455</v>
      </c>
      <c r="M208" s="70"/>
      <c r="N208" s="68">
        <v>6</v>
      </c>
      <c r="O208" s="68"/>
    </row>
    <row r="209" spans="1:15" x14ac:dyDescent="0.3">
      <c r="A209" s="65" t="s">
        <v>1275</v>
      </c>
      <c r="B209" s="65" t="s">
        <v>432</v>
      </c>
      <c r="C209" s="65" t="s">
        <v>1267</v>
      </c>
      <c r="D209" s="66" t="s">
        <v>1268</v>
      </c>
      <c r="E209" s="74">
        <v>43</v>
      </c>
      <c r="F209" s="74">
        <v>70</v>
      </c>
      <c r="G209" s="74">
        <v>30.39</v>
      </c>
      <c r="H209" s="74">
        <v>6.898E-2</v>
      </c>
      <c r="I209" s="75">
        <v>9.0773100000000007</v>
      </c>
      <c r="J209" s="75">
        <f>BDD[ACCIS]+BDD[PRIX HTVA]</f>
        <v>39.467309999999998</v>
      </c>
      <c r="K209" s="75">
        <f>BDD[[#This Row],[PRIX + AC6 HTVA]]*1.6</f>
        <v>63.147695999999996</v>
      </c>
      <c r="L209" s="69" t="s">
        <v>1455</v>
      </c>
      <c r="M209" s="70"/>
      <c r="N209" s="68">
        <v>6</v>
      </c>
      <c r="O209" s="68"/>
    </row>
    <row r="210" spans="1:15" x14ac:dyDescent="0.3">
      <c r="A210" s="65" t="s">
        <v>1363</v>
      </c>
      <c r="B210" s="65" t="s">
        <v>432</v>
      </c>
      <c r="C210" s="65" t="s">
        <v>1365</v>
      </c>
      <c r="D210" s="66" t="s">
        <v>1372</v>
      </c>
      <c r="E210" s="74">
        <v>0</v>
      </c>
      <c r="F210" s="74">
        <v>0</v>
      </c>
      <c r="G210" s="74">
        <v>7.2</v>
      </c>
      <c r="H210" s="74">
        <v>0</v>
      </c>
      <c r="I210" s="75">
        <v>0</v>
      </c>
      <c r="J210" s="75">
        <f>BDD[ACCIS]+BDD[PRIX HTVA]</f>
        <v>7.2</v>
      </c>
      <c r="K210" s="75">
        <f>BDD[[#This Row],[PRIX + AC6 HTVA]]*1.6</f>
        <v>11.520000000000001</v>
      </c>
      <c r="L210" s="69" t="s">
        <v>1455</v>
      </c>
      <c r="M210" s="70"/>
      <c r="N210" s="68">
        <v>6</v>
      </c>
      <c r="O210" s="68"/>
    </row>
    <row r="211" spans="1:15" x14ac:dyDescent="0.3">
      <c r="A211" s="80" t="s">
        <v>1275</v>
      </c>
      <c r="B211" s="80" t="s">
        <v>432</v>
      </c>
      <c r="C211" s="80" t="s">
        <v>459</v>
      </c>
      <c r="D211" s="66" t="s">
        <v>460</v>
      </c>
      <c r="E211" s="74">
        <v>43</v>
      </c>
      <c r="F211" s="74">
        <v>70</v>
      </c>
      <c r="G211" s="74">
        <v>55</v>
      </c>
      <c r="H211" s="74">
        <v>6.898E-2</v>
      </c>
      <c r="I211" s="75">
        <v>9.0773100000000007</v>
      </c>
      <c r="J211" s="75">
        <f>BDD[ACCIS]+BDD[PRIX HTVA]</f>
        <v>64.077309999999997</v>
      </c>
      <c r="K211" s="75">
        <f>BDD[[#This Row],[PRIX + AC6 HTVA]]*1.6</f>
        <v>102.523696</v>
      </c>
      <c r="L211" s="69" t="s">
        <v>1455</v>
      </c>
      <c r="M211" s="70"/>
      <c r="N211" s="82">
        <v>6</v>
      </c>
      <c r="O211" s="68"/>
    </row>
    <row r="212" spans="1:15" x14ac:dyDescent="0.3">
      <c r="A212" s="111" t="s">
        <v>1275</v>
      </c>
      <c r="B212" s="111" t="s">
        <v>432</v>
      </c>
      <c r="C212" s="111" t="s">
        <v>1791</v>
      </c>
      <c r="D212" s="112" t="s">
        <v>1792</v>
      </c>
      <c r="E212" s="5">
        <v>43</v>
      </c>
      <c r="F212" s="5">
        <v>70</v>
      </c>
      <c r="G212" s="5">
        <v>59</v>
      </c>
      <c r="H212" s="5">
        <v>6.898E-2</v>
      </c>
      <c r="I212" s="126">
        <v>9.08</v>
      </c>
      <c r="J212" s="75">
        <f>BDD[ACCIS]+BDD[PRIX HTVA]</f>
        <v>68.08</v>
      </c>
      <c r="K212" s="75">
        <f>BDD[[#This Row],[PRIX + AC6 HTVA]]*1.6</f>
        <v>108.928</v>
      </c>
      <c r="L212" s="69" t="s">
        <v>1455</v>
      </c>
      <c r="M212" s="70"/>
      <c r="N212" s="82">
        <v>6</v>
      </c>
      <c r="O212" s="68"/>
    </row>
    <row r="213" spans="1:15" x14ac:dyDescent="0.3">
      <c r="A213" s="4" t="s">
        <v>1275</v>
      </c>
      <c r="B213" s="4" t="s">
        <v>432</v>
      </c>
      <c r="C213" s="4" t="s">
        <v>1756</v>
      </c>
      <c r="D213" s="112" t="s">
        <v>1757</v>
      </c>
      <c r="E213" s="5">
        <v>40</v>
      </c>
      <c r="F213" s="5">
        <v>70</v>
      </c>
      <c r="G213" s="5">
        <v>23.8</v>
      </c>
      <c r="H213" s="5">
        <v>6.898E-2</v>
      </c>
      <c r="I213" s="126">
        <v>8.4499999999999993</v>
      </c>
      <c r="J213" s="75">
        <f>BDD[ACCIS]+BDD[PRIX HTVA]</f>
        <v>32.25</v>
      </c>
      <c r="K213" s="143">
        <f>BDD[[#This Row],[PRIX + AC6 HTVA]]*1.6</f>
        <v>51.6</v>
      </c>
      <c r="L213" s="69" t="s">
        <v>1455</v>
      </c>
      <c r="M213" s="134"/>
      <c r="N213" s="82">
        <v>6</v>
      </c>
      <c r="O213" s="68"/>
    </row>
    <row r="214" spans="1:15" x14ac:dyDescent="0.3">
      <c r="A214" s="111" t="s">
        <v>1275</v>
      </c>
      <c r="B214" s="111" t="s">
        <v>432</v>
      </c>
      <c r="C214" s="111" t="s">
        <v>1758</v>
      </c>
      <c r="D214" s="112" t="s">
        <v>1759</v>
      </c>
      <c r="E214" s="4">
        <v>40</v>
      </c>
      <c r="F214" s="4">
        <v>75</v>
      </c>
      <c r="G214" s="4">
        <v>14.7</v>
      </c>
      <c r="H214" s="4">
        <v>6.898E-2</v>
      </c>
      <c r="I214" s="113">
        <v>9.0500000000000007</v>
      </c>
      <c r="J214" s="68">
        <f>BDD[ACCIS]+BDD[PRIX HTVA]</f>
        <v>23.75</v>
      </c>
      <c r="K214" s="133">
        <f>BDD[[#This Row],[PRIX + AC6 HTVA]]*1.6</f>
        <v>38</v>
      </c>
      <c r="L214" s="69" t="s">
        <v>1455</v>
      </c>
      <c r="M214" s="134"/>
      <c r="N214" s="82">
        <v>6</v>
      </c>
      <c r="O214" s="68"/>
    </row>
    <row r="215" spans="1:15" x14ac:dyDescent="0.3">
      <c r="A215" s="80" t="s">
        <v>1479</v>
      </c>
      <c r="B215" s="80" t="s">
        <v>1485</v>
      </c>
      <c r="C215" s="80" t="s">
        <v>1493</v>
      </c>
      <c r="D215" s="66" t="s">
        <v>1492</v>
      </c>
      <c r="E215" s="81">
        <v>40</v>
      </c>
      <c r="F215" s="81">
        <v>70</v>
      </c>
      <c r="G215" s="81">
        <v>20</v>
      </c>
      <c r="H215" s="81">
        <v>7.0000000000000007E-2</v>
      </c>
      <c r="I215" s="82">
        <v>8.3800000000000008</v>
      </c>
      <c r="J215" s="68">
        <f>BDD[ACCIS]+BDD[PRIX HTVA]</f>
        <v>28.380000000000003</v>
      </c>
      <c r="K215" s="82">
        <f>BDD[[#This Row],[PRIX + AC6 HTVA]]*1.6</f>
        <v>45.408000000000008</v>
      </c>
      <c r="L215" s="69" t="s">
        <v>1455</v>
      </c>
      <c r="M215" s="70"/>
      <c r="N215" s="82">
        <v>6</v>
      </c>
      <c r="O215" s="68"/>
    </row>
    <row r="216" spans="1:15" x14ac:dyDescent="0.3">
      <c r="A216" s="65" t="s">
        <v>1275</v>
      </c>
      <c r="B216" s="65" t="s">
        <v>462</v>
      </c>
      <c r="C216" s="65" t="s">
        <v>465</v>
      </c>
      <c r="D216" s="66" t="s">
        <v>466</v>
      </c>
      <c r="E216" s="67">
        <v>50</v>
      </c>
      <c r="F216" s="67">
        <v>100</v>
      </c>
      <c r="G216" s="67">
        <v>9.48</v>
      </c>
      <c r="H216" s="67">
        <v>9.8540000000000003E-2</v>
      </c>
      <c r="I216" s="68">
        <v>15.06254</v>
      </c>
      <c r="J216" s="68">
        <f>BDD[ACCIS]+BDD[PRIX HTVA]</f>
        <v>24.542540000000002</v>
      </c>
      <c r="K216" s="68">
        <f>BDD[[#This Row],[PRIX + AC6 HTVA]]*1.6</f>
        <v>39.26806400000001</v>
      </c>
      <c r="L216" s="69" t="s">
        <v>1455</v>
      </c>
      <c r="M216" s="70"/>
      <c r="N216" s="82">
        <v>6</v>
      </c>
      <c r="O216" s="68"/>
    </row>
    <row r="217" spans="1:15" x14ac:dyDescent="0.3">
      <c r="A217" s="80" t="s">
        <v>1275</v>
      </c>
      <c r="B217" s="80" t="s">
        <v>462</v>
      </c>
      <c r="C217" s="80" t="s">
        <v>463</v>
      </c>
      <c r="D217" s="66" t="s">
        <v>464</v>
      </c>
      <c r="E217" s="81">
        <v>40</v>
      </c>
      <c r="F217" s="81">
        <v>100</v>
      </c>
      <c r="G217" s="81">
        <v>8.6300000000000008</v>
      </c>
      <c r="H217" s="81">
        <v>9.8540000000000003E-2</v>
      </c>
      <c r="I217" s="82">
        <v>12.069739999999999</v>
      </c>
      <c r="J217" s="68">
        <f>BDD[ACCIS]+BDD[PRIX HTVA]</f>
        <v>20.699739999999998</v>
      </c>
      <c r="K217" s="82">
        <f>BDD[[#This Row],[PRIX + AC6 HTVA]]*1.6</f>
        <v>33.119583999999996</v>
      </c>
      <c r="L217" s="69" t="s">
        <v>1455</v>
      </c>
      <c r="M217" s="70"/>
      <c r="N217" s="82">
        <v>6</v>
      </c>
      <c r="O217" s="68"/>
    </row>
    <row r="218" spans="1:15" x14ac:dyDescent="0.3">
      <c r="A218" s="65" t="s">
        <v>1275</v>
      </c>
      <c r="B218" s="65" t="s">
        <v>234</v>
      </c>
      <c r="C218" s="65" t="s">
        <v>468</v>
      </c>
      <c r="D218" s="66" t="s">
        <v>469</v>
      </c>
      <c r="E218" s="74">
        <v>45</v>
      </c>
      <c r="F218" s="74">
        <v>70</v>
      </c>
      <c r="G218" s="74">
        <v>97</v>
      </c>
      <c r="H218" s="74">
        <v>6.898E-2</v>
      </c>
      <c r="I218" s="75">
        <v>9.4962999999999997</v>
      </c>
      <c r="J218" s="75">
        <f>BDD[ACCIS]+BDD[PRIX HTVA]</f>
        <v>106.49630000000001</v>
      </c>
      <c r="K218" s="75">
        <f>BDD[[#This Row],[PRIX + AC6 HTVA]]*1.6</f>
        <v>170.39408000000003</v>
      </c>
      <c r="L218" s="69" t="s">
        <v>1455</v>
      </c>
      <c r="M218" s="70"/>
      <c r="N218" s="82">
        <v>6</v>
      </c>
      <c r="O218" s="68"/>
    </row>
    <row r="219" spans="1:15" x14ac:dyDescent="0.3">
      <c r="A219" s="65" t="s">
        <v>1275</v>
      </c>
      <c r="B219" s="65" t="s">
        <v>234</v>
      </c>
      <c r="C219" s="65" t="s">
        <v>470</v>
      </c>
      <c r="D219" s="66" t="s">
        <v>471</v>
      </c>
      <c r="E219" s="67">
        <v>45</v>
      </c>
      <c r="F219" s="67">
        <v>70</v>
      </c>
      <c r="G219" s="67">
        <v>245</v>
      </c>
      <c r="H219" s="67">
        <v>6.898E-2</v>
      </c>
      <c r="I219" s="68">
        <v>9.4962999999999997</v>
      </c>
      <c r="J219" s="68">
        <f>BDD[ACCIS]+BDD[PRIX HTVA]</f>
        <v>254.49629999999999</v>
      </c>
      <c r="K219" s="68">
        <f>BDD[[#This Row],[PRIX + AC6 HTVA]]*1.6</f>
        <v>407.19407999999999</v>
      </c>
      <c r="L219" s="69" t="s">
        <v>1455</v>
      </c>
      <c r="M219" s="70"/>
      <c r="N219" s="82">
        <v>6</v>
      </c>
      <c r="O219" s="68"/>
    </row>
    <row r="220" spans="1:15" x14ac:dyDescent="0.3">
      <c r="A220" s="65" t="s">
        <v>1275</v>
      </c>
      <c r="B220" s="65" t="s">
        <v>234</v>
      </c>
      <c r="C220" s="65" t="s">
        <v>467</v>
      </c>
      <c r="D220" s="66" t="s">
        <v>1373</v>
      </c>
      <c r="E220" s="67">
        <v>45</v>
      </c>
      <c r="F220" s="67">
        <v>70</v>
      </c>
      <c r="G220" s="67">
        <v>52</v>
      </c>
      <c r="H220" s="67">
        <v>6.898E-2</v>
      </c>
      <c r="I220" s="68">
        <v>9.4962999999999997</v>
      </c>
      <c r="J220" s="68">
        <f>BDD[ACCIS]+BDD[PRIX HTVA]</f>
        <v>61.496299999999998</v>
      </c>
      <c r="K220" s="68">
        <f>BDD[[#This Row],[PRIX + AC6 HTVA]]*1.6</f>
        <v>98.394080000000002</v>
      </c>
      <c r="L220" s="69" t="s">
        <v>1455</v>
      </c>
      <c r="M220" s="70"/>
      <c r="N220" s="82">
        <v>6</v>
      </c>
      <c r="O220" s="68"/>
    </row>
    <row r="221" spans="1:15" x14ac:dyDescent="0.3">
      <c r="A221" s="65" t="s">
        <v>1275</v>
      </c>
      <c r="B221" s="65" t="s">
        <v>234</v>
      </c>
      <c r="C221" s="65" t="s">
        <v>474</v>
      </c>
      <c r="D221" s="66" t="s">
        <v>1142</v>
      </c>
      <c r="E221" s="67">
        <v>52</v>
      </c>
      <c r="F221" s="67">
        <v>70</v>
      </c>
      <c r="G221" s="67">
        <v>30</v>
      </c>
      <c r="H221" s="67">
        <v>6.898E-2</v>
      </c>
      <c r="I221" s="68">
        <v>10.962770000000001</v>
      </c>
      <c r="J221" s="68">
        <f>BDD[ACCIS]+BDD[PRIX HTVA]</f>
        <v>40.962769999999999</v>
      </c>
      <c r="K221" s="68">
        <f>BDD[[#This Row],[PRIX + AC6 HTVA]]*1.6</f>
        <v>65.540431999999996</v>
      </c>
      <c r="L221" s="69" t="s">
        <v>1455</v>
      </c>
      <c r="M221" s="70"/>
      <c r="N221" s="82">
        <v>6</v>
      </c>
      <c r="O221" s="68"/>
    </row>
    <row r="222" spans="1:15" x14ac:dyDescent="0.3">
      <c r="A222" s="65" t="s">
        <v>1275</v>
      </c>
      <c r="B222" s="65" t="s">
        <v>234</v>
      </c>
      <c r="C222" s="65" t="s">
        <v>477</v>
      </c>
      <c r="D222" s="66" t="s">
        <v>478</v>
      </c>
      <c r="E222" s="67">
        <v>45</v>
      </c>
      <c r="F222" s="67">
        <v>70</v>
      </c>
      <c r="G222" s="67">
        <v>45</v>
      </c>
      <c r="H222" s="67">
        <v>6.898E-2</v>
      </c>
      <c r="I222" s="68">
        <v>9.4962999999999997</v>
      </c>
      <c r="J222" s="68">
        <f>BDD[ACCIS]+BDD[PRIX HTVA]</f>
        <v>54.496299999999998</v>
      </c>
      <c r="K222" s="68">
        <f>BDD[[#This Row],[PRIX + AC6 HTVA]]*1.6</f>
        <v>87.19408</v>
      </c>
      <c r="L222" s="69" t="s">
        <v>1455</v>
      </c>
      <c r="M222" s="70"/>
      <c r="N222" s="82">
        <v>6</v>
      </c>
      <c r="O222" s="68"/>
    </row>
    <row r="223" spans="1:15" x14ac:dyDescent="0.3">
      <c r="A223" s="65" t="s">
        <v>1275</v>
      </c>
      <c r="B223" s="65" t="s">
        <v>234</v>
      </c>
      <c r="C223" s="65" t="s">
        <v>485</v>
      </c>
      <c r="D223" s="66" t="s">
        <v>486</v>
      </c>
      <c r="E223" s="77">
        <v>52</v>
      </c>
      <c r="F223" s="77">
        <v>70</v>
      </c>
      <c r="G223" s="77">
        <v>19</v>
      </c>
      <c r="H223" s="77">
        <v>6.898E-2</v>
      </c>
      <c r="I223" s="78">
        <v>10.962770000000001</v>
      </c>
      <c r="J223" s="78">
        <f>BDD[ACCIS]+BDD[PRIX HTVA]</f>
        <v>29.962769999999999</v>
      </c>
      <c r="K223" s="78">
        <f>BDD[[#This Row],[PRIX + AC6 HTVA]]*1.6</f>
        <v>47.940432000000001</v>
      </c>
      <c r="L223" s="69" t="s">
        <v>1455</v>
      </c>
      <c r="M223" s="70"/>
      <c r="N223" s="82">
        <v>6</v>
      </c>
      <c r="O223" s="68"/>
    </row>
    <row r="224" spans="1:15" x14ac:dyDescent="0.3">
      <c r="A224" s="65" t="s">
        <v>1275</v>
      </c>
      <c r="B224" s="65" t="s">
        <v>234</v>
      </c>
      <c r="C224" s="65" t="s">
        <v>489</v>
      </c>
      <c r="D224" s="66" t="s">
        <v>490</v>
      </c>
      <c r="E224" s="67">
        <v>40</v>
      </c>
      <c r="F224" s="67">
        <v>70</v>
      </c>
      <c r="G224" s="67">
        <v>18</v>
      </c>
      <c r="H224" s="67">
        <v>6.898E-2</v>
      </c>
      <c r="I224" s="68">
        <v>8.4488199999999996</v>
      </c>
      <c r="J224" s="68">
        <f>BDD[ACCIS]+BDD[PRIX HTVA]</f>
        <v>26.448819999999998</v>
      </c>
      <c r="K224" s="68">
        <f>BDD[[#This Row],[PRIX + AC6 HTVA]]*1.6</f>
        <v>42.318111999999999</v>
      </c>
      <c r="L224" s="69" t="s">
        <v>1455</v>
      </c>
      <c r="M224" s="70"/>
      <c r="N224" s="82">
        <v>6</v>
      </c>
      <c r="O224" s="68"/>
    </row>
    <row r="225" spans="1:15" x14ac:dyDescent="0.3">
      <c r="A225" s="65" t="s">
        <v>1275</v>
      </c>
      <c r="B225" s="65" t="s">
        <v>234</v>
      </c>
      <c r="C225" s="65" t="s">
        <v>487</v>
      </c>
      <c r="D225" s="66" t="s">
        <v>488</v>
      </c>
      <c r="E225" s="67">
        <v>40</v>
      </c>
      <c r="F225" s="67">
        <v>70</v>
      </c>
      <c r="G225" s="67">
        <v>28</v>
      </c>
      <c r="H225" s="67">
        <v>6.898E-2</v>
      </c>
      <c r="I225" s="68">
        <v>8.4488199999999996</v>
      </c>
      <c r="J225" s="68">
        <f>BDD[ACCIS]+BDD[PRIX HTVA]</f>
        <v>36.448819999999998</v>
      </c>
      <c r="K225" s="68">
        <f>BDD[[#This Row],[PRIX + AC6 HTVA]]*1.6</f>
        <v>58.318111999999999</v>
      </c>
      <c r="L225" s="69" t="s">
        <v>1455</v>
      </c>
      <c r="M225" s="70"/>
      <c r="N225" s="82">
        <v>6</v>
      </c>
      <c r="O225" s="68"/>
    </row>
    <row r="226" spans="1:15" x14ac:dyDescent="0.3">
      <c r="A226" s="65" t="s">
        <v>1275</v>
      </c>
      <c r="B226" s="65" t="s">
        <v>234</v>
      </c>
      <c r="C226" s="65" t="s">
        <v>472</v>
      </c>
      <c r="D226" s="66" t="s">
        <v>473</v>
      </c>
      <c r="E226" s="67">
        <v>40</v>
      </c>
      <c r="F226" s="67">
        <v>70</v>
      </c>
      <c r="G226" s="67">
        <v>397</v>
      </c>
      <c r="H226" s="67">
        <v>6.898E-2</v>
      </c>
      <c r="I226" s="68">
        <v>8.4488199999999996</v>
      </c>
      <c r="J226" s="68">
        <f>BDD[ACCIS]+BDD[PRIX HTVA]</f>
        <v>405.44882000000001</v>
      </c>
      <c r="K226" s="68">
        <f>BDD[[#This Row],[PRIX + AC6 HTVA]]*1.6</f>
        <v>648.71811200000002</v>
      </c>
      <c r="L226" s="69" t="s">
        <v>1455</v>
      </c>
      <c r="M226" s="70"/>
      <c r="N226" s="82">
        <v>6</v>
      </c>
      <c r="O226" s="68"/>
    </row>
    <row r="227" spans="1:15" x14ac:dyDescent="0.3">
      <c r="A227" s="65" t="s">
        <v>1275</v>
      </c>
      <c r="B227" s="65" t="s">
        <v>234</v>
      </c>
      <c r="C227" s="65" t="s">
        <v>493</v>
      </c>
      <c r="D227" s="66" t="s">
        <v>494</v>
      </c>
      <c r="E227" s="67">
        <v>40</v>
      </c>
      <c r="F227" s="67">
        <v>70</v>
      </c>
      <c r="G227" s="67">
        <v>20</v>
      </c>
      <c r="H227" s="67">
        <v>6.898E-2</v>
      </c>
      <c r="I227" s="68">
        <v>8.4488199999999996</v>
      </c>
      <c r="J227" s="68">
        <f>BDD[ACCIS]+BDD[PRIX HTVA]</f>
        <v>28.448819999999998</v>
      </c>
      <c r="K227" s="68">
        <f>BDD[[#This Row],[PRIX + AC6 HTVA]]*1.6</f>
        <v>45.518112000000002</v>
      </c>
      <c r="L227" s="69" t="s">
        <v>1455</v>
      </c>
      <c r="M227" s="70"/>
      <c r="N227" s="82">
        <v>6</v>
      </c>
      <c r="O227" s="68"/>
    </row>
    <row r="228" spans="1:15" x14ac:dyDescent="0.3">
      <c r="A228" s="65" t="s">
        <v>1275</v>
      </c>
      <c r="B228" s="65" t="s">
        <v>234</v>
      </c>
      <c r="C228" s="65" t="s">
        <v>491</v>
      </c>
      <c r="D228" s="66" t="s">
        <v>492</v>
      </c>
      <c r="E228" s="71">
        <v>40</v>
      </c>
      <c r="F228" s="71">
        <v>70</v>
      </c>
      <c r="G228" s="71">
        <v>28</v>
      </c>
      <c r="H228" s="71">
        <v>6.898E-2</v>
      </c>
      <c r="I228" s="72">
        <v>8.4488199999999996</v>
      </c>
      <c r="J228" s="72">
        <f>BDD[ACCIS]+BDD[PRIX HTVA]</f>
        <v>36.448819999999998</v>
      </c>
      <c r="K228" s="72">
        <f>BDD[[#This Row],[PRIX + AC6 HTVA]]*1.6</f>
        <v>58.318111999999999</v>
      </c>
      <c r="L228" s="69" t="s">
        <v>1455</v>
      </c>
      <c r="M228" s="70"/>
      <c r="N228" s="82">
        <v>6</v>
      </c>
      <c r="O228" s="68"/>
    </row>
    <row r="229" spans="1:15" x14ac:dyDescent="0.3">
      <c r="A229" s="65" t="s">
        <v>1275</v>
      </c>
      <c r="B229" s="65" t="s">
        <v>234</v>
      </c>
      <c r="C229" s="65" t="s">
        <v>481</v>
      </c>
      <c r="D229" s="66" t="s">
        <v>482</v>
      </c>
      <c r="E229" s="67">
        <v>37.5</v>
      </c>
      <c r="F229" s="67">
        <v>70</v>
      </c>
      <c r="G229" s="67">
        <v>20</v>
      </c>
      <c r="H229" s="67">
        <v>6.898E-2</v>
      </c>
      <c r="I229" s="68">
        <v>7.9250800000000003</v>
      </c>
      <c r="J229" s="68">
        <f>BDD[ACCIS]+BDD[PRIX HTVA]</f>
        <v>27.925080000000001</v>
      </c>
      <c r="K229" s="68">
        <f>BDD[[#This Row],[PRIX + AC6 HTVA]]*1.6</f>
        <v>44.680128000000003</v>
      </c>
      <c r="L229" s="69" t="s">
        <v>1455</v>
      </c>
      <c r="M229" s="70"/>
      <c r="N229" s="82">
        <v>6</v>
      </c>
      <c r="O229" s="68"/>
    </row>
    <row r="230" spans="1:15" x14ac:dyDescent="0.3">
      <c r="A230" s="65" t="s">
        <v>1275</v>
      </c>
      <c r="B230" s="65" t="s">
        <v>234</v>
      </c>
      <c r="C230" s="65" t="s">
        <v>483</v>
      </c>
      <c r="D230" s="66" t="s">
        <v>484</v>
      </c>
      <c r="E230" s="74">
        <v>37.5</v>
      </c>
      <c r="F230" s="74">
        <v>100</v>
      </c>
      <c r="G230" s="74">
        <v>21</v>
      </c>
      <c r="H230" s="74">
        <v>9.8540000000000003E-2</v>
      </c>
      <c r="I230" s="75">
        <v>11.321540000000001</v>
      </c>
      <c r="J230" s="75">
        <f>BDD[ACCIS]+BDD[PRIX HTVA]</f>
        <v>32.321539999999999</v>
      </c>
      <c r="K230" s="75">
        <f>BDD[[#This Row],[PRIX + AC6 HTVA]]*1.6</f>
        <v>51.714464</v>
      </c>
      <c r="L230" s="69" t="s">
        <v>1455</v>
      </c>
      <c r="M230" s="70"/>
      <c r="N230" s="82">
        <v>6</v>
      </c>
      <c r="O230" s="68"/>
    </row>
    <row r="231" spans="1:15" x14ac:dyDescent="0.3">
      <c r="A231" s="65" t="s">
        <v>1275</v>
      </c>
      <c r="B231" s="65" t="s">
        <v>234</v>
      </c>
      <c r="C231" s="65" t="s">
        <v>495</v>
      </c>
      <c r="D231" s="66" t="s">
        <v>1374</v>
      </c>
      <c r="E231" s="67">
        <v>52</v>
      </c>
      <c r="F231" s="67">
        <v>70</v>
      </c>
      <c r="G231" s="67">
        <v>32</v>
      </c>
      <c r="H231" s="67">
        <v>6.898E-2</v>
      </c>
      <c r="I231" s="68">
        <v>10.962770000000001</v>
      </c>
      <c r="J231" s="68">
        <f>BDD[ACCIS]+BDD[PRIX HTVA]</f>
        <v>42.962769999999999</v>
      </c>
      <c r="K231" s="68">
        <f>BDD[[#This Row],[PRIX + AC6 HTVA]]*1.6</f>
        <v>68.740431999999998</v>
      </c>
      <c r="L231" s="69" t="s">
        <v>1455</v>
      </c>
      <c r="M231" s="70"/>
      <c r="N231" s="82">
        <v>6</v>
      </c>
      <c r="O231" s="68"/>
    </row>
    <row r="232" spans="1:15" x14ac:dyDescent="0.3">
      <c r="A232" s="65" t="s">
        <v>1275</v>
      </c>
      <c r="B232" s="65" t="s">
        <v>234</v>
      </c>
      <c r="C232" s="65" t="s">
        <v>479</v>
      </c>
      <c r="D232" s="66" t="s">
        <v>480</v>
      </c>
      <c r="E232" s="67">
        <v>40</v>
      </c>
      <c r="F232" s="67">
        <v>70</v>
      </c>
      <c r="G232" s="67">
        <v>99</v>
      </c>
      <c r="H232" s="67">
        <v>6.898E-2</v>
      </c>
      <c r="I232" s="68">
        <v>8.4488199999999996</v>
      </c>
      <c r="J232" s="68">
        <f>BDD[ACCIS]+BDD[PRIX HTVA]</f>
        <v>107.44882</v>
      </c>
      <c r="K232" s="68">
        <f>BDD[[#This Row],[PRIX + AC6 HTVA]]*1.6</f>
        <v>171.91811200000001</v>
      </c>
      <c r="L232" s="69" t="s">
        <v>1455</v>
      </c>
      <c r="M232" s="70"/>
      <c r="N232" s="68">
        <v>2</v>
      </c>
      <c r="O232" s="68"/>
    </row>
    <row r="233" spans="1:15" x14ac:dyDescent="0.3">
      <c r="A233" s="65" t="s">
        <v>1275</v>
      </c>
      <c r="B233" s="65" t="s">
        <v>234</v>
      </c>
      <c r="C233" s="65" t="s">
        <v>475</v>
      </c>
      <c r="D233" s="66" t="s">
        <v>476</v>
      </c>
      <c r="E233" s="71">
        <v>40</v>
      </c>
      <c r="F233" s="71">
        <v>70</v>
      </c>
      <c r="G233" s="71">
        <v>53</v>
      </c>
      <c r="H233" s="71">
        <v>6.898E-2</v>
      </c>
      <c r="I233" s="72">
        <v>8.4488199999999996</v>
      </c>
      <c r="J233" s="72">
        <f>BDD[ACCIS]+BDD[PRIX HTVA]</f>
        <v>61.448819999999998</v>
      </c>
      <c r="K233" s="72">
        <f>BDD[[#This Row],[PRIX + AC6 HTVA]]*1.6</f>
        <v>98.318111999999999</v>
      </c>
      <c r="L233" s="69" t="s">
        <v>1455</v>
      </c>
      <c r="M233" s="70"/>
      <c r="N233" s="68">
        <v>2</v>
      </c>
      <c r="O233" s="68"/>
    </row>
    <row r="234" spans="1:15" x14ac:dyDescent="0.3">
      <c r="A234" s="65" t="s">
        <v>1275</v>
      </c>
      <c r="B234" s="65" t="s">
        <v>234</v>
      </c>
      <c r="C234" s="65" t="s">
        <v>496</v>
      </c>
      <c r="D234" s="66" t="s">
        <v>497</v>
      </c>
      <c r="E234" s="77">
        <v>40</v>
      </c>
      <c r="F234" s="77">
        <v>70</v>
      </c>
      <c r="G234" s="77">
        <v>21</v>
      </c>
      <c r="H234" s="77">
        <v>6.898E-2</v>
      </c>
      <c r="I234" s="78">
        <v>8.4488199999999996</v>
      </c>
      <c r="J234" s="78">
        <f>BDD[ACCIS]+BDD[PRIX HTVA]</f>
        <v>29.448819999999998</v>
      </c>
      <c r="K234" s="78">
        <f>BDD[[#This Row],[PRIX + AC6 HTVA]]*1.6</f>
        <v>47.118111999999996</v>
      </c>
      <c r="L234" s="69" t="s">
        <v>1455</v>
      </c>
      <c r="M234" s="70"/>
      <c r="N234" s="68">
        <v>6</v>
      </c>
      <c r="O234" s="68"/>
    </row>
    <row r="235" spans="1:15" x14ac:dyDescent="0.3">
      <c r="A235" s="65" t="s">
        <v>1275</v>
      </c>
      <c r="B235" s="65" t="s">
        <v>234</v>
      </c>
      <c r="C235" s="65" t="s">
        <v>498</v>
      </c>
      <c r="D235" s="66" t="s">
        <v>499</v>
      </c>
      <c r="E235" s="67">
        <v>40</v>
      </c>
      <c r="F235" s="67">
        <v>70</v>
      </c>
      <c r="G235" s="67">
        <v>20</v>
      </c>
      <c r="H235" s="67">
        <v>6.898E-2</v>
      </c>
      <c r="I235" s="68">
        <v>8.4488199999999996</v>
      </c>
      <c r="J235" s="68">
        <f>BDD[ACCIS]+BDD[PRIX HTVA]</f>
        <v>28.448819999999998</v>
      </c>
      <c r="K235" s="68">
        <f>BDD[[#This Row],[PRIX + AC6 HTVA]]*1.6</f>
        <v>45.518112000000002</v>
      </c>
      <c r="L235" s="69" t="s">
        <v>1455</v>
      </c>
      <c r="M235" s="70"/>
      <c r="N235" s="68">
        <v>6</v>
      </c>
      <c r="O235" s="68"/>
    </row>
    <row r="236" spans="1:15" x14ac:dyDescent="0.3">
      <c r="A236" s="65" t="s">
        <v>1275</v>
      </c>
      <c r="B236" s="65" t="s">
        <v>234</v>
      </c>
      <c r="C236" s="65" t="s">
        <v>500</v>
      </c>
      <c r="D236" s="66" t="s">
        <v>501</v>
      </c>
      <c r="E236" s="71">
        <v>43</v>
      </c>
      <c r="F236" s="71">
        <v>70</v>
      </c>
      <c r="G236" s="71">
        <v>31.6</v>
      </c>
      <c r="H236" s="71">
        <v>6.898E-2</v>
      </c>
      <c r="I236" s="72">
        <v>9.0773100000000007</v>
      </c>
      <c r="J236" s="72">
        <f>BDD[ACCIS]+BDD[PRIX HTVA]</f>
        <v>40.677310000000006</v>
      </c>
      <c r="K236" s="72">
        <f>BDD[[#This Row],[PRIX + AC6 HTVA]]*1.6</f>
        <v>65.083696000000018</v>
      </c>
      <c r="L236" s="69" t="s">
        <v>1455</v>
      </c>
      <c r="M236" s="70"/>
      <c r="N236" s="68">
        <v>6</v>
      </c>
      <c r="O236" s="68"/>
    </row>
    <row r="237" spans="1:15" x14ac:dyDescent="0.3">
      <c r="A237" s="73" t="s">
        <v>1275</v>
      </c>
      <c r="B237" s="73" t="s">
        <v>1004</v>
      </c>
      <c r="C237" s="73" t="s">
        <v>1442</v>
      </c>
      <c r="D237" s="66" t="s">
        <v>1443</v>
      </c>
      <c r="E237" s="71">
        <v>40</v>
      </c>
      <c r="F237" s="71">
        <v>70</v>
      </c>
      <c r="G237" s="71">
        <v>89</v>
      </c>
      <c r="H237" s="71">
        <v>6.898E-2</v>
      </c>
      <c r="I237" s="72">
        <v>8.4488199999999996</v>
      </c>
      <c r="J237" s="72">
        <f>BDD[ACCIS]+BDD[PRIX HTVA]</f>
        <v>97.448819999999998</v>
      </c>
      <c r="K237" s="72">
        <f>BDD[[#This Row],[PRIX + AC6 HTVA]]*1.6</f>
        <v>155.91811200000001</v>
      </c>
      <c r="L237" s="69" t="s">
        <v>1455</v>
      </c>
      <c r="M237" s="70"/>
      <c r="N237" s="82">
        <v>3</v>
      </c>
      <c r="O237" s="68"/>
    </row>
    <row r="238" spans="1:15" x14ac:dyDescent="0.3">
      <c r="A238" s="73" t="s">
        <v>1275</v>
      </c>
      <c r="B238" s="73" t="s">
        <v>1004</v>
      </c>
      <c r="C238" s="73" t="s">
        <v>1444</v>
      </c>
      <c r="D238" s="66" t="s">
        <v>1445</v>
      </c>
      <c r="E238" s="81">
        <v>40</v>
      </c>
      <c r="F238" s="81">
        <v>70</v>
      </c>
      <c r="G238" s="81">
        <v>89</v>
      </c>
      <c r="H238" s="81">
        <v>6.898E-2</v>
      </c>
      <c r="I238" s="82">
        <v>8.4488199999999996</v>
      </c>
      <c r="J238" s="68">
        <f>BDD[ACCIS]+BDD[PRIX HTVA]</f>
        <v>97.448819999999998</v>
      </c>
      <c r="K238" s="82">
        <f>BDD[[#This Row],[PRIX + AC6 HTVA]]*1.6</f>
        <v>155.91811200000001</v>
      </c>
      <c r="L238" s="69" t="s">
        <v>1455</v>
      </c>
      <c r="M238" s="70"/>
      <c r="N238" s="82">
        <v>3</v>
      </c>
      <c r="O238" s="68"/>
    </row>
    <row r="239" spans="1:15" x14ac:dyDescent="0.3">
      <c r="A239" s="80" t="s">
        <v>1275</v>
      </c>
      <c r="B239" s="80" t="s">
        <v>1004</v>
      </c>
      <c r="C239" s="80" t="s">
        <v>1167</v>
      </c>
      <c r="D239" s="66" t="s">
        <v>1168</v>
      </c>
      <c r="E239" s="71">
        <v>42</v>
      </c>
      <c r="F239" s="71">
        <v>70</v>
      </c>
      <c r="G239" s="71">
        <v>64.89</v>
      </c>
      <c r="H239" s="71">
        <v>6.898E-2</v>
      </c>
      <c r="I239" s="72">
        <v>8.8678100000000004</v>
      </c>
      <c r="J239" s="72">
        <f>BDD[ACCIS]+BDD[PRIX HTVA]</f>
        <v>73.757810000000006</v>
      </c>
      <c r="K239" s="72">
        <f>BDD[[#This Row],[PRIX + AC6 HTVA]]*1.6</f>
        <v>118.01249600000001</v>
      </c>
      <c r="L239" s="69" t="s">
        <v>1455</v>
      </c>
      <c r="M239" s="70"/>
      <c r="N239" s="82">
        <v>3</v>
      </c>
      <c r="O239" s="68"/>
    </row>
    <row r="240" spans="1:15" x14ac:dyDescent="0.3">
      <c r="A240" s="65" t="s">
        <v>1275</v>
      </c>
      <c r="B240" s="65" t="s">
        <v>1004</v>
      </c>
      <c r="C240" s="65" t="s">
        <v>1375</v>
      </c>
      <c r="D240" s="66" t="s">
        <v>1376</v>
      </c>
      <c r="E240" s="74">
        <v>40</v>
      </c>
      <c r="F240" s="74">
        <v>70</v>
      </c>
      <c r="G240" s="74">
        <v>19</v>
      </c>
      <c r="H240" s="74">
        <v>6.898E-2</v>
      </c>
      <c r="I240" s="75">
        <v>8.4488199999999996</v>
      </c>
      <c r="J240" s="75">
        <f>BDD[ACCIS]+BDD[PRIX HTVA]</f>
        <v>27.448819999999998</v>
      </c>
      <c r="K240" s="75">
        <f>BDD[[#This Row],[PRIX + AC6 HTVA]]*1.6</f>
        <v>43.918112000000001</v>
      </c>
      <c r="L240" s="69" t="s">
        <v>1455</v>
      </c>
      <c r="M240" s="70"/>
      <c r="N240" s="82">
        <v>3</v>
      </c>
      <c r="O240" s="68"/>
    </row>
    <row r="241" spans="1:15" s="4" customFormat="1" x14ac:dyDescent="0.3">
      <c r="A241" s="73" t="s">
        <v>1275</v>
      </c>
      <c r="B241" s="73" t="s">
        <v>1004</v>
      </c>
      <c r="C241" s="73" t="s">
        <v>1377</v>
      </c>
      <c r="D241" s="66" t="s">
        <v>1378</v>
      </c>
      <c r="E241" s="74">
        <v>42</v>
      </c>
      <c r="F241" s="74">
        <v>70</v>
      </c>
      <c r="G241" s="74">
        <v>18</v>
      </c>
      <c r="H241" s="74">
        <v>6.898E-2</v>
      </c>
      <c r="I241" s="75">
        <v>8.8678100000000004</v>
      </c>
      <c r="J241" s="75">
        <f>BDD[ACCIS]+BDD[PRIX HTVA]</f>
        <v>26.867809999999999</v>
      </c>
      <c r="K241" s="75">
        <f>BDD[[#This Row],[PRIX + AC6 HTVA]]*1.6</f>
        <v>42.988495999999998</v>
      </c>
      <c r="L241" s="69" t="s">
        <v>1455</v>
      </c>
      <c r="M241" s="70"/>
      <c r="N241" s="82">
        <v>3</v>
      </c>
      <c r="O241" s="82"/>
    </row>
    <row r="242" spans="1:15" x14ac:dyDescent="0.3">
      <c r="A242" s="73" t="s">
        <v>1275</v>
      </c>
      <c r="B242" s="73" t="s">
        <v>1004</v>
      </c>
      <c r="C242" s="73" t="s">
        <v>1379</v>
      </c>
      <c r="D242" s="66" t="s">
        <v>1380</v>
      </c>
      <c r="E242" s="74">
        <v>40</v>
      </c>
      <c r="F242" s="74">
        <v>70</v>
      </c>
      <c r="G242" s="74">
        <v>21.8</v>
      </c>
      <c r="H242" s="74">
        <v>6.898E-2</v>
      </c>
      <c r="I242" s="75">
        <v>8.4488199999999996</v>
      </c>
      <c r="J242" s="75">
        <f>BDD[ACCIS]+BDD[PRIX HTVA]</f>
        <v>30.248820000000002</v>
      </c>
      <c r="K242" s="75">
        <f>BDD[[#This Row],[PRIX + AC6 HTVA]]*1.6</f>
        <v>48.398112000000005</v>
      </c>
      <c r="L242" s="69" t="s">
        <v>1455</v>
      </c>
      <c r="M242" s="70"/>
      <c r="N242" s="82">
        <v>3</v>
      </c>
      <c r="O242" s="68"/>
    </row>
    <row r="243" spans="1:15" x14ac:dyDescent="0.3">
      <c r="A243" s="65" t="s">
        <v>1275</v>
      </c>
      <c r="B243" s="65" t="s">
        <v>1004</v>
      </c>
      <c r="C243" s="65" t="s">
        <v>1143</v>
      </c>
      <c r="D243" s="66" t="s">
        <v>502</v>
      </c>
      <c r="E243" s="74">
        <v>40</v>
      </c>
      <c r="F243" s="74">
        <v>70</v>
      </c>
      <c r="G243" s="74">
        <v>22</v>
      </c>
      <c r="H243" s="74">
        <v>6.898E-2</v>
      </c>
      <c r="I243" s="75">
        <v>8.4488199999999996</v>
      </c>
      <c r="J243" s="75">
        <f>BDD[ACCIS]+BDD[PRIX HTVA]</f>
        <v>30.448819999999998</v>
      </c>
      <c r="K243" s="75">
        <f>BDD[[#This Row],[PRIX + AC6 HTVA]]*1.6</f>
        <v>48.718111999999998</v>
      </c>
      <c r="L243" s="69" t="s">
        <v>1455</v>
      </c>
      <c r="M243" s="70"/>
      <c r="N243" s="82">
        <v>3</v>
      </c>
      <c r="O243" s="68"/>
    </row>
    <row r="244" spans="1:15" x14ac:dyDescent="0.3">
      <c r="A244" s="65" t="s">
        <v>1275</v>
      </c>
      <c r="B244" s="65" t="s">
        <v>503</v>
      </c>
      <c r="C244" s="65" t="s">
        <v>504</v>
      </c>
      <c r="D244" s="66" t="s">
        <v>505</v>
      </c>
      <c r="E244" s="77">
        <v>40</v>
      </c>
      <c r="F244" s="77">
        <v>70</v>
      </c>
      <c r="G244" s="77">
        <v>51.96</v>
      </c>
      <c r="H244" s="77">
        <v>6.898E-2</v>
      </c>
      <c r="I244" s="78">
        <v>8.4488199999999996</v>
      </c>
      <c r="J244" s="78">
        <f>BDD[ACCIS]+BDD[PRIX HTVA]</f>
        <v>60.408819999999999</v>
      </c>
      <c r="K244" s="78">
        <f>BDD[[#This Row],[PRIX + AC6 HTVA]]*1.6</f>
        <v>96.654111999999998</v>
      </c>
      <c r="L244" s="69" t="s">
        <v>1455</v>
      </c>
      <c r="M244" s="70"/>
      <c r="N244" s="68">
        <v>6</v>
      </c>
      <c r="O244" s="68"/>
    </row>
    <row r="245" spans="1:15" s="4" customFormat="1" x14ac:dyDescent="0.3">
      <c r="A245" s="65" t="s">
        <v>1275</v>
      </c>
      <c r="B245" s="65" t="s">
        <v>503</v>
      </c>
      <c r="C245" s="65" t="s">
        <v>506</v>
      </c>
      <c r="D245" s="66" t="s">
        <v>507</v>
      </c>
      <c r="E245" s="77">
        <v>40</v>
      </c>
      <c r="F245" s="77">
        <v>70</v>
      </c>
      <c r="G245" s="77">
        <v>15.42</v>
      </c>
      <c r="H245" s="77">
        <v>6.898E-2</v>
      </c>
      <c r="I245" s="78">
        <v>8.4488199999999996</v>
      </c>
      <c r="J245" s="78">
        <f>BDD[ACCIS]+BDD[PRIX HTVA]</f>
        <v>23.868819999999999</v>
      </c>
      <c r="K245" s="78">
        <f>BDD[[#This Row],[PRIX + AC6 HTVA]]*1.6</f>
        <v>38.190111999999999</v>
      </c>
      <c r="L245" s="69" t="s">
        <v>1455</v>
      </c>
      <c r="M245" s="70"/>
      <c r="N245" s="68">
        <v>6</v>
      </c>
      <c r="O245" s="82"/>
    </row>
    <row r="246" spans="1:15" x14ac:dyDescent="0.3">
      <c r="A246" s="65" t="s">
        <v>1275</v>
      </c>
      <c r="B246" s="65" t="s">
        <v>81</v>
      </c>
      <c r="C246" s="65" t="s">
        <v>508</v>
      </c>
      <c r="D246" s="66" t="s">
        <v>509</v>
      </c>
      <c r="E246" s="67">
        <v>15</v>
      </c>
      <c r="F246" s="67">
        <v>50</v>
      </c>
      <c r="G246" s="67">
        <v>7.02</v>
      </c>
      <c r="H246" s="67">
        <v>4.9270000000000001E-2</v>
      </c>
      <c r="I246" s="68">
        <v>2.2938700000000001</v>
      </c>
      <c r="J246" s="68">
        <f>BDD[ACCIS]+BDD[PRIX HTVA]</f>
        <v>9.3138699999999996</v>
      </c>
      <c r="K246" s="68">
        <f>BDD[[#This Row],[PRIX + AC6 HTVA]]*1.6</f>
        <v>14.902191999999999</v>
      </c>
      <c r="L246" s="69" t="s">
        <v>1455</v>
      </c>
      <c r="M246" s="70"/>
      <c r="N246" s="68">
        <v>6</v>
      </c>
      <c r="O246" s="68"/>
    </row>
    <row r="247" spans="1:15" x14ac:dyDescent="0.3">
      <c r="A247" s="65" t="s">
        <v>1275</v>
      </c>
      <c r="B247" s="65" t="s">
        <v>81</v>
      </c>
      <c r="C247" s="65" t="s">
        <v>510</v>
      </c>
      <c r="D247" s="66" t="s">
        <v>511</v>
      </c>
      <c r="E247" s="67">
        <v>15</v>
      </c>
      <c r="F247" s="67">
        <v>50</v>
      </c>
      <c r="G247" s="67">
        <v>7.02</v>
      </c>
      <c r="H247" s="67">
        <v>4.9270000000000001E-2</v>
      </c>
      <c r="I247" s="68">
        <v>2.2938700000000001</v>
      </c>
      <c r="J247" s="68">
        <f>BDD[ACCIS]+BDD[PRIX HTVA]</f>
        <v>9.3138699999999996</v>
      </c>
      <c r="K247" s="68">
        <f>BDD[[#This Row],[PRIX + AC6 HTVA]]*1.6</f>
        <v>14.902191999999999</v>
      </c>
      <c r="L247" s="69" t="s">
        <v>1455</v>
      </c>
      <c r="M247" s="79"/>
      <c r="N247" s="68">
        <v>6</v>
      </c>
      <c r="O247" s="68"/>
    </row>
    <row r="248" spans="1:15" s="4" customFormat="1" x14ac:dyDescent="0.3">
      <c r="A248" s="73" t="s">
        <v>1275</v>
      </c>
      <c r="B248" s="73" t="s">
        <v>1381</v>
      </c>
      <c r="C248" s="73" t="s">
        <v>1382</v>
      </c>
      <c r="D248" s="66" t="s">
        <v>1383</v>
      </c>
      <c r="E248" s="67">
        <v>45</v>
      </c>
      <c r="F248" s="67">
        <v>70</v>
      </c>
      <c r="G248" s="67">
        <v>11.5</v>
      </c>
      <c r="H248" s="67">
        <v>6.898E-2</v>
      </c>
      <c r="I248" s="68">
        <v>9.4962999999999997</v>
      </c>
      <c r="J248" s="68">
        <f>BDD[ACCIS]+BDD[PRIX HTVA]</f>
        <v>20.996299999999998</v>
      </c>
      <c r="K248" s="68">
        <f>BDD[[#This Row],[PRIX + AC6 HTVA]]*1.6</f>
        <v>33.594079999999998</v>
      </c>
      <c r="L248" s="69" t="s">
        <v>1455</v>
      </c>
      <c r="M248" s="70"/>
      <c r="N248" s="68">
        <v>6</v>
      </c>
      <c r="O248" s="82"/>
    </row>
    <row r="249" spans="1:15" s="4" customFormat="1" x14ac:dyDescent="0.3">
      <c r="A249" s="73" t="s">
        <v>1275</v>
      </c>
      <c r="B249" s="73" t="s">
        <v>1381</v>
      </c>
      <c r="C249" s="73" t="s">
        <v>1384</v>
      </c>
      <c r="D249" s="66" t="s">
        <v>1385</v>
      </c>
      <c r="E249" s="67">
        <v>43</v>
      </c>
      <c r="F249" s="67">
        <v>70</v>
      </c>
      <c r="G249" s="67">
        <v>15.3</v>
      </c>
      <c r="H249" s="67">
        <v>6.898E-2</v>
      </c>
      <c r="I249" s="68">
        <v>9.0773100000000007</v>
      </c>
      <c r="J249" s="68">
        <f>BDD[ACCIS]+BDD[PRIX HTVA]</f>
        <v>24.377310000000001</v>
      </c>
      <c r="K249" s="68">
        <f>BDD[[#This Row],[PRIX + AC6 HTVA]]*1.6</f>
        <v>39.003696000000005</v>
      </c>
      <c r="L249" s="69" t="s">
        <v>1455</v>
      </c>
      <c r="M249" s="70"/>
      <c r="N249" s="68">
        <v>6</v>
      </c>
      <c r="O249" s="82"/>
    </row>
    <row r="250" spans="1:15" s="4" customFormat="1" x14ac:dyDescent="0.3">
      <c r="A250" s="73" t="s">
        <v>1275</v>
      </c>
      <c r="B250" s="73" t="s">
        <v>1381</v>
      </c>
      <c r="C250" s="73" t="s">
        <v>1386</v>
      </c>
      <c r="D250" s="66" t="s">
        <v>1387</v>
      </c>
      <c r="E250" s="81">
        <v>40</v>
      </c>
      <c r="F250" s="81">
        <v>70</v>
      </c>
      <c r="G250" s="81">
        <v>19.05</v>
      </c>
      <c r="H250" s="81">
        <v>6.898E-2</v>
      </c>
      <c r="I250" s="82">
        <v>8.4488199999999996</v>
      </c>
      <c r="J250" s="68">
        <f>BDD[ACCIS]+BDD[PRIX HTVA]</f>
        <v>27.498820000000002</v>
      </c>
      <c r="K250" s="82">
        <f>BDD[[#This Row],[PRIX + AC6 HTVA]]*1.6</f>
        <v>43.998112000000006</v>
      </c>
      <c r="L250" s="69" t="s">
        <v>1455</v>
      </c>
      <c r="M250" s="70"/>
      <c r="N250" s="68">
        <v>6</v>
      </c>
      <c r="O250" s="82"/>
    </row>
    <row r="251" spans="1:15" s="4" customFormat="1" x14ac:dyDescent="0.3">
      <c r="A251" s="111" t="s">
        <v>1562</v>
      </c>
      <c r="B251" s="111" t="s">
        <v>534</v>
      </c>
      <c r="C251" s="111" t="s">
        <v>1628</v>
      </c>
      <c r="D251" s="112" t="s">
        <v>1629</v>
      </c>
      <c r="E251" s="4">
        <v>40</v>
      </c>
      <c r="F251" s="4">
        <v>70</v>
      </c>
      <c r="G251" s="4">
        <v>11.37</v>
      </c>
      <c r="H251" s="4">
        <v>6.898E-2</v>
      </c>
      <c r="I251" s="113">
        <v>8.3800000000000008</v>
      </c>
      <c r="J251" s="68">
        <f>BDD[ACCIS]+BDD[PRIX HTVA]</f>
        <v>19.75</v>
      </c>
      <c r="K251" s="82">
        <f>BDD[[#This Row],[PRIX + AC6 HTVA]]*1.6</f>
        <v>31.6</v>
      </c>
      <c r="L251" s="69" t="s">
        <v>1455</v>
      </c>
      <c r="M251" s="70"/>
      <c r="N251" s="68">
        <v>6</v>
      </c>
      <c r="O251" s="82"/>
    </row>
    <row r="252" spans="1:15" x14ac:dyDescent="0.3">
      <c r="A252" s="65" t="s">
        <v>1275</v>
      </c>
      <c r="B252" s="65" t="s">
        <v>512</v>
      </c>
      <c r="C252" s="65" t="s">
        <v>1112</v>
      </c>
      <c r="D252" s="66" t="s">
        <v>1113</v>
      </c>
      <c r="E252" s="67">
        <v>40</v>
      </c>
      <c r="F252" s="67">
        <v>70</v>
      </c>
      <c r="G252" s="67">
        <v>97</v>
      </c>
      <c r="H252" s="67">
        <v>6.898E-2</v>
      </c>
      <c r="I252" s="68">
        <v>8.4488199999999996</v>
      </c>
      <c r="J252" s="68">
        <f>BDD[ACCIS]+BDD[PRIX HTVA]</f>
        <v>105.44882</v>
      </c>
      <c r="K252" s="68">
        <f>BDD[[#This Row],[PRIX + AC6 HTVA]]*1.6</f>
        <v>168.71811200000002</v>
      </c>
      <c r="L252" s="69" t="s">
        <v>1455</v>
      </c>
      <c r="M252" s="79"/>
      <c r="N252" s="68">
        <v>6</v>
      </c>
      <c r="O252" s="68"/>
    </row>
    <row r="253" spans="1:15" x14ac:dyDescent="0.3">
      <c r="A253" s="65" t="s">
        <v>1275</v>
      </c>
      <c r="B253" s="65" t="s">
        <v>1040</v>
      </c>
      <c r="C253" s="65" t="s">
        <v>1439</v>
      </c>
      <c r="D253" s="66" t="s">
        <v>1166</v>
      </c>
      <c r="E253" s="67">
        <v>40</v>
      </c>
      <c r="F253" s="67">
        <v>70</v>
      </c>
      <c r="G253" s="67">
        <v>67.489999999999995</v>
      </c>
      <c r="H253" s="67">
        <v>6.898E-2</v>
      </c>
      <c r="I253" s="68">
        <v>8.4488199999999996</v>
      </c>
      <c r="J253" s="68">
        <f>BDD[ACCIS]+BDD[PRIX HTVA]</f>
        <v>75.938819999999993</v>
      </c>
      <c r="K253" s="68">
        <f>BDD[[#This Row],[PRIX + AC6 HTVA]]*1.6</f>
        <v>121.502112</v>
      </c>
      <c r="L253" s="69" t="s">
        <v>1455</v>
      </c>
      <c r="M253" s="70"/>
      <c r="N253" s="68">
        <v>6</v>
      </c>
      <c r="O253" s="68"/>
    </row>
    <row r="254" spans="1:15" x14ac:dyDescent="0.3">
      <c r="A254" s="65" t="s">
        <v>1275</v>
      </c>
      <c r="B254" s="65" t="s">
        <v>1040</v>
      </c>
      <c r="C254" s="65" t="s">
        <v>1438</v>
      </c>
      <c r="D254" s="66" t="s">
        <v>1044</v>
      </c>
      <c r="E254" s="67">
        <v>40</v>
      </c>
      <c r="F254" s="67">
        <v>70</v>
      </c>
      <c r="G254" s="67">
        <v>17.22</v>
      </c>
      <c r="H254" s="67">
        <v>6.898E-2</v>
      </c>
      <c r="I254" s="68">
        <v>8.4488199999999996</v>
      </c>
      <c r="J254" s="68">
        <f>BDD[ACCIS]+BDD[PRIX HTVA]</f>
        <v>25.668819999999997</v>
      </c>
      <c r="K254" s="68">
        <f>BDD[[#This Row],[PRIX + AC6 HTVA]]*1.6</f>
        <v>41.070111999999995</v>
      </c>
      <c r="L254" s="69" t="s">
        <v>1455</v>
      </c>
      <c r="M254" s="70"/>
      <c r="N254" s="68">
        <v>6</v>
      </c>
      <c r="O254" s="68"/>
    </row>
    <row r="255" spans="1:15" x14ac:dyDescent="0.3">
      <c r="A255" s="80" t="s">
        <v>1275</v>
      </c>
      <c r="B255" s="80" t="s">
        <v>1040</v>
      </c>
      <c r="C255" s="80" t="s">
        <v>513</v>
      </c>
      <c r="D255" s="66" t="s">
        <v>1269</v>
      </c>
      <c r="E255" s="81">
        <v>40</v>
      </c>
      <c r="F255" s="81">
        <v>70</v>
      </c>
      <c r="G255" s="81">
        <v>19.52</v>
      </c>
      <c r="H255" s="81">
        <v>6.898E-2</v>
      </c>
      <c r="I255" s="82">
        <v>8.4488199999999996</v>
      </c>
      <c r="J255" s="68">
        <f>BDD[ACCIS]+BDD[PRIX HTVA]</f>
        <v>27.968820000000001</v>
      </c>
      <c r="K255" s="82">
        <f>BDD[[#This Row],[PRIX + AC6 HTVA]]*1.6</f>
        <v>44.750112000000001</v>
      </c>
      <c r="L255" s="69" t="s">
        <v>1455</v>
      </c>
      <c r="M255" s="79"/>
      <c r="N255" s="68">
        <v>6</v>
      </c>
      <c r="O255" s="68"/>
    </row>
    <row r="256" spans="1:15" x14ac:dyDescent="0.3">
      <c r="A256" s="111" t="s">
        <v>1275</v>
      </c>
      <c r="B256" s="111" t="s">
        <v>1760</v>
      </c>
      <c r="C256" s="111" t="s">
        <v>1761</v>
      </c>
      <c r="D256" s="112" t="s">
        <v>1762</v>
      </c>
      <c r="E256" s="4">
        <v>50</v>
      </c>
      <c r="F256" s="4">
        <v>100</v>
      </c>
      <c r="G256" s="4">
        <v>9.48</v>
      </c>
      <c r="H256" s="4">
        <v>9.8540000000000003E-2</v>
      </c>
      <c r="I256" s="113">
        <v>15.06</v>
      </c>
      <c r="J256" s="68">
        <f>BDD[ACCIS]+BDD[PRIX HTVA]</f>
        <v>24.54</v>
      </c>
      <c r="K256" s="133">
        <f>BDD[[#This Row],[PRIX + AC6 HTVA]]*1.6</f>
        <v>39.264000000000003</v>
      </c>
      <c r="L256" s="69" t="s">
        <v>1455</v>
      </c>
      <c r="M256" s="134"/>
      <c r="N256" s="82">
        <v>6</v>
      </c>
      <c r="O256" s="68"/>
    </row>
    <row r="257" spans="1:15" x14ac:dyDescent="0.3">
      <c r="A257" s="65" t="s">
        <v>1275</v>
      </c>
      <c r="B257" s="65" t="s">
        <v>113</v>
      </c>
      <c r="C257" s="65" t="s">
        <v>530</v>
      </c>
      <c r="D257" s="66" t="s">
        <v>531</v>
      </c>
      <c r="E257" s="67">
        <v>40</v>
      </c>
      <c r="F257" s="67">
        <v>5</v>
      </c>
      <c r="G257" s="67">
        <v>1.5</v>
      </c>
      <c r="H257" s="67">
        <v>4.9300000000000004E-3</v>
      </c>
      <c r="I257" s="68">
        <v>0.60348999999999997</v>
      </c>
      <c r="J257" s="68">
        <f>BDD[ACCIS]+BDD[PRIX HTVA]</f>
        <v>2.1034899999999999</v>
      </c>
      <c r="K257" s="68">
        <f>BDD[[#This Row],[PRIX + AC6 HTVA]]*1.6</f>
        <v>3.3655840000000001</v>
      </c>
      <c r="L257" s="69" t="s">
        <v>1455</v>
      </c>
      <c r="M257" s="79"/>
      <c r="N257" s="68">
        <v>6</v>
      </c>
      <c r="O257" s="68"/>
    </row>
    <row r="258" spans="1:15" x14ac:dyDescent="0.3">
      <c r="A258" s="65" t="s">
        <v>1275</v>
      </c>
      <c r="B258" s="65" t="s">
        <v>113</v>
      </c>
      <c r="C258" s="65" t="s">
        <v>528</v>
      </c>
      <c r="D258" s="66" t="s">
        <v>529</v>
      </c>
      <c r="E258" s="67">
        <v>40</v>
      </c>
      <c r="F258" s="67">
        <v>70</v>
      </c>
      <c r="G258" s="67">
        <v>22</v>
      </c>
      <c r="H258" s="67">
        <v>6.898E-2</v>
      </c>
      <c r="I258" s="68">
        <v>8.4488199999999996</v>
      </c>
      <c r="J258" s="68">
        <f>BDD[ACCIS]+BDD[PRIX HTVA]</f>
        <v>30.448819999999998</v>
      </c>
      <c r="K258" s="68">
        <f>BDD[[#This Row],[PRIX + AC6 HTVA]]*1.6</f>
        <v>48.718111999999998</v>
      </c>
      <c r="L258" s="69" t="s">
        <v>1455</v>
      </c>
      <c r="M258" s="79"/>
      <c r="N258" s="68">
        <v>6</v>
      </c>
      <c r="O258" s="68"/>
    </row>
    <row r="259" spans="1:15" x14ac:dyDescent="0.3">
      <c r="A259" s="111" t="s">
        <v>1275</v>
      </c>
      <c r="B259" s="111" t="s">
        <v>113</v>
      </c>
      <c r="C259" s="111" t="s">
        <v>1882</v>
      </c>
      <c r="D259" s="112" t="s">
        <v>1883</v>
      </c>
      <c r="E259" s="124">
        <v>40</v>
      </c>
      <c r="F259" s="124">
        <v>80</v>
      </c>
      <c r="G259" s="124">
        <v>22</v>
      </c>
      <c r="H259" s="124">
        <v>6.898E-2</v>
      </c>
      <c r="I259" s="125">
        <v>8.4499999999999993</v>
      </c>
      <c r="J259" s="72">
        <f>BDD[ACCIS]+BDD[PRIX HTVA]</f>
        <v>30.45</v>
      </c>
      <c r="K259" s="139">
        <f>BDD[[#This Row],[PRIX + AC6 HTVA]]*1.6</f>
        <v>48.72</v>
      </c>
      <c r="L259" s="69" t="s">
        <v>1455</v>
      </c>
      <c r="M259" s="144"/>
      <c r="N259" s="68">
        <v>4</v>
      </c>
      <c r="O259" s="68"/>
    </row>
    <row r="260" spans="1:15" x14ac:dyDescent="0.3">
      <c r="A260" s="65" t="s">
        <v>1275</v>
      </c>
      <c r="B260" s="65" t="s">
        <v>113</v>
      </c>
      <c r="C260" s="65" t="s">
        <v>532</v>
      </c>
      <c r="D260" s="66" t="s">
        <v>533</v>
      </c>
      <c r="E260" s="67">
        <v>40</v>
      </c>
      <c r="F260" s="67">
        <v>70</v>
      </c>
      <c r="G260" s="67">
        <v>25</v>
      </c>
      <c r="H260" s="67">
        <v>6.898E-2</v>
      </c>
      <c r="I260" s="68">
        <v>8.4488199999999996</v>
      </c>
      <c r="J260" s="68">
        <f>BDD[ACCIS]+BDD[PRIX HTVA]</f>
        <v>33.448819999999998</v>
      </c>
      <c r="K260" s="68">
        <f>BDD[[#This Row],[PRIX + AC6 HTVA]]*1.6</f>
        <v>53.518112000000002</v>
      </c>
      <c r="L260" s="69" t="s">
        <v>1455</v>
      </c>
      <c r="M260" s="70"/>
      <c r="N260" s="68">
        <v>6</v>
      </c>
      <c r="O260" s="68"/>
    </row>
    <row r="261" spans="1:15" x14ac:dyDescent="0.3">
      <c r="A261" s="88" t="s">
        <v>1562</v>
      </c>
      <c r="B261" s="88" t="s">
        <v>1565</v>
      </c>
      <c r="C261" s="88"/>
      <c r="D261" s="89" t="s">
        <v>1566</v>
      </c>
      <c r="E261" s="67">
        <v>40</v>
      </c>
      <c r="F261" s="67">
        <v>70</v>
      </c>
      <c r="G261" s="67">
        <v>35</v>
      </c>
      <c r="H261" s="67">
        <v>6.898E-2</v>
      </c>
      <c r="I261" s="68">
        <v>8.3800000000000008</v>
      </c>
      <c r="J261" s="68">
        <f>BDD[ACCIS]+BDD[PRIX HTVA]</f>
        <v>43.38</v>
      </c>
      <c r="K261" s="68">
        <f>BDD[[#This Row],[PRIX + AC6 HTVA]]*1.6</f>
        <v>69.408000000000001</v>
      </c>
      <c r="L261" s="69" t="s">
        <v>1455</v>
      </c>
      <c r="M261" s="70"/>
      <c r="N261" s="68">
        <v>6</v>
      </c>
      <c r="O261" s="68"/>
    </row>
    <row r="262" spans="1:15" x14ac:dyDescent="0.3">
      <c r="A262" s="65" t="s">
        <v>1275</v>
      </c>
      <c r="B262" s="65" t="s">
        <v>534</v>
      </c>
      <c r="C262" s="65" t="s">
        <v>535</v>
      </c>
      <c r="D262" s="66" t="s">
        <v>536</v>
      </c>
      <c r="E262" s="71">
        <v>40</v>
      </c>
      <c r="F262" s="71">
        <v>3</v>
      </c>
      <c r="G262" s="71">
        <v>2</v>
      </c>
      <c r="H262" s="71">
        <v>2.96E-3</v>
      </c>
      <c r="I262" s="72">
        <v>0.36209000000000002</v>
      </c>
      <c r="J262" s="72">
        <f>BDD[ACCIS]+BDD[PRIX HTVA]</f>
        <v>2.3620900000000002</v>
      </c>
      <c r="K262" s="72">
        <f>BDD[[#This Row],[PRIX + AC6 HTVA]]*1.6</f>
        <v>3.7793440000000005</v>
      </c>
      <c r="L262" s="69" t="s">
        <v>1455</v>
      </c>
      <c r="M262" s="70"/>
      <c r="N262" s="68">
        <v>12</v>
      </c>
      <c r="O262" s="68"/>
    </row>
    <row r="263" spans="1:15" x14ac:dyDescent="0.3">
      <c r="A263" s="111" t="s">
        <v>1562</v>
      </c>
      <c r="B263" s="111" t="s">
        <v>534</v>
      </c>
      <c r="C263" s="111" t="s">
        <v>1622</v>
      </c>
      <c r="D263" s="112" t="s">
        <v>1623</v>
      </c>
      <c r="E263" s="124">
        <v>40</v>
      </c>
      <c r="F263" s="124">
        <v>70</v>
      </c>
      <c r="G263" s="124">
        <v>11</v>
      </c>
      <c r="H263" s="124">
        <v>6.898E-2</v>
      </c>
      <c r="I263" s="125">
        <v>8.3800000000000008</v>
      </c>
      <c r="J263" s="72">
        <f>BDD[ACCIS]+BDD[PRIX HTVA]</f>
        <v>19.380000000000003</v>
      </c>
      <c r="K263" s="135">
        <f>BDD[[#This Row],[PRIX + AC6 HTVA]]*1.6</f>
        <v>31.008000000000006</v>
      </c>
      <c r="L263" s="69" t="s">
        <v>1455</v>
      </c>
      <c r="M263" s="110"/>
      <c r="N263" s="68">
        <v>12</v>
      </c>
      <c r="O263" s="68"/>
    </row>
    <row r="264" spans="1:15" x14ac:dyDescent="0.3">
      <c r="A264" s="111" t="s">
        <v>1562</v>
      </c>
      <c r="B264" s="111" t="s">
        <v>534</v>
      </c>
      <c r="C264" s="111" t="s">
        <v>1624</v>
      </c>
      <c r="D264" s="112" t="s">
        <v>1625</v>
      </c>
      <c r="E264" s="124">
        <v>37.5</v>
      </c>
      <c r="F264" s="124">
        <v>70</v>
      </c>
      <c r="G264" s="124">
        <v>10.199999999999999</v>
      </c>
      <c r="H264" s="124">
        <v>6.898E-2</v>
      </c>
      <c r="I264" s="125">
        <v>7.86</v>
      </c>
      <c r="J264" s="72">
        <f>BDD[ACCIS]+BDD[PRIX HTVA]</f>
        <v>18.059999999999999</v>
      </c>
      <c r="K264" s="135">
        <f>BDD[[#This Row],[PRIX + AC6 HTVA]]*1.6</f>
        <v>28.896000000000001</v>
      </c>
      <c r="L264" s="69" t="s">
        <v>1455</v>
      </c>
      <c r="M264" s="110"/>
      <c r="N264" s="68">
        <v>12</v>
      </c>
      <c r="O264" s="68"/>
    </row>
    <row r="265" spans="1:15" x14ac:dyDescent="0.3">
      <c r="A265" s="111" t="s">
        <v>1562</v>
      </c>
      <c r="B265" s="111" t="s">
        <v>534</v>
      </c>
      <c r="C265" s="111" t="s">
        <v>1626</v>
      </c>
      <c r="D265" s="112" t="s">
        <v>1627</v>
      </c>
      <c r="E265" s="124">
        <v>75.5</v>
      </c>
      <c r="F265" s="124">
        <v>70</v>
      </c>
      <c r="G265" s="124">
        <v>15</v>
      </c>
      <c r="H265" s="124">
        <v>6.898E-2</v>
      </c>
      <c r="I265" s="125">
        <v>15.82</v>
      </c>
      <c r="J265" s="72">
        <f>BDD[ACCIS]+BDD[PRIX HTVA]</f>
        <v>30.82</v>
      </c>
      <c r="K265" s="135">
        <f>BDD[[#This Row],[PRIX + AC6 HTVA]]*1.6</f>
        <v>49.312000000000005</v>
      </c>
      <c r="L265" s="69" t="s">
        <v>1455</v>
      </c>
      <c r="M265" s="110"/>
      <c r="N265" s="68">
        <v>6</v>
      </c>
      <c r="O265" s="68"/>
    </row>
    <row r="266" spans="1:15" x14ac:dyDescent="0.3">
      <c r="A266" s="65" t="s">
        <v>1275</v>
      </c>
      <c r="B266" s="65" t="s">
        <v>534</v>
      </c>
      <c r="C266" s="65" t="s">
        <v>537</v>
      </c>
      <c r="D266" s="66" t="s">
        <v>538</v>
      </c>
      <c r="E266" s="71">
        <v>75.5</v>
      </c>
      <c r="F266" s="71">
        <v>70</v>
      </c>
      <c r="G266" s="71">
        <v>17</v>
      </c>
      <c r="H266" s="71">
        <v>6.898E-2</v>
      </c>
      <c r="I266" s="72">
        <v>15.88593</v>
      </c>
      <c r="J266" s="72">
        <f>BDD[ACCIS]+BDD[PRIX HTVA]</f>
        <v>32.885930000000002</v>
      </c>
      <c r="K266" s="72">
        <f>BDD[[#This Row],[PRIX + AC6 HTVA]]*1.6</f>
        <v>52.617488000000009</v>
      </c>
      <c r="L266" s="69" t="s">
        <v>1455</v>
      </c>
      <c r="M266" s="70"/>
      <c r="N266" s="68">
        <v>6</v>
      </c>
      <c r="O266" s="68"/>
    </row>
    <row r="267" spans="1:15" x14ac:dyDescent="0.3">
      <c r="A267" s="65" t="s">
        <v>1275</v>
      </c>
      <c r="B267" s="65" t="s">
        <v>1036</v>
      </c>
      <c r="C267" s="65" t="s">
        <v>540</v>
      </c>
      <c r="D267" s="66" t="s">
        <v>541</v>
      </c>
      <c r="E267" s="67">
        <v>50</v>
      </c>
      <c r="F267" s="67">
        <v>70</v>
      </c>
      <c r="G267" s="67">
        <v>18</v>
      </c>
      <c r="H267" s="67">
        <v>6.898E-2</v>
      </c>
      <c r="I267" s="68">
        <v>10.54378</v>
      </c>
      <c r="J267" s="68">
        <f>BDD[ACCIS]+BDD[PRIX HTVA]</f>
        <v>28.543779999999998</v>
      </c>
      <c r="K267" s="68">
        <f>BDD[[#This Row],[PRIX + AC6 HTVA]]*1.6</f>
        <v>45.670048000000001</v>
      </c>
      <c r="L267" s="69" t="s">
        <v>1455</v>
      </c>
      <c r="M267" s="70"/>
      <c r="N267" s="68">
        <v>6</v>
      </c>
      <c r="O267" s="68"/>
    </row>
    <row r="268" spans="1:15" x14ac:dyDescent="0.3">
      <c r="A268" s="73" t="s">
        <v>1275</v>
      </c>
      <c r="B268" s="73" t="s">
        <v>1036</v>
      </c>
      <c r="C268" s="73" t="s">
        <v>1392</v>
      </c>
      <c r="D268" s="66" t="s">
        <v>1393</v>
      </c>
      <c r="E268" s="65">
        <v>53</v>
      </c>
      <c r="F268" s="65">
        <v>70</v>
      </c>
      <c r="G268" s="65">
        <v>21</v>
      </c>
      <c r="H268" s="67">
        <v>6.898E-2</v>
      </c>
      <c r="I268" s="68">
        <v>11.172269999999999</v>
      </c>
      <c r="J268" s="68">
        <f>BDD[ACCIS]+BDD[PRIX HTVA]</f>
        <v>32.172269999999997</v>
      </c>
      <c r="K268" s="68">
        <f>BDD[[#This Row],[PRIX + AC6 HTVA]]*1.6</f>
        <v>51.475631999999997</v>
      </c>
      <c r="L268" s="69" t="s">
        <v>1455</v>
      </c>
      <c r="M268" s="70"/>
      <c r="N268" s="68">
        <v>6</v>
      </c>
      <c r="O268" s="68"/>
    </row>
    <row r="269" spans="1:15" x14ac:dyDescent="0.3">
      <c r="A269" s="65" t="s">
        <v>1275</v>
      </c>
      <c r="B269" s="65" t="s">
        <v>1036</v>
      </c>
      <c r="C269" s="65" t="s">
        <v>542</v>
      </c>
      <c r="D269" s="66" t="s">
        <v>543</v>
      </c>
      <c r="E269" s="65">
        <v>45</v>
      </c>
      <c r="F269" s="65">
        <v>70</v>
      </c>
      <c r="G269" s="65">
        <v>27</v>
      </c>
      <c r="H269" s="67">
        <v>6.898E-2</v>
      </c>
      <c r="I269" s="68">
        <v>9.4962999999999997</v>
      </c>
      <c r="J269" s="68">
        <f>BDD[ACCIS]+BDD[PRIX HTVA]</f>
        <v>36.496299999999998</v>
      </c>
      <c r="K269" s="68">
        <f>BDD[[#This Row],[PRIX + AC6 HTVA]]*1.6</f>
        <v>58.394080000000002</v>
      </c>
      <c r="L269" s="69" t="s">
        <v>1455</v>
      </c>
      <c r="M269" s="70"/>
      <c r="N269" s="68">
        <v>6</v>
      </c>
      <c r="O269" s="68"/>
    </row>
    <row r="270" spans="1:15" x14ac:dyDescent="0.3">
      <c r="A270" s="65" t="s">
        <v>1275</v>
      </c>
      <c r="B270" s="65" t="s">
        <v>1036</v>
      </c>
      <c r="C270" s="65" t="s">
        <v>544</v>
      </c>
      <c r="D270" s="66" t="s">
        <v>545</v>
      </c>
      <c r="E270" s="136">
        <v>45</v>
      </c>
      <c r="F270" s="136">
        <v>70</v>
      </c>
      <c r="G270" s="136">
        <v>35</v>
      </c>
      <c r="H270" s="71">
        <v>6.898E-2</v>
      </c>
      <c r="I270" s="72">
        <v>9.4962999999999997</v>
      </c>
      <c r="J270" s="72">
        <f>BDD[ACCIS]+BDD[PRIX HTVA]</f>
        <v>44.496299999999998</v>
      </c>
      <c r="K270" s="72">
        <f>BDD[[#This Row],[PRIX + AC6 HTVA]]*1.6</f>
        <v>71.19408</v>
      </c>
      <c r="L270" s="69" t="s">
        <v>1455</v>
      </c>
      <c r="M270" s="70"/>
      <c r="N270" s="68">
        <v>6</v>
      </c>
      <c r="O270" s="68"/>
    </row>
    <row r="271" spans="1:15" x14ac:dyDescent="0.3">
      <c r="A271" s="65" t="s">
        <v>1275</v>
      </c>
      <c r="B271" s="65" t="s">
        <v>1394</v>
      </c>
      <c r="C271" s="65" t="s">
        <v>1395</v>
      </c>
      <c r="D271" s="66" t="s">
        <v>1396</v>
      </c>
      <c r="E271" s="65">
        <v>40</v>
      </c>
      <c r="F271" s="65">
        <v>70</v>
      </c>
      <c r="G271" s="65">
        <v>22</v>
      </c>
      <c r="H271" s="67">
        <v>6.898E-2</v>
      </c>
      <c r="I271" s="68">
        <v>8.4488199999999996</v>
      </c>
      <c r="J271" s="68">
        <f>BDD[ACCIS]+BDD[PRIX HTVA]</f>
        <v>30.448819999999998</v>
      </c>
      <c r="K271" s="68">
        <f>BDD[[#This Row],[PRIX + AC6 HTVA]]*1.6</f>
        <v>48.718111999999998</v>
      </c>
      <c r="L271" s="69" t="s">
        <v>1455</v>
      </c>
      <c r="M271" s="70"/>
      <c r="N271" s="68">
        <v>6</v>
      </c>
      <c r="O271" s="68"/>
    </row>
    <row r="272" spans="1:15" x14ac:dyDescent="0.3">
      <c r="A272" s="65" t="s">
        <v>1275</v>
      </c>
      <c r="B272" s="65" t="s">
        <v>547</v>
      </c>
      <c r="C272" s="65" t="s">
        <v>548</v>
      </c>
      <c r="D272" s="66" t="s">
        <v>549</v>
      </c>
      <c r="E272" s="65">
        <v>50</v>
      </c>
      <c r="F272" s="65">
        <v>70</v>
      </c>
      <c r="G272" s="65">
        <v>10.78</v>
      </c>
      <c r="H272" s="67">
        <v>6.898E-2</v>
      </c>
      <c r="I272" s="68">
        <v>10.54378</v>
      </c>
      <c r="J272" s="68">
        <f>BDD[ACCIS]+BDD[PRIX HTVA]</f>
        <v>21.323779999999999</v>
      </c>
      <c r="K272" s="68">
        <f>BDD[[#This Row],[PRIX + AC6 HTVA]]*1.6</f>
        <v>34.118048000000002</v>
      </c>
      <c r="L272" s="69" t="s">
        <v>1455</v>
      </c>
      <c r="M272" s="70"/>
      <c r="N272" s="68">
        <v>6</v>
      </c>
      <c r="O272" s="68"/>
    </row>
    <row r="273" spans="1:15" x14ac:dyDescent="0.3">
      <c r="A273" s="65" t="s">
        <v>1275</v>
      </c>
      <c r="B273" s="65" t="s">
        <v>547</v>
      </c>
      <c r="C273" s="65" t="s">
        <v>551</v>
      </c>
      <c r="D273" s="66" t="s">
        <v>552</v>
      </c>
      <c r="E273" s="65">
        <v>50</v>
      </c>
      <c r="F273" s="65">
        <v>70</v>
      </c>
      <c r="G273" s="65">
        <v>15.19</v>
      </c>
      <c r="H273" s="67">
        <v>6.898E-2</v>
      </c>
      <c r="I273" s="68">
        <v>10.54378</v>
      </c>
      <c r="J273" s="68">
        <f>BDD[ACCIS]+BDD[PRIX HTVA]</f>
        <v>25.733779999999999</v>
      </c>
      <c r="K273" s="68">
        <f>BDD[[#This Row],[PRIX + AC6 HTVA]]*1.6</f>
        <v>41.174047999999999</v>
      </c>
      <c r="L273" s="69" t="s">
        <v>1455</v>
      </c>
      <c r="M273" s="70"/>
      <c r="N273" s="68">
        <v>6</v>
      </c>
      <c r="O273" s="68"/>
    </row>
    <row r="274" spans="1:15" x14ac:dyDescent="0.3">
      <c r="A274" s="65" t="s">
        <v>1275</v>
      </c>
      <c r="B274" s="65" t="s">
        <v>547</v>
      </c>
      <c r="C274" s="65" t="s">
        <v>553</v>
      </c>
      <c r="D274" s="66" t="s">
        <v>554</v>
      </c>
      <c r="E274" s="136">
        <v>43</v>
      </c>
      <c r="F274" s="136">
        <v>70</v>
      </c>
      <c r="G274" s="136">
        <v>23.81</v>
      </c>
      <c r="H274" s="71">
        <v>6.898E-2</v>
      </c>
      <c r="I274" s="72">
        <v>9.0773100000000007</v>
      </c>
      <c r="J274" s="72">
        <f>BDD[ACCIS]+BDD[PRIX HTVA]</f>
        <v>32.887309999999999</v>
      </c>
      <c r="K274" s="72">
        <f>BDD[[#This Row],[PRIX + AC6 HTVA]]*1.6</f>
        <v>52.619696000000005</v>
      </c>
      <c r="L274" s="69" t="s">
        <v>1455</v>
      </c>
      <c r="M274" s="70"/>
      <c r="N274" s="68">
        <v>6</v>
      </c>
      <c r="O274" s="68"/>
    </row>
    <row r="275" spans="1:15" x14ac:dyDescent="0.3">
      <c r="A275" s="65" t="s">
        <v>1275</v>
      </c>
      <c r="B275" s="65" t="s">
        <v>547</v>
      </c>
      <c r="C275" s="65" t="s">
        <v>550</v>
      </c>
      <c r="D275" s="66" t="s">
        <v>555</v>
      </c>
      <c r="E275" s="65">
        <v>45</v>
      </c>
      <c r="F275" s="65">
        <v>70</v>
      </c>
      <c r="G275" s="65">
        <v>41.54</v>
      </c>
      <c r="H275" s="67">
        <v>6.898E-2</v>
      </c>
      <c r="I275" s="68">
        <v>9.4962999999999997</v>
      </c>
      <c r="J275" s="68">
        <f>BDD[ACCIS]+BDD[PRIX HTVA]</f>
        <v>51.036299999999997</v>
      </c>
      <c r="K275" s="68">
        <f>BDD[[#This Row],[PRIX + AC6 HTVA]]*1.6</f>
        <v>81.658079999999998</v>
      </c>
      <c r="L275" s="69" t="s">
        <v>1455</v>
      </c>
      <c r="M275" s="70"/>
      <c r="N275" s="68">
        <v>6</v>
      </c>
      <c r="O275" s="68"/>
    </row>
    <row r="276" spans="1:15" x14ac:dyDescent="0.3">
      <c r="A276" s="65" t="s">
        <v>1275</v>
      </c>
      <c r="B276" s="65" t="s">
        <v>81</v>
      </c>
      <c r="C276" s="65" t="s">
        <v>556</v>
      </c>
      <c r="D276" s="66" t="s">
        <v>557</v>
      </c>
      <c r="E276" s="65">
        <v>17</v>
      </c>
      <c r="F276" s="65">
        <v>50</v>
      </c>
      <c r="G276" s="65">
        <v>8.02</v>
      </c>
      <c r="H276" s="67">
        <v>4.9270000000000001E-2</v>
      </c>
      <c r="I276" s="68">
        <v>2.5931500000000001</v>
      </c>
      <c r="J276" s="68">
        <f>BDD[ACCIS]+BDD[PRIX HTVA]</f>
        <v>10.613149999999999</v>
      </c>
      <c r="K276" s="68">
        <f>BDD[[#This Row],[PRIX + AC6 HTVA]]*1.6</f>
        <v>16.98104</v>
      </c>
      <c r="L276" s="69" t="s">
        <v>1455</v>
      </c>
      <c r="M276" s="70"/>
      <c r="N276" s="68">
        <v>6</v>
      </c>
      <c r="O276" s="68"/>
    </row>
    <row r="277" spans="1:15" x14ac:dyDescent="0.3">
      <c r="A277" s="65" t="s">
        <v>1275</v>
      </c>
      <c r="B277" s="65" t="s">
        <v>512</v>
      </c>
      <c r="C277" s="65" t="s">
        <v>558</v>
      </c>
      <c r="D277" s="66" t="s">
        <v>559</v>
      </c>
      <c r="E277" s="90">
        <v>40</v>
      </c>
      <c r="F277" s="90">
        <v>70</v>
      </c>
      <c r="G277" s="90">
        <v>11.62</v>
      </c>
      <c r="H277" s="77">
        <v>6.898E-2</v>
      </c>
      <c r="I277" s="78">
        <v>8.4488199999999996</v>
      </c>
      <c r="J277" s="78">
        <f>BDD[ACCIS]+BDD[PRIX HTVA]</f>
        <v>20.068819999999999</v>
      </c>
      <c r="K277" s="78">
        <f>BDD[[#This Row],[PRIX + AC6 HTVA]]*1.6</f>
        <v>32.110112000000001</v>
      </c>
      <c r="L277" s="69" t="s">
        <v>1455</v>
      </c>
      <c r="M277" s="70"/>
      <c r="N277" s="68">
        <v>6</v>
      </c>
      <c r="O277" s="68"/>
    </row>
    <row r="278" spans="1:15" x14ac:dyDescent="0.3">
      <c r="A278" s="73" t="s">
        <v>1275</v>
      </c>
      <c r="B278" s="73" t="s">
        <v>1397</v>
      </c>
      <c r="C278" s="73" t="s">
        <v>560</v>
      </c>
      <c r="D278" s="66" t="s">
        <v>561</v>
      </c>
      <c r="E278" s="65">
        <v>40</v>
      </c>
      <c r="F278" s="65">
        <v>70</v>
      </c>
      <c r="G278" s="65">
        <v>22</v>
      </c>
      <c r="H278" s="67">
        <v>6.898E-2</v>
      </c>
      <c r="I278" s="68">
        <v>8.4488199999999996</v>
      </c>
      <c r="J278" s="68">
        <f>BDD[ACCIS]+BDD[PRIX HTVA]</f>
        <v>30.448819999999998</v>
      </c>
      <c r="K278" s="68">
        <f>BDD[[#This Row],[PRIX + AC6 HTVA]]*1.6</f>
        <v>48.718111999999998</v>
      </c>
      <c r="L278" s="69" t="s">
        <v>1455</v>
      </c>
      <c r="M278" s="70"/>
      <c r="N278" s="68">
        <v>3</v>
      </c>
      <c r="O278" s="68"/>
    </row>
    <row r="279" spans="1:15" x14ac:dyDescent="0.3">
      <c r="A279" s="73" t="s">
        <v>1275</v>
      </c>
      <c r="B279" s="73" t="s">
        <v>1397</v>
      </c>
      <c r="C279" s="73" t="s">
        <v>562</v>
      </c>
      <c r="D279" s="66" t="s">
        <v>563</v>
      </c>
      <c r="E279" s="76">
        <v>42</v>
      </c>
      <c r="F279" s="76">
        <v>70</v>
      </c>
      <c r="G279" s="76">
        <v>76</v>
      </c>
      <c r="H279" s="74">
        <v>6.898E-2</v>
      </c>
      <c r="I279" s="75">
        <v>8.8678100000000004</v>
      </c>
      <c r="J279" s="75">
        <f>BDD[ACCIS]+BDD[PRIX HTVA]</f>
        <v>84.867810000000006</v>
      </c>
      <c r="K279" s="75">
        <f>BDD[[#This Row],[PRIX + AC6 HTVA]]*1.6</f>
        <v>135.78849600000001</v>
      </c>
      <c r="L279" s="69" t="s">
        <v>1455</v>
      </c>
      <c r="M279" s="70"/>
      <c r="N279" s="68">
        <v>3</v>
      </c>
      <c r="O279" s="68"/>
    </row>
    <row r="280" spans="1:15" x14ac:dyDescent="0.3">
      <c r="A280" s="111" t="s">
        <v>1562</v>
      </c>
      <c r="B280" s="111" t="s">
        <v>1397</v>
      </c>
      <c r="C280" s="111" t="s">
        <v>1744</v>
      </c>
      <c r="D280" s="112" t="s">
        <v>1745</v>
      </c>
      <c r="E280" s="1">
        <v>40</v>
      </c>
      <c r="F280" s="1">
        <v>70</v>
      </c>
      <c r="G280" s="1">
        <v>25</v>
      </c>
      <c r="H280" s="1">
        <v>6.898E-2</v>
      </c>
      <c r="I280" s="2">
        <v>8.4499999999999993</v>
      </c>
      <c r="J280" s="75">
        <f>BDD[ACCIS]+BDD[PRIX HTVA]</f>
        <v>33.450000000000003</v>
      </c>
      <c r="K280" s="131">
        <f>BDD[[#This Row],[PRIX + AC6 HTVA]]*1.6</f>
        <v>53.52000000000001</v>
      </c>
      <c r="L280" s="69" t="s">
        <v>1455</v>
      </c>
      <c r="M280" s="130"/>
      <c r="N280" s="68">
        <v>3</v>
      </c>
      <c r="O280" s="68"/>
    </row>
    <row r="281" spans="1:15" s="4" customFormat="1" x14ac:dyDescent="0.3">
      <c r="A281" s="65" t="s">
        <v>1275</v>
      </c>
      <c r="B281" s="65" t="s">
        <v>1009</v>
      </c>
      <c r="C281" s="65" t="s">
        <v>585</v>
      </c>
      <c r="D281" s="66" t="s">
        <v>1115</v>
      </c>
      <c r="E281" s="77">
        <v>40</v>
      </c>
      <c r="F281" s="77">
        <v>70</v>
      </c>
      <c r="G281" s="77">
        <v>9</v>
      </c>
      <c r="H281" s="77">
        <v>6.898E-2</v>
      </c>
      <c r="I281" s="78">
        <v>8.4488199999999996</v>
      </c>
      <c r="J281" s="78">
        <f>BDD[ACCIS]+BDD[PRIX HTVA]</f>
        <v>17.448819999999998</v>
      </c>
      <c r="K281" s="78">
        <f>BDD[[#This Row],[PRIX + AC6 HTVA]]*1.6</f>
        <v>27.918111999999997</v>
      </c>
      <c r="L281" s="69" t="s">
        <v>1455</v>
      </c>
      <c r="M281" s="70"/>
      <c r="N281" s="68">
        <v>6</v>
      </c>
      <c r="O281" s="82"/>
    </row>
    <row r="282" spans="1:15" s="4" customFormat="1" x14ac:dyDescent="0.3">
      <c r="A282" s="65" t="s">
        <v>1275</v>
      </c>
      <c r="B282" s="65" t="s">
        <v>1009</v>
      </c>
      <c r="C282" s="65" t="s">
        <v>586</v>
      </c>
      <c r="D282" s="66" t="s">
        <v>587</v>
      </c>
      <c r="E282" s="77">
        <v>30</v>
      </c>
      <c r="F282" s="77">
        <v>70</v>
      </c>
      <c r="G282" s="77">
        <v>9.6</v>
      </c>
      <c r="H282" s="77">
        <v>6.898E-2</v>
      </c>
      <c r="I282" s="78">
        <v>6.3538600000000001</v>
      </c>
      <c r="J282" s="78">
        <f>BDD[ACCIS]+BDD[PRIX HTVA]</f>
        <v>15.953859999999999</v>
      </c>
      <c r="K282" s="78">
        <f>BDD[[#This Row],[PRIX + AC6 HTVA]]*1.6</f>
        <v>25.526176</v>
      </c>
      <c r="L282" s="69" t="s">
        <v>1455</v>
      </c>
      <c r="M282" s="70"/>
      <c r="N282" s="68">
        <v>6</v>
      </c>
      <c r="O282" s="82"/>
    </row>
    <row r="283" spans="1:15" x14ac:dyDescent="0.3">
      <c r="A283" s="65" t="s">
        <v>1275</v>
      </c>
      <c r="B283" s="65" t="s">
        <v>1009</v>
      </c>
      <c r="C283" s="65" t="s">
        <v>584</v>
      </c>
      <c r="D283" s="66" t="s">
        <v>1116</v>
      </c>
      <c r="E283" s="77">
        <v>45</v>
      </c>
      <c r="F283" s="77">
        <v>70</v>
      </c>
      <c r="G283" s="77">
        <v>9.5</v>
      </c>
      <c r="H283" s="77">
        <v>6.898E-2</v>
      </c>
      <c r="I283" s="78">
        <v>9.4962999999999997</v>
      </c>
      <c r="J283" s="78">
        <f>BDD[ACCIS]+BDD[PRIX HTVA]</f>
        <v>18.996299999999998</v>
      </c>
      <c r="K283" s="78">
        <f>BDD[[#This Row],[PRIX + AC6 HTVA]]*1.6</f>
        <v>30.394079999999999</v>
      </c>
      <c r="L283" s="69" t="s">
        <v>1455</v>
      </c>
      <c r="M283" s="70"/>
      <c r="N283" s="68">
        <v>6</v>
      </c>
      <c r="O283" s="68"/>
    </row>
    <row r="284" spans="1:15" x14ac:dyDescent="0.3">
      <c r="A284" s="111" t="s">
        <v>1275</v>
      </c>
      <c r="B284" s="111" t="s">
        <v>1009</v>
      </c>
      <c r="C284" s="111" t="s">
        <v>1888</v>
      </c>
      <c r="D284" s="112" t="s">
        <v>1889</v>
      </c>
      <c r="E284" s="5">
        <v>40</v>
      </c>
      <c r="F284" s="5">
        <v>70</v>
      </c>
      <c r="G284" s="5">
        <v>30</v>
      </c>
      <c r="H284" s="5">
        <v>6.898E-2</v>
      </c>
      <c r="I284" s="126">
        <v>8.4499999999999993</v>
      </c>
      <c r="J284" s="75">
        <f>BDD[ACCIS]+BDD[PRIX HTVA]</f>
        <v>38.450000000000003</v>
      </c>
      <c r="K284" s="143">
        <f>BDD[[#This Row],[PRIX + AC6 HTVA]]*1.6</f>
        <v>61.52000000000001</v>
      </c>
      <c r="L284" s="69" t="s">
        <v>1455</v>
      </c>
      <c r="M284" s="134"/>
      <c r="N284" s="68">
        <v>6</v>
      </c>
      <c r="O284" s="68"/>
    </row>
    <row r="285" spans="1:15" x14ac:dyDescent="0.3">
      <c r="A285" s="111" t="s">
        <v>1275</v>
      </c>
      <c r="B285" s="111" t="s">
        <v>1009</v>
      </c>
      <c r="C285" s="111" t="s">
        <v>1890</v>
      </c>
      <c r="D285" s="112" t="s">
        <v>1891</v>
      </c>
      <c r="E285" s="5">
        <v>40</v>
      </c>
      <c r="F285" s="5">
        <v>70</v>
      </c>
      <c r="G285" s="5">
        <v>46</v>
      </c>
      <c r="H285" s="5">
        <v>6.898E-2</v>
      </c>
      <c r="I285" s="126">
        <v>8.4499999999999993</v>
      </c>
      <c r="J285" s="75">
        <f>BDD[ACCIS]+BDD[PRIX HTVA]</f>
        <v>54.45</v>
      </c>
      <c r="K285" s="143">
        <f>BDD[[#This Row],[PRIX + AC6 HTVA]]*1.6</f>
        <v>87.12</v>
      </c>
      <c r="L285" s="69" t="s">
        <v>1455</v>
      </c>
      <c r="M285" s="134"/>
      <c r="N285" s="68">
        <v>6</v>
      </c>
      <c r="O285" s="68"/>
    </row>
    <row r="286" spans="1:15" x14ac:dyDescent="0.3">
      <c r="A286" s="65" t="s">
        <v>1275</v>
      </c>
      <c r="B286" s="65" t="s">
        <v>154</v>
      </c>
      <c r="C286" s="65" t="s">
        <v>186</v>
      </c>
      <c r="D286" s="66" t="s">
        <v>187</v>
      </c>
      <c r="E286" s="71">
        <v>40</v>
      </c>
      <c r="F286" s="71">
        <v>70</v>
      </c>
      <c r="G286" s="71">
        <v>16.7</v>
      </c>
      <c r="H286" s="71">
        <v>6.898E-2</v>
      </c>
      <c r="I286" s="72">
        <v>8.4488199999999996</v>
      </c>
      <c r="J286" s="72">
        <f>BDD[ACCIS]+BDD[PRIX HTVA]</f>
        <v>25.148820000000001</v>
      </c>
      <c r="K286" s="72">
        <f>BDD[[#This Row],[PRIX + AC6 HTVA]]*1.6</f>
        <v>40.238112000000001</v>
      </c>
      <c r="L286" s="69" t="s">
        <v>1455</v>
      </c>
      <c r="M286" s="70"/>
      <c r="N286" s="68">
        <v>6</v>
      </c>
      <c r="O286" s="68"/>
    </row>
    <row r="287" spans="1:15" x14ac:dyDescent="0.3">
      <c r="A287" s="65" t="s">
        <v>1275</v>
      </c>
      <c r="B287" s="85" t="s">
        <v>154</v>
      </c>
      <c r="C287" s="65" t="s">
        <v>176</v>
      </c>
      <c r="D287" s="66" t="s">
        <v>177</v>
      </c>
      <c r="E287" s="77">
        <v>37.5</v>
      </c>
      <c r="F287" s="77">
        <v>70</v>
      </c>
      <c r="G287" s="77">
        <v>15</v>
      </c>
      <c r="H287" s="77">
        <v>6.898E-2</v>
      </c>
      <c r="I287" s="78">
        <v>7.9250800000000003</v>
      </c>
      <c r="J287" s="78">
        <f>BDD[ACCIS]+BDD[PRIX HTVA]</f>
        <v>22.925080000000001</v>
      </c>
      <c r="K287" s="78">
        <f>BDD[[#This Row],[PRIX + AC6 HTVA]]*1.6</f>
        <v>36.680128000000003</v>
      </c>
      <c r="L287" s="69" t="s">
        <v>1455</v>
      </c>
      <c r="M287" s="70"/>
      <c r="N287" s="68">
        <v>6</v>
      </c>
      <c r="O287" s="68"/>
    </row>
    <row r="288" spans="1:15" x14ac:dyDescent="0.3">
      <c r="A288" s="65" t="s">
        <v>1275</v>
      </c>
      <c r="B288" s="65" t="s">
        <v>154</v>
      </c>
      <c r="C288" s="65" t="s">
        <v>178</v>
      </c>
      <c r="D288" s="66" t="s">
        <v>179</v>
      </c>
      <c r="E288" s="77">
        <v>37.5</v>
      </c>
      <c r="F288" s="77">
        <v>70</v>
      </c>
      <c r="G288" s="77">
        <v>15</v>
      </c>
      <c r="H288" s="77">
        <v>6.898E-2</v>
      </c>
      <c r="I288" s="78">
        <v>7.9250800000000003</v>
      </c>
      <c r="J288" s="78">
        <f>BDD[ACCIS]+BDD[PRIX HTVA]</f>
        <v>22.925080000000001</v>
      </c>
      <c r="K288" s="78">
        <f>BDD[[#This Row],[PRIX + AC6 HTVA]]*1.6</f>
        <v>36.680128000000003</v>
      </c>
      <c r="L288" s="69" t="s">
        <v>1455</v>
      </c>
      <c r="M288" s="70"/>
      <c r="N288" s="68">
        <v>6</v>
      </c>
      <c r="O288" s="68"/>
    </row>
    <row r="289" spans="1:15" x14ac:dyDescent="0.3">
      <c r="A289" s="80" t="s">
        <v>1275</v>
      </c>
      <c r="B289" s="80" t="s">
        <v>154</v>
      </c>
      <c r="C289" s="80" t="s">
        <v>180</v>
      </c>
      <c r="D289" s="66" t="s">
        <v>181</v>
      </c>
      <c r="E289" s="77">
        <v>37.5</v>
      </c>
      <c r="F289" s="77">
        <v>70</v>
      </c>
      <c r="G289" s="77">
        <v>15</v>
      </c>
      <c r="H289" s="77">
        <v>6.898E-2</v>
      </c>
      <c r="I289" s="78">
        <v>7.9250800000000003</v>
      </c>
      <c r="J289" s="78">
        <f>BDD[ACCIS]+BDD[PRIX HTVA]</f>
        <v>22.925080000000001</v>
      </c>
      <c r="K289" s="78">
        <f>BDD[[#This Row],[PRIX + AC6 HTVA]]*1.6</f>
        <v>36.680128000000003</v>
      </c>
      <c r="L289" s="69" t="s">
        <v>1455</v>
      </c>
      <c r="M289" s="70"/>
      <c r="N289" s="68">
        <v>6</v>
      </c>
      <c r="O289" s="68"/>
    </row>
    <row r="290" spans="1:15" x14ac:dyDescent="0.3">
      <c r="A290" s="65" t="s">
        <v>1275</v>
      </c>
      <c r="B290" s="65" t="s">
        <v>154</v>
      </c>
      <c r="C290" s="65" t="s">
        <v>182</v>
      </c>
      <c r="D290" s="66" t="s">
        <v>183</v>
      </c>
      <c r="E290" s="77">
        <v>37.5</v>
      </c>
      <c r="F290" s="77">
        <v>70</v>
      </c>
      <c r="G290" s="77">
        <v>15</v>
      </c>
      <c r="H290" s="77">
        <v>6.898E-2</v>
      </c>
      <c r="I290" s="78">
        <v>7.9250800000000003</v>
      </c>
      <c r="J290" s="78">
        <f>BDD[ACCIS]+BDD[PRIX HTVA]</f>
        <v>22.925080000000001</v>
      </c>
      <c r="K290" s="78">
        <f>BDD[[#This Row],[PRIX + AC6 HTVA]]*1.6</f>
        <v>36.680128000000003</v>
      </c>
      <c r="L290" s="69" t="s">
        <v>1455</v>
      </c>
      <c r="M290" s="70"/>
      <c r="N290" s="68">
        <v>6</v>
      </c>
      <c r="O290" s="68"/>
    </row>
    <row r="291" spans="1:15" x14ac:dyDescent="0.3">
      <c r="A291" s="65" t="s">
        <v>1275</v>
      </c>
      <c r="B291" s="85" t="s">
        <v>154</v>
      </c>
      <c r="C291" s="65" t="s">
        <v>184</v>
      </c>
      <c r="D291" s="66" t="s">
        <v>185</v>
      </c>
      <c r="E291" s="77">
        <v>37.5</v>
      </c>
      <c r="F291" s="77">
        <v>70</v>
      </c>
      <c r="G291" s="77">
        <v>15</v>
      </c>
      <c r="H291" s="77">
        <v>6.898E-2</v>
      </c>
      <c r="I291" s="78">
        <v>7.9250800000000003</v>
      </c>
      <c r="J291" s="78">
        <f>BDD[ACCIS]+BDD[PRIX HTVA]</f>
        <v>22.925080000000001</v>
      </c>
      <c r="K291" s="78">
        <f>BDD[[#This Row],[PRIX + AC6 HTVA]]*1.6</f>
        <v>36.680128000000003</v>
      </c>
      <c r="L291" s="69" t="s">
        <v>1455</v>
      </c>
      <c r="M291" s="70"/>
      <c r="N291" s="68">
        <v>6</v>
      </c>
      <c r="O291" s="68"/>
    </row>
    <row r="292" spans="1:15" x14ac:dyDescent="0.3">
      <c r="A292" s="65" t="s">
        <v>1275</v>
      </c>
      <c r="B292" s="65" t="s">
        <v>154</v>
      </c>
      <c r="C292" s="65" t="s">
        <v>188</v>
      </c>
      <c r="D292" s="66" t="s">
        <v>189</v>
      </c>
      <c r="E292" s="77">
        <v>40</v>
      </c>
      <c r="F292" s="77">
        <v>70</v>
      </c>
      <c r="G292" s="77">
        <v>16.7</v>
      </c>
      <c r="H292" s="77">
        <v>6.898E-2</v>
      </c>
      <c r="I292" s="78">
        <v>8.4488199999999996</v>
      </c>
      <c r="J292" s="78">
        <f>BDD[ACCIS]+BDD[PRIX HTVA]</f>
        <v>25.148820000000001</v>
      </c>
      <c r="K292" s="78">
        <f>BDD[[#This Row],[PRIX + AC6 HTVA]]*1.6</f>
        <v>40.238112000000001</v>
      </c>
      <c r="L292" s="69" t="s">
        <v>1455</v>
      </c>
      <c r="M292" s="70"/>
      <c r="N292" s="68">
        <v>6</v>
      </c>
      <c r="O292" s="68"/>
    </row>
    <row r="293" spans="1:15" x14ac:dyDescent="0.3">
      <c r="A293" s="65" t="s">
        <v>1275</v>
      </c>
      <c r="B293" s="65" t="s">
        <v>154</v>
      </c>
      <c r="C293" s="65" t="s">
        <v>190</v>
      </c>
      <c r="D293" s="66" t="s">
        <v>191</v>
      </c>
      <c r="E293" s="77">
        <v>42.2</v>
      </c>
      <c r="F293" s="77">
        <v>70</v>
      </c>
      <c r="G293" s="77">
        <v>104</v>
      </c>
      <c r="H293" s="77">
        <v>6.898E-2</v>
      </c>
      <c r="I293" s="78">
        <v>8.9097100000000005</v>
      </c>
      <c r="J293" s="78">
        <f>BDD[ACCIS]+BDD[PRIX HTVA]</f>
        <v>112.90971</v>
      </c>
      <c r="K293" s="78">
        <f>BDD[[#This Row],[PRIX + AC6 HTVA]]*1.6</f>
        <v>180.65553600000001</v>
      </c>
      <c r="L293" s="69" t="s">
        <v>1455</v>
      </c>
      <c r="M293" s="70"/>
      <c r="N293" s="68">
        <v>6</v>
      </c>
      <c r="O293" s="68"/>
    </row>
    <row r="294" spans="1:15" x14ac:dyDescent="0.3">
      <c r="A294" s="65" t="s">
        <v>1275</v>
      </c>
      <c r="B294" s="65" t="s">
        <v>154</v>
      </c>
      <c r="C294" s="65" t="s">
        <v>192</v>
      </c>
      <c r="D294" s="66" t="s">
        <v>193</v>
      </c>
      <c r="E294" s="77">
        <v>41.3</v>
      </c>
      <c r="F294" s="77">
        <v>70</v>
      </c>
      <c r="G294" s="77">
        <v>71.28</v>
      </c>
      <c r="H294" s="77">
        <v>6.898E-2</v>
      </c>
      <c r="I294" s="78">
        <v>8.7211599999999994</v>
      </c>
      <c r="J294" s="78">
        <f>BDD[ACCIS]+BDD[PRIX HTVA]</f>
        <v>80.001159999999999</v>
      </c>
      <c r="K294" s="78">
        <f>BDD[[#This Row],[PRIX + AC6 HTVA]]*1.6</f>
        <v>128.001856</v>
      </c>
      <c r="L294" s="69" t="s">
        <v>1455</v>
      </c>
      <c r="M294" s="70"/>
      <c r="N294" s="68">
        <v>6</v>
      </c>
      <c r="O294" s="68"/>
    </row>
    <row r="295" spans="1:15" x14ac:dyDescent="0.3">
      <c r="A295" s="65" t="s">
        <v>1275</v>
      </c>
      <c r="B295" s="65" t="s">
        <v>1041</v>
      </c>
      <c r="C295" s="65" t="s">
        <v>565</v>
      </c>
      <c r="D295" s="66" t="s">
        <v>566</v>
      </c>
      <c r="E295" s="76">
        <v>52.8</v>
      </c>
      <c r="F295" s="76">
        <v>70</v>
      </c>
      <c r="G295" s="76">
        <v>77</v>
      </c>
      <c r="H295" s="74">
        <v>6.898E-2</v>
      </c>
      <c r="I295" s="75">
        <v>11.130369999999999</v>
      </c>
      <c r="J295" s="75">
        <f>BDD[ACCIS]+BDD[PRIX HTVA]</f>
        <v>88.130369999999999</v>
      </c>
      <c r="K295" s="75">
        <f>BDD[[#This Row],[PRIX + AC6 HTVA]]*1.6</f>
        <v>141.00859199999999</v>
      </c>
      <c r="L295" s="69" t="s">
        <v>1455</v>
      </c>
      <c r="M295" s="79"/>
      <c r="N295" s="68">
        <v>6</v>
      </c>
      <c r="O295" s="68"/>
    </row>
    <row r="296" spans="1:15" x14ac:dyDescent="0.3">
      <c r="A296" s="65" t="s">
        <v>1275</v>
      </c>
      <c r="B296" s="65" t="s">
        <v>1041</v>
      </c>
      <c r="C296" s="65" t="s">
        <v>567</v>
      </c>
      <c r="D296" s="66" t="s">
        <v>1398</v>
      </c>
      <c r="E296" s="136">
        <v>49.7</v>
      </c>
      <c r="F296" s="136">
        <v>70</v>
      </c>
      <c r="G296" s="136">
        <v>83.55</v>
      </c>
      <c r="H296" s="71">
        <v>6.898E-2</v>
      </c>
      <c r="I296" s="72">
        <v>10.480930000000001</v>
      </c>
      <c r="J296" s="72">
        <f>BDD[ACCIS]+BDD[PRIX HTVA]</f>
        <v>94.030929999999998</v>
      </c>
      <c r="K296" s="72">
        <f>BDD[[#This Row],[PRIX + AC6 HTVA]]*1.6</f>
        <v>150.449488</v>
      </c>
      <c r="L296" s="69" t="s">
        <v>1455</v>
      </c>
      <c r="M296" s="79"/>
      <c r="N296" s="68">
        <v>6</v>
      </c>
      <c r="O296" s="68"/>
    </row>
    <row r="297" spans="1:15" x14ac:dyDescent="0.3">
      <c r="A297" s="111" t="s">
        <v>1275</v>
      </c>
      <c r="B297" s="111" t="s">
        <v>1041</v>
      </c>
      <c r="C297" s="111" t="s">
        <v>1828</v>
      </c>
      <c r="D297" s="112" t="s">
        <v>1829</v>
      </c>
      <c r="E297" s="5">
        <v>49.3</v>
      </c>
      <c r="F297" s="5">
        <v>70</v>
      </c>
      <c r="G297" s="5">
        <v>83.53</v>
      </c>
      <c r="H297" s="5">
        <v>6.898E-2</v>
      </c>
      <c r="I297" s="126">
        <v>10.4</v>
      </c>
      <c r="J297" s="75">
        <f>BDD[ACCIS]+BDD[PRIX HTVA]</f>
        <v>93.93</v>
      </c>
      <c r="K297" s="75">
        <f>BDD[[#This Row],[PRIX + AC6 HTVA]]*1.6</f>
        <v>150.28800000000001</v>
      </c>
      <c r="L297" s="69" t="s">
        <v>1455</v>
      </c>
      <c r="M297" s="79"/>
      <c r="N297" s="68">
        <v>6</v>
      </c>
      <c r="O297" s="68"/>
    </row>
    <row r="298" spans="1:15" x14ac:dyDescent="0.3">
      <c r="A298" s="111" t="s">
        <v>1275</v>
      </c>
      <c r="B298" s="111" t="s">
        <v>1041</v>
      </c>
      <c r="C298" s="111" t="s">
        <v>1826</v>
      </c>
      <c r="D298" s="112" t="s">
        <v>1827</v>
      </c>
      <c r="E298" s="5">
        <v>46</v>
      </c>
      <c r="F298" s="5">
        <v>70</v>
      </c>
      <c r="G298" s="5">
        <v>50.07</v>
      </c>
      <c r="H298" s="5">
        <v>6.898E-2</v>
      </c>
      <c r="I298" s="126">
        <v>9.7100000000000009</v>
      </c>
      <c r="J298" s="75">
        <f>BDD[ACCIS]+BDD[PRIX HTVA]</f>
        <v>59.78</v>
      </c>
      <c r="K298" s="75">
        <f>BDD[[#This Row],[PRIX + AC6 HTVA]]*1.6</f>
        <v>95.64800000000001</v>
      </c>
      <c r="L298" s="69" t="s">
        <v>1455</v>
      </c>
      <c r="M298" s="79"/>
      <c r="N298" s="68">
        <v>6</v>
      </c>
      <c r="O298" s="68"/>
    </row>
    <row r="299" spans="1:15" x14ac:dyDescent="0.3">
      <c r="A299" s="65" t="s">
        <v>1275</v>
      </c>
      <c r="B299" s="65" t="s">
        <v>1041</v>
      </c>
      <c r="C299" s="65" t="s">
        <v>578</v>
      </c>
      <c r="D299" s="66" t="s">
        <v>579</v>
      </c>
      <c r="E299" s="67">
        <v>53</v>
      </c>
      <c r="F299" s="67">
        <v>70</v>
      </c>
      <c r="G299" s="67">
        <v>29</v>
      </c>
      <c r="H299" s="67">
        <v>6.898E-2</v>
      </c>
      <c r="I299" s="68">
        <v>11.172269999999999</v>
      </c>
      <c r="J299" s="68">
        <f>BDD[ACCIS]+BDD[PRIX HTVA]</f>
        <v>40.172269999999997</v>
      </c>
      <c r="K299" s="68">
        <f>BDD[[#This Row],[PRIX + AC6 HTVA]]*1.6</f>
        <v>64.275632000000002</v>
      </c>
      <c r="L299" s="69" t="s">
        <v>1455</v>
      </c>
      <c r="M299" s="70"/>
      <c r="N299" s="68">
        <v>6</v>
      </c>
      <c r="O299" s="68"/>
    </row>
    <row r="300" spans="1:15" x14ac:dyDescent="0.3">
      <c r="A300" s="1" t="s">
        <v>1275</v>
      </c>
      <c r="B300" s="1" t="s">
        <v>1041</v>
      </c>
      <c r="C300" s="1" t="s">
        <v>1707</v>
      </c>
      <c r="D300" s="112" t="s">
        <v>1708</v>
      </c>
      <c r="E300" s="1">
        <v>53</v>
      </c>
      <c r="F300" s="1">
        <v>70</v>
      </c>
      <c r="G300" s="1">
        <v>29</v>
      </c>
      <c r="H300" s="1">
        <v>6.898E-2</v>
      </c>
      <c r="I300" s="2">
        <v>11.17</v>
      </c>
      <c r="J300" s="68">
        <f>BDD[ACCIS]+BDD[PRIX HTVA]</f>
        <v>40.17</v>
      </c>
      <c r="K300" s="119">
        <f>BDD[[#This Row],[PRIX + AC6 HTVA]]*1.6</f>
        <v>64.272000000000006</v>
      </c>
      <c r="L300" s="69" t="s">
        <v>1455</v>
      </c>
      <c r="M300" s="120"/>
      <c r="N300" s="68">
        <v>6</v>
      </c>
      <c r="O300" s="68"/>
    </row>
    <row r="301" spans="1:15" x14ac:dyDescent="0.3">
      <c r="A301" s="1" t="s">
        <v>1562</v>
      </c>
      <c r="B301" s="1" t="s">
        <v>1041</v>
      </c>
      <c r="C301" s="1" t="s">
        <v>1690</v>
      </c>
      <c r="D301" s="112" t="s">
        <v>1691</v>
      </c>
      <c r="E301" s="5">
        <v>73.2</v>
      </c>
      <c r="F301" s="5">
        <v>70</v>
      </c>
      <c r="G301" s="5">
        <v>50</v>
      </c>
      <c r="H301" s="5">
        <v>6.898E-2</v>
      </c>
      <c r="I301" s="126">
        <v>15.4</v>
      </c>
      <c r="J301" s="68">
        <f>BDD[ACCIS]+BDD[PRIX HTVA]</f>
        <v>65.400000000000006</v>
      </c>
      <c r="K301" s="75">
        <f>BDD[[#This Row],[PRIX + AC6 HTVA]]*1.6</f>
        <v>104.64000000000001</v>
      </c>
      <c r="L301" s="69" t="s">
        <v>1455</v>
      </c>
      <c r="M301" s="70"/>
      <c r="N301" s="68">
        <v>6</v>
      </c>
      <c r="O301" s="68"/>
    </row>
    <row r="302" spans="1:15" x14ac:dyDescent="0.3">
      <c r="A302" s="65" t="s">
        <v>1275</v>
      </c>
      <c r="B302" s="65" t="s">
        <v>1041</v>
      </c>
      <c r="C302" s="65" t="s">
        <v>576</v>
      </c>
      <c r="D302" s="66" t="s">
        <v>577</v>
      </c>
      <c r="E302" s="67">
        <v>45</v>
      </c>
      <c r="F302" s="67">
        <v>100</v>
      </c>
      <c r="G302" s="67">
        <v>16</v>
      </c>
      <c r="H302" s="67">
        <v>9.8540000000000003E-2</v>
      </c>
      <c r="I302" s="68">
        <v>13.566140000000001</v>
      </c>
      <c r="J302" s="68">
        <f>BDD[ACCIS]+BDD[PRIX HTVA]</f>
        <v>29.566140000000001</v>
      </c>
      <c r="K302" s="68">
        <f>BDD[[#This Row],[PRIX + AC6 HTVA]]*1.6</f>
        <v>47.305824000000001</v>
      </c>
      <c r="L302" s="69" t="s">
        <v>1455</v>
      </c>
      <c r="M302" s="70"/>
      <c r="N302" s="68">
        <v>6</v>
      </c>
      <c r="O302" s="68"/>
    </row>
    <row r="303" spans="1:15" x14ac:dyDescent="0.3">
      <c r="A303" s="65" t="s">
        <v>1275</v>
      </c>
      <c r="B303" s="65" t="s">
        <v>1041</v>
      </c>
      <c r="C303" s="65" t="s">
        <v>574</v>
      </c>
      <c r="D303" s="66" t="s">
        <v>575</v>
      </c>
      <c r="E303" s="65">
        <v>45</v>
      </c>
      <c r="F303" s="65">
        <v>70</v>
      </c>
      <c r="G303" s="65">
        <v>19.7</v>
      </c>
      <c r="H303" s="67">
        <v>6.898E-2</v>
      </c>
      <c r="I303" s="68">
        <v>9.4962999999999997</v>
      </c>
      <c r="J303" s="68">
        <f>BDD[ACCIS]+BDD[PRIX HTVA]</f>
        <v>29.196300000000001</v>
      </c>
      <c r="K303" s="68">
        <f>BDD[[#This Row],[PRIX + AC6 HTVA]]*1.6</f>
        <v>46.714080000000003</v>
      </c>
      <c r="L303" s="69" t="s">
        <v>1455</v>
      </c>
      <c r="M303" s="70"/>
      <c r="N303" s="68">
        <v>6</v>
      </c>
      <c r="O303" s="68"/>
    </row>
    <row r="304" spans="1:15" x14ac:dyDescent="0.3">
      <c r="A304" s="73" t="s">
        <v>1275</v>
      </c>
      <c r="B304" s="73" t="s">
        <v>1041</v>
      </c>
      <c r="C304" s="73" t="s">
        <v>1822</v>
      </c>
      <c r="D304" s="66" t="s">
        <v>1823</v>
      </c>
      <c r="E304" s="76">
        <v>40</v>
      </c>
      <c r="F304" s="76">
        <v>70</v>
      </c>
      <c r="G304" s="76">
        <v>21.19</v>
      </c>
      <c r="H304" s="74">
        <v>6.898E-2</v>
      </c>
      <c r="I304" s="75">
        <v>9.5</v>
      </c>
      <c r="J304" s="75">
        <f>BDD[ACCIS]+BDD[PRIX HTVA]</f>
        <v>30.69</v>
      </c>
      <c r="K304" s="75">
        <f>BDD[[#This Row],[PRIX + AC6 HTVA]]*1.6</f>
        <v>49.104000000000006</v>
      </c>
      <c r="L304" s="69" t="s">
        <v>1455</v>
      </c>
      <c r="M304" s="70"/>
      <c r="N304" s="68">
        <v>6</v>
      </c>
      <c r="O304" s="68"/>
    </row>
    <row r="305" spans="1:15" x14ac:dyDescent="0.3">
      <c r="A305" s="65" t="s">
        <v>1275</v>
      </c>
      <c r="B305" s="65" t="s">
        <v>1041</v>
      </c>
      <c r="C305" s="65" t="s">
        <v>568</v>
      </c>
      <c r="D305" s="66" t="s">
        <v>569</v>
      </c>
      <c r="E305" s="76">
        <v>40</v>
      </c>
      <c r="F305" s="76">
        <v>100</v>
      </c>
      <c r="G305" s="76">
        <v>12</v>
      </c>
      <c r="H305" s="74">
        <v>9.8540000000000003E-2</v>
      </c>
      <c r="I305" s="75">
        <v>12.069739999999999</v>
      </c>
      <c r="J305" s="75">
        <f>BDD[ACCIS]+BDD[PRIX HTVA]</f>
        <v>24.069739999999999</v>
      </c>
      <c r="K305" s="75">
        <f>BDD[[#This Row],[PRIX + AC6 HTVA]]*1.6</f>
        <v>38.511583999999999</v>
      </c>
      <c r="L305" s="69" t="s">
        <v>1455</v>
      </c>
      <c r="M305" s="70"/>
      <c r="N305" s="68">
        <v>6</v>
      </c>
      <c r="O305" s="68"/>
    </row>
    <row r="306" spans="1:15" x14ac:dyDescent="0.3">
      <c r="A306" s="65" t="s">
        <v>1275</v>
      </c>
      <c r="B306" s="65" t="s">
        <v>1041</v>
      </c>
      <c r="C306" s="65" t="s">
        <v>570</v>
      </c>
      <c r="D306" s="66" t="s">
        <v>571</v>
      </c>
      <c r="E306" s="76">
        <v>50</v>
      </c>
      <c r="F306" s="76">
        <v>100</v>
      </c>
      <c r="G306" s="76">
        <v>12.5</v>
      </c>
      <c r="H306" s="74">
        <v>9.8540000000000003E-2</v>
      </c>
      <c r="I306" s="75">
        <v>15.06254</v>
      </c>
      <c r="J306" s="75">
        <f>BDD[ACCIS]+BDD[PRIX HTVA]</f>
        <v>27.562539999999998</v>
      </c>
      <c r="K306" s="75">
        <f>BDD[[#This Row],[PRIX + AC6 HTVA]]*1.6</f>
        <v>44.100064000000003</v>
      </c>
      <c r="L306" s="69" t="s">
        <v>1455</v>
      </c>
      <c r="M306" s="70"/>
      <c r="N306" s="68">
        <v>6</v>
      </c>
      <c r="O306" s="68"/>
    </row>
    <row r="307" spans="1:15" x14ac:dyDescent="0.3">
      <c r="A307" s="65" t="s">
        <v>1275</v>
      </c>
      <c r="B307" s="65" t="s">
        <v>1041</v>
      </c>
      <c r="C307" s="65" t="s">
        <v>1144</v>
      </c>
      <c r="D307" s="66" t="s">
        <v>1145</v>
      </c>
      <c r="E307" s="76">
        <v>50</v>
      </c>
      <c r="F307" s="76">
        <v>70</v>
      </c>
      <c r="G307" s="76">
        <v>14.5</v>
      </c>
      <c r="H307" s="74">
        <v>6.898E-2</v>
      </c>
      <c r="I307" s="75">
        <v>10.54378</v>
      </c>
      <c r="J307" s="75">
        <f>BDD[ACCIS]+BDD[PRIX HTVA]</f>
        <v>25.043779999999998</v>
      </c>
      <c r="K307" s="75">
        <f>BDD[[#This Row],[PRIX + AC6 HTVA]]*1.6</f>
        <v>40.070048</v>
      </c>
      <c r="L307" s="69" t="s">
        <v>1455</v>
      </c>
      <c r="M307" s="70"/>
      <c r="N307" s="68">
        <v>6</v>
      </c>
      <c r="O307" s="68"/>
    </row>
    <row r="308" spans="1:15" x14ac:dyDescent="0.3">
      <c r="A308" s="111" t="s">
        <v>1275</v>
      </c>
      <c r="B308" s="111" t="s">
        <v>1041</v>
      </c>
      <c r="C308" s="111" t="s">
        <v>1144</v>
      </c>
      <c r="D308" s="112" t="s">
        <v>1821</v>
      </c>
      <c r="E308" s="5">
        <v>50</v>
      </c>
      <c r="F308" s="5">
        <v>70</v>
      </c>
      <c r="G308" s="5">
        <v>16.440000000000001</v>
      </c>
      <c r="H308" s="5">
        <v>6.898E-2</v>
      </c>
      <c r="I308" s="126">
        <v>10.54</v>
      </c>
      <c r="J308" s="75">
        <f>BDD[ACCIS]+BDD[PRIX HTVA]</f>
        <v>26.98</v>
      </c>
      <c r="K308" s="75">
        <f>BDD[[#This Row],[PRIX + AC6 HTVA]]*1.6</f>
        <v>43.168000000000006</v>
      </c>
      <c r="L308" s="69" t="s">
        <v>1455</v>
      </c>
      <c r="M308" s="70"/>
      <c r="N308" s="68">
        <v>6</v>
      </c>
      <c r="O308" s="68"/>
    </row>
    <row r="309" spans="1:15" x14ac:dyDescent="0.3">
      <c r="A309" s="65" t="s">
        <v>1275</v>
      </c>
      <c r="B309" s="65" t="s">
        <v>1041</v>
      </c>
      <c r="C309" s="65" t="s">
        <v>572</v>
      </c>
      <c r="D309" s="66" t="s">
        <v>573</v>
      </c>
      <c r="E309" s="76">
        <v>55</v>
      </c>
      <c r="F309" s="76">
        <v>100</v>
      </c>
      <c r="G309" s="76">
        <v>14</v>
      </c>
      <c r="H309" s="74">
        <v>9.8540000000000003E-2</v>
      </c>
      <c r="I309" s="75">
        <v>16.55894</v>
      </c>
      <c r="J309" s="75">
        <f>BDD[ACCIS]+BDD[PRIX HTVA]</f>
        <v>30.55894</v>
      </c>
      <c r="K309" s="75">
        <f>BDD[[#This Row],[PRIX + AC6 HTVA]]*1.6</f>
        <v>48.894304000000005</v>
      </c>
      <c r="L309" s="69" t="s">
        <v>1455</v>
      </c>
      <c r="M309" s="70"/>
      <c r="N309" s="68">
        <v>6</v>
      </c>
      <c r="O309" s="68"/>
    </row>
    <row r="310" spans="1:15" x14ac:dyDescent="0.3">
      <c r="A310" s="111" t="s">
        <v>1041</v>
      </c>
      <c r="B310" s="111" t="s">
        <v>1041</v>
      </c>
      <c r="C310" s="111" t="s">
        <v>1824</v>
      </c>
      <c r="D310" s="112" t="s">
        <v>1825</v>
      </c>
      <c r="E310" s="5">
        <v>42</v>
      </c>
      <c r="F310" s="5">
        <v>70</v>
      </c>
      <c r="G310" s="5">
        <v>30.81</v>
      </c>
      <c r="H310" s="5">
        <v>6.898E-2</v>
      </c>
      <c r="I310" s="126">
        <v>8.8699999999999992</v>
      </c>
      <c r="J310" s="75">
        <f>BDD[ACCIS]+BDD[PRIX HTVA]</f>
        <v>39.68</v>
      </c>
      <c r="K310" s="75">
        <f>BDD[[#This Row],[PRIX + AC6 HTVA]]*1.6</f>
        <v>63.488</v>
      </c>
      <c r="L310" s="69" t="s">
        <v>1455</v>
      </c>
      <c r="M310" s="70"/>
      <c r="N310" s="68">
        <v>6</v>
      </c>
      <c r="O310" s="68"/>
    </row>
    <row r="311" spans="1:15" x14ac:dyDescent="0.3">
      <c r="A311" s="65" t="s">
        <v>1275</v>
      </c>
      <c r="B311" s="65" t="s">
        <v>1041</v>
      </c>
      <c r="C311" s="65" t="s">
        <v>582</v>
      </c>
      <c r="D311" s="66" t="s">
        <v>583</v>
      </c>
      <c r="E311" s="74">
        <v>40</v>
      </c>
      <c r="F311" s="74">
        <v>70</v>
      </c>
      <c r="G311" s="74">
        <v>28.92</v>
      </c>
      <c r="H311" s="74">
        <v>6.898E-2</v>
      </c>
      <c r="I311" s="75">
        <v>8.4488199999999996</v>
      </c>
      <c r="J311" s="75">
        <f>BDD[ACCIS]+BDD[PRIX HTVA]</f>
        <v>37.368819999999999</v>
      </c>
      <c r="K311" s="75">
        <f>BDD[[#This Row],[PRIX + AC6 HTVA]]*1.6</f>
        <v>59.790112000000001</v>
      </c>
      <c r="L311" s="69" t="s">
        <v>1455</v>
      </c>
      <c r="M311" s="70"/>
      <c r="N311" s="68">
        <v>6</v>
      </c>
      <c r="O311" s="68"/>
    </row>
    <row r="312" spans="1:15" s="4" customFormat="1" x14ac:dyDescent="0.3">
      <c r="A312" s="65" t="s">
        <v>1275</v>
      </c>
      <c r="B312" s="65" t="s">
        <v>1041</v>
      </c>
      <c r="C312" s="65" t="s">
        <v>1399</v>
      </c>
      <c r="D312" s="66" t="s">
        <v>1400</v>
      </c>
      <c r="E312" s="67">
        <v>41.2</v>
      </c>
      <c r="F312" s="67">
        <v>70</v>
      </c>
      <c r="G312" s="67">
        <v>145</v>
      </c>
      <c r="H312" s="67">
        <v>6.898E-2</v>
      </c>
      <c r="I312" s="68">
        <v>8.7002100000000002</v>
      </c>
      <c r="J312" s="68">
        <f>BDD[ACCIS]+BDD[PRIX HTVA]</f>
        <v>153.70021</v>
      </c>
      <c r="K312" s="68">
        <f>BDD[[#This Row],[PRIX + AC6 HTVA]]*1.6</f>
        <v>245.92033600000002</v>
      </c>
      <c r="L312" s="69" t="s">
        <v>1455</v>
      </c>
      <c r="M312" s="70"/>
      <c r="N312" s="68">
        <v>6</v>
      </c>
      <c r="O312" s="82"/>
    </row>
    <row r="313" spans="1:15" x14ac:dyDescent="0.3">
      <c r="A313" s="65" t="s">
        <v>1275</v>
      </c>
      <c r="B313" s="65" t="s">
        <v>1041</v>
      </c>
      <c r="C313" s="65" t="s">
        <v>1401</v>
      </c>
      <c r="D313" s="66" t="s">
        <v>1402</v>
      </c>
      <c r="E313" s="71">
        <v>41.3</v>
      </c>
      <c r="F313" s="71">
        <v>70</v>
      </c>
      <c r="G313" s="71">
        <v>105</v>
      </c>
      <c r="H313" s="71">
        <v>6.898E-2</v>
      </c>
      <c r="I313" s="72">
        <v>8.7211599999999994</v>
      </c>
      <c r="J313" s="72">
        <f>BDD[ACCIS]+BDD[PRIX HTVA]</f>
        <v>113.72116</v>
      </c>
      <c r="K313" s="72">
        <f>BDD[[#This Row],[PRIX + AC6 HTVA]]*1.6</f>
        <v>181.953856</v>
      </c>
      <c r="L313" s="69" t="s">
        <v>1455</v>
      </c>
      <c r="M313" s="70"/>
      <c r="N313" s="68">
        <v>6</v>
      </c>
      <c r="O313" s="68"/>
    </row>
    <row r="314" spans="1:15" x14ac:dyDescent="0.3">
      <c r="A314" s="65" t="s">
        <v>1275</v>
      </c>
      <c r="B314" s="65" t="s">
        <v>1041</v>
      </c>
      <c r="C314" s="65" t="s">
        <v>580</v>
      </c>
      <c r="D314" s="66" t="s">
        <v>581</v>
      </c>
      <c r="E314" s="67">
        <v>52</v>
      </c>
      <c r="F314" s="67">
        <v>70</v>
      </c>
      <c r="G314" s="67">
        <v>26</v>
      </c>
      <c r="H314" s="67">
        <v>6.898E-2</v>
      </c>
      <c r="I314" s="68">
        <v>10.962770000000001</v>
      </c>
      <c r="J314" s="68">
        <f>BDD[ACCIS]+BDD[PRIX HTVA]</f>
        <v>36.962769999999999</v>
      </c>
      <c r="K314" s="68">
        <f>BDD[[#This Row],[PRIX + AC6 HTVA]]*1.6</f>
        <v>59.140432000000004</v>
      </c>
      <c r="L314" s="69" t="s">
        <v>1455</v>
      </c>
      <c r="M314" s="70"/>
      <c r="N314" s="68">
        <v>6</v>
      </c>
      <c r="O314" s="68"/>
    </row>
    <row r="315" spans="1:15" s="4" customFormat="1" x14ac:dyDescent="0.3">
      <c r="A315" s="1" t="s">
        <v>1562</v>
      </c>
      <c r="B315" s="1" t="s">
        <v>1041</v>
      </c>
      <c r="C315" s="1" t="s">
        <v>1709</v>
      </c>
      <c r="D315" s="112" t="s">
        <v>1710</v>
      </c>
      <c r="E315" s="1">
        <v>52</v>
      </c>
      <c r="F315" s="1">
        <v>70</v>
      </c>
      <c r="G315" s="1">
        <v>25.39</v>
      </c>
      <c r="H315" s="1">
        <v>6.898E-2</v>
      </c>
      <c r="I315" s="2">
        <v>10.96</v>
      </c>
      <c r="J315" s="68">
        <f>BDD[ACCIS]+BDD[PRIX HTVA]</f>
        <v>36.35</v>
      </c>
      <c r="K315" s="68">
        <f>BDD[[#This Row],[PRIX + AC6 HTVA]]*1.6</f>
        <v>58.160000000000004</v>
      </c>
      <c r="L315" s="69" t="s">
        <v>1455</v>
      </c>
      <c r="M315" s="70"/>
      <c r="N315" s="68">
        <v>6</v>
      </c>
      <c r="O315" s="82"/>
    </row>
    <row r="316" spans="1:15" x14ac:dyDescent="0.3">
      <c r="A316" s="111" t="s">
        <v>1562</v>
      </c>
      <c r="B316" s="111" t="s">
        <v>1041</v>
      </c>
      <c r="C316" s="73" t="s">
        <v>1816</v>
      </c>
      <c r="D316" s="66" t="s">
        <v>1815</v>
      </c>
      <c r="E316" s="74">
        <v>45</v>
      </c>
      <c r="F316" s="74">
        <v>60</v>
      </c>
      <c r="G316" s="74">
        <v>33.729999999999997</v>
      </c>
      <c r="H316" s="74">
        <v>6.898E-2</v>
      </c>
      <c r="I316" s="75">
        <v>8.14</v>
      </c>
      <c r="J316" s="75">
        <f>BDD[ACCIS]+BDD[PRIX HTVA]</f>
        <v>41.87</v>
      </c>
      <c r="K316" s="75">
        <f>BDD[[#This Row],[PRIX + AC6 HTVA]]*1.6</f>
        <v>66.992000000000004</v>
      </c>
      <c r="L316" s="69" t="s">
        <v>1455</v>
      </c>
      <c r="M316" s="70"/>
      <c r="N316" s="68">
        <v>1</v>
      </c>
      <c r="O316" s="68"/>
    </row>
    <row r="317" spans="1:15" x14ac:dyDescent="0.3">
      <c r="A317" s="111" t="s">
        <v>1562</v>
      </c>
      <c r="B317" s="111" t="s">
        <v>1041</v>
      </c>
      <c r="C317" s="73" t="s">
        <v>1802</v>
      </c>
      <c r="D317" s="66" t="s">
        <v>1801</v>
      </c>
      <c r="E317" s="74">
        <v>48</v>
      </c>
      <c r="F317" s="74">
        <v>70</v>
      </c>
      <c r="G317" s="74">
        <v>31.75</v>
      </c>
      <c r="H317" s="74">
        <v>6.898E-2</v>
      </c>
      <c r="I317" s="75">
        <v>10.119999999999999</v>
      </c>
      <c r="J317" s="75">
        <f>BDD[ACCIS]+BDD[PRIX HTVA]</f>
        <v>41.87</v>
      </c>
      <c r="K317" s="75">
        <f>BDD[[#This Row],[PRIX + AC6 HTVA]]*1.6</f>
        <v>66.992000000000004</v>
      </c>
      <c r="L317" s="69" t="s">
        <v>1455</v>
      </c>
      <c r="M317" s="70"/>
      <c r="N317" s="68">
        <v>3</v>
      </c>
      <c r="O317" s="68"/>
    </row>
    <row r="318" spans="1:15" x14ac:dyDescent="0.3">
      <c r="A318" s="65" t="s">
        <v>1275</v>
      </c>
      <c r="B318" s="65" t="s">
        <v>1015</v>
      </c>
      <c r="C318" s="65" t="s">
        <v>1156</v>
      </c>
      <c r="D318" s="66" t="s">
        <v>1157</v>
      </c>
      <c r="E318" s="77">
        <v>46</v>
      </c>
      <c r="F318" s="77">
        <v>70</v>
      </c>
      <c r="G318" s="77">
        <v>30.44</v>
      </c>
      <c r="H318" s="77">
        <v>6.898E-2</v>
      </c>
      <c r="I318" s="78">
        <v>9.7057900000000004</v>
      </c>
      <c r="J318" s="78">
        <f>BDD[ACCIS]+BDD[PRIX HTVA]</f>
        <v>40.145790000000005</v>
      </c>
      <c r="K318" s="78">
        <f>BDD[[#This Row],[PRIX + AC6 HTVA]]*1.6</f>
        <v>64.233264000000005</v>
      </c>
      <c r="L318" s="69" t="s">
        <v>1455</v>
      </c>
      <c r="M318" s="70"/>
      <c r="N318" s="68">
        <v>3</v>
      </c>
      <c r="O318" s="68"/>
    </row>
    <row r="319" spans="1:15" x14ac:dyDescent="0.3">
      <c r="A319" s="65" t="s">
        <v>1275</v>
      </c>
      <c r="B319" s="65" t="s">
        <v>1015</v>
      </c>
      <c r="C319" s="65" t="s">
        <v>1409</v>
      </c>
      <c r="D319" s="66" t="s">
        <v>1410</v>
      </c>
      <c r="E319" s="67">
        <v>40</v>
      </c>
      <c r="F319" s="67">
        <v>70</v>
      </c>
      <c r="G319" s="67">
        <v>14.05</v>
      </c>
      <c r="H319" s="67">
        <v>6.898E-2</v>
      </c>
      <c r="I319" s="68">
        <v>8.4488199999999996</v>
      </c>
      <c r="J319" s="68">
        <f>BDD[ACCIS]+BDD[PRIX HTVA]</f>
        <v>22.498820000000002</v>
      </c>
      <c r="K319" s="68">
        <f>BDD[[#This Row],[PRIX + AC6 HTVA]]*1.6</f>
        <v>35.998112000000006</v>
      </c>
      <c r="L319" s="69" t="s">
        <v>1455</v>
      </c>
      <c r="M319" s="70"/>
      <c r="N319" s="68">
        <v>6</v>
      </c>
      <c r="O319" s="68"/>
    </row>
    <row r="320" spans="1:15" x14ac:dyDescent="0.3">
      <c r="A320" s="65" t="s">
        <v>1275</v>
      </c>
      <c r="B320" s="65" t="s">
        <v>1015</v>
      </c>
      <c r="C320" s="65" t="s">
        <v>1407</v>
      </c>
      <c r="D320" s="66" t="s">
        <v>1408</v>
      </c>
      <c r="E320" s="67">
        <v>45</v>
      </c>
      <c r="F320" s="67">
        <v>70</v>
      </c>
      <c r="G320" s="67">
        <v>13</v>
      </c>
      <c r="H320" s="67">
        <v>6.898E-2</v>
      </c>
      <c r="I320" s="68">
        <v>9.4962999999999997</v>
      </c>
      <c r="J320" s="68">
        <f>BDD[ACCIS]+BDD[PRIX HTVA]</f>
        <v>22.496299999999998</v>
      </c>
      <c r="K320" s="68">
        <f>BDD[[#This Row],[PRIX + AC6 HTVA]]*1.6</f>
        <v>35.994079999999997</v>
      </c>
      <c r="L320" s="69" t="s">
        <v>1455</v>
      </c>
      <c r="M320" s="70"/>
      <c r="N320" s="68">
        <v>6</v>
      </c>
      <c r="O320" s="68"/>
    </row>
    <row r="321" spans="1:15" x14ac:dyDescent="0.3">
      <c r="A321" s="171" t="s">
        <v>1275</v>
      </c>
      <c r="B321" s="91" t="s">
        <v>1015</v>
      </c>
      <c r="C321" s="91" t="s">
        <v>1413</v>
      </c>
      <c r="D321" s="66" t="s">
        <v>1414</v>
      </c>
      <c r="E321" s="74">
        <v>45</v>
      </c>
      <c r="F321" s="74">
        <v>70</v>
      </c>
      <c r="G321" s="74">
        <v>13</v>
      </c>
      <c r="H321" s="74">
        <v>6.898E-2</v>
      </c>
      <c r="I321" s="75">
        <v>9.4962999999999997</v>
      </c>
      <c r="J321" s="68">
        <f>BDD[ACCIS]+BDD[PRIX HTVA]</f>
        <v>22.496299999999998</v>
      </c>
      <c r="K321" s="75">
        <f>BDD[[#This Row],[PRIX + AC6 HTVA]]*1.6</f>
        <v>35.994079999999997</v>
      </c>
      <c r="L321" s="69" t="s">
        <v>1455</v>
      </c>
      <c r="M321" s="70"/>
      <c r="N321" s="68">
        <v>6</v>
      </c>
      <c r="O321" s="68" t="s">
        <v>1454</v>
      </c>
    </row>
    <row r="322" spans="1:15" x14ac:dyDescent="0.3">
      <c r="A322" s="65" t="s">
        <v>1275</v>
      </c>
      <c r="B322" s="65" t="s">
        <v>1015</v>
      </c>
      <c r="C322" s="65" t="s">
        <v>1411</v>
      </c>
      <c r="D322" s="66" t="s">
        <v>1412</v>
      </c>
      <c r="E322" s="67">
        <v>42</v>
      </c>
      <c r="F322" s="67">
        <v>70</v>
      </c>
      <c r="G322" s="67">
        <v>13.63</v>
      </c>
      <c r="H322" s="67">
        <v>6.898E-2</v>
      </c>
      <c r="I322" s="68">
        <v>8.8678100000000004</v>
      </c>
      <c r="J322" s="68">
        <f>BDD[ACCIS]+BDD[PRIX HTVA]</f>
        <v>22.497810000000001</v>
      </c>
      <c r="K322" s="68">
        <f>BDD[[#This Row],[PRIX + AC6 HTVA]]*1.6</f>
        <v>35.996496</v>
      </c>
      <c r="L322" s="69" t="s">
        <v>1455</v>
      </c>
      <c r="M322" s="70"/>
      <c r="N322" s="68">
        <v>6</v>
      </c>
      <c r="O322" s="68"/>
    </row>
    <row r="323" spans="1:15" x14ac:dyDescent="0.3">
      <c r="A323" s="111" t="s">
        <v>1275</v>
      </c>
      <c r="B323" s="111" t="s">
        <v>1015</v>
      </c>
      <c r="C323" s="111" t="s">
        <v>1813</v>
      </c>
      <c r="D323" s="112" t="s">
        <v>1814</v>
      </c>
      <c r="E323" s="5">
        <v>40</v>
      </c>
      <c r="F323" s="5">
        <v>70</v>
      </c>
      <c r="G323" s="5">
        <v>14.05</v>
      </c>
      <c r="H323" s="5">
        <v>6.898E-2</v>
      </c>
      <c r="I323" s="126">
        <v>8.4499999999999993</v>
      </c>
      <c r="J323" s="75">
        <f>BDD[ACCIS]+BDD[PRIX HTVA]</f>
        <v>22.5</v>
      </c>
      <c r="K323" s="75">
        <f>BDD[[#This Row],[PRIX + AC6 HTVA]]*1.6</f>
        <v>36</v>
      </c>
      <c r="L323" s="69" t="s">
        <v>1455</v>
      </c>
      <c r="M323" s="70"/>
      <c r="N323" s="68">
        <v>6</v>
      </c>
      <c r="O323" s="68"/>
    </row>
    <row r="324" spans="1:15" x14ac:dyDescent="0.3">
      <c r="A324" s="65" t="s">
        <v>1275</v>
      </c>
      <c r="B324" s="65" t="s">
        <v>1015</v>
      </c>
      <c r="C324" s="65" t="s">
        <v>1152</v>
      </c>
      <c r="D324" s="66" t="s">
        <v>1153</v>
      </c>
      <c r="E324" s="74">
        <v>42</v>
      </c>
      <c r="F324" s="74">
        <v>70</v>
      </c>
      <c r="G324" s="74">
        <v>28.41</v>
      </c>
      <c r="H324" s="74">
        <v>6.898E-2</v>
      </c>
      <c r="I324" s="75">
        <v>8.8678100000000004</v>
      </c>
      <c r="J324" s="75">
        <f>BDD[ACCIS]+BDD[PRIX HTVA]</f>
        <v>37.277810000000002</v>
      </c>
      <c r="K324" s="75">
        <f>BDD[[#This Row],[PRIX + AC6 HTVA]]*1.6</f>
        <v>59.644496000000004</v>
      </c>
      <c r="L324" s="69" t="s">
        <v>1455</v>
      </c>
      <c r="M324" s="70"/>
      <c r="N324" s="68">
        <v>3</v>
      </c>
      <c r="O324" s="68"/>
    </row>
    <row r="325" spans="1:15" x14ac:dyDescent="0.3">
      <c r="A325" s="65" t="s">
        <v>1275</v>
      </c>
      <c r="B325" s="65" t="s">
        <v>1015</v>
      </c>
      <c r="C325" s="65" t="s">
        <v>1150</v>
      </c>
      <c r="D325" s="66" t="s">
        <v>1151</v>
      </c>
      <c r="E325" s="77">
        <v>45</v>
      </c>
      <c r="F325" s="77">
        <v>70</v>
      </c>
      <c r="G325" s="77">
        <v>31.64</v>
      </c>
      <c r="H325" s="77">
        <v>6.898E-2</v>
      </c>
      <c r="I325" s="78">
        <v>9.4962999999999997</v>
      </c>
      <c r="J325" s="78">
        <f>BDD[ACCIS]+BDD[PRIX HTVA]</f>
        <v>41.136299999999999</v>
      </c>
      <c r="K325" s="78">
        <f>BDD[[#This Row],[PRIX + AC6 HTVA]]*1.6</f>
        <v>65.818079999999995</v>
      </c>
      <c r="L325" s="69" t="s">
        <v>1455</v>
      </c>
      <c r="M325" s="70"/>
      <c r="N325" s="68">
        <v>3</v>
      </c>
      <c r="O325" s="68"/>
    </row>
    <row r="326" spans="1:15" x14ac:dyDescent="0.3">
      <c r="A326" s="111" t="s">
        <v>1275</v>
      </c>
      <c r="B326" s="111" t="s">
        <v>1015</v>
      </c>
      <c r="C326" s="111" t="s">
        <v>1797</v>
      </c>
      <c r="D326" s="112" t="s">
        <v>1798</v>
      </c>
      <c r="E326" s="5">
        <v>53</v>
      </c>
      <c r="F326" s="5">
        <v>70</v>
      </c>
      <c r="G326" s="5">
        <v>30.7</v>
      </c>
      <c r="H326" s="5">
        <v>0.68979999999999997</v>
      </c>
      <c r="I326" s="126">
        <v>11.17</v>
      </c>
      <c r="J326" s="75">
        <f>BDD[ACCIS]+BDD[PRIX HTVA]</f>
        <v>41.87</v>
      </c>
      <c r="K326" s="75">
        <f>BDD[[#This Row],[PRIX + AC6 HTVA]]*1.6</f>
        <v>66.992000000000004</v>
      </c>
      <c r="L326" s="69" t="s">
        <v>1455</v>
      </c>
      <c r="M326" s="70"/>
      <c r="N326" s="68">
        <v>3</v>
      </c>
      <c r="O326" s="68"/>
    </row>
    <row r="327" spans="1:15" x14ac:dyDescent="0.3">
      <c r="A327" s="111" t="s">
        <v>1562</v>
      </c>
      <c r="B327" s="111" t="s">
        <v>1015</v>
      </c>
      <c r="C327" s="111" t="s">
        <v>1795</v>
      </c>
      <c r="D327" s="112" t="s">
        <v>1796</v>
      </c>
      <c r="E327" s="5">
        <v>48</v>
      </c>
      <c r="F327" s="5">
        <v>70</v>
      </c>
      <c r="G327" s="5">
        <v>31.75</v>
      </c>
      <c r="H327" s="5">
        <v>6.898E-2</v>
      </c>
      <c r="I327" s="126">
        <v>10.119999999999999</v>
      </c>
      <c r="J327" s="75">
        <f>BDD[ACCIS]+BDD[PRIX HTVA]</f>
        <v>41.87</v>
      </c>
      <c r="K327" s="143">
        <f>BDD[[#This Row],[PRIX + AC6 HTVA]]*1.6</f>
        <v>66.992000000000004</v>
      </c>
      <c r="L327" s="69" t="s">
        <v>1455</v>
      </c>
      <c r="M327" s="134"/>
      <c r="N327" s="68">
        <v>3</v>
      </c>
      <c r="O327" s="68"/>
    </row>
    <row r="328" spans="1:15" x14ac:dyDescent="0.3">
      <c r="A328" s="111" t="s">
        <v>1562</v>
      </c>
      <c r="B328" s="111" t="s">
        <v>1015</v>
      </c>
      <c r="C328" s="111" t="s">
        <v>1799</v>
      </c>
      <c r="D328" s="112" t="s">
        <v>1800</v>
      </c>
      <c r="E328" s="5">
        <v>42</v>
      </c>
      <c r="F328" s="5">
        <v>70</v>
      </c>
      <c r="G328" s="5">
        <v>33.01</v>
      </c>
      <c r="H328" s="5">
        <v>6.898E-2</v>
      </c>
      <c r="I328" s="126">
        <v>8.8699999999999992</v>
      </c>
      <c r="J328" s="75">
        <f>BDD[ACCIS]+BDD[PRIX HTVA]</f>
        <v>41.879999999999995</v>
      </c>
      <c r="K328" s="75">
        <f>BDD[[#This Row],[PRIX + AC6 HTVA]]*1.6</f>
        <v>67.007999999999996</v>
      </c>
      <c r="L328" s="69" t="s">
        <v>1455</v>
      </c>
      <c r="M328" s="70"/>
      <c r="N328" s="68">
        <v>3</v>
      </c>
      <c r="O328" s="68"/>
    </row>
    <row r="329" spans="1:15" x14ac:dyDescent="0.3">
      <c r="A329" s="65" t="s">
        <v>1275</v>
      </c>
      <c r="B329" s="65" t="s">
        <v>1015</v>
      </c>
      <c r="C329" s="65" t="s">
        <v>1148</v>
      </c>
      <c r="D329" s="66" t="s">
        <v>1149</v>
      </c>
      <c r="E329" s="77">
        <v>45</v>
      </c>
      <c r="F329" s="77">
        <v>70</v>
      </c>
      <c r="G329" s="77">
        <v>31.94</v>
      </c>
      <c r="H329" s="77">
        <v>6.898E-2</v>
      </c>
      <c r="I329" s="78">
        <v>9.4962999999999997</v>
      </c>
      <c r="J329" s="78">
        <f>BDD[ACCIS]+BDD[PRIX HTVA]</f>
        <v>41.436300000000003</v>
      </c>
      <c r="K329" s="78">
        <f>BDD[[#This Row],[PRIX + AC6 HTVA]]*1.6</f>
        <v>66.298080000000013</v>
      </c>
      <c r="L329" s="69" t="s">
        <v>1455</v>
      </c>
      <c r="M329" s="70"/>
      <c r="N329" s="68">
        <v>3</v>
      </c>
      <c r="O329" s="68"/>
    </row>
    <row r="330" spans="1:15" x14ac:dyDescent="0.3">
      <c r="A330" s="111" t="s">
        <v>1275</v>
      </c>
      <c r="B330" s="111" t="s">
        <v>1015</v>
      </c>
      <c r="C330" s="111" t="s">
        <v>1805</v>
      </c>
      <c r="D330" s="112" t="s">
        <v>1806</v>
      </c>
      <c r="E330" s="5">
        <v>48</v>
      </c>
      <c r="F330" s="5">
        <v>70</v>
      </c>
      <c r="G330" s="5">
        <v>31.75</v>
      </c>
      <c r="H330" s="5">
        <v>6.898E-2</v>
      </c>
      <c r="I330" s="126">
        <v>10.119999999999999</v>
      </c>
      <c r="J330" s="75">
        <f>BDD[ACCIS]+BDD[PRIX HTVA]</f>
        <v>41.87</v>
      </c>
      <c r="K330" s="75">
        <f>BDD[[#This Row],[PRIX + AC6 HTVA]]*1.6</f>
        <v>66.992000000000004</v>
      </c>
      <c r="L330" s="69" t="s">
        <v>1455</v>
      </c>
      <c r="M330" s="70"/>
      <c r="N330" s="68">
        <v>3</v>
      </c>
      <c r="O330" s="68"/>
    </row>
    <row r="331" spans="1:15" x14ac:dyDescent="0.3">
      <c r="A331" s="65" t="s">
        <v>1275</v>
      </c>
      <c r="B331" s="65" t="s">
        <v>1015</v>
      </c>
      <c r="C331" s="65" t="s">
        <v>634</v>
      </c>
      <c r="D331" s="66" t="s">
        <v>635</v>
      </c>
      <c r="E331" s="77">
        <v>42</v>
      </c>
      <c r="F331" s="77">
        <v>70</v>
      </c>
      <c r="G331" s="77">
        <v>31.07</v>
      </c>
      <c r="H331" s="77">
        <v>6.898E-2</v>
      </c>
      <c r="I331" s="78">
        <v>8.8678100000000004</v>
      </c>
      <c r="J331" s="78">
        <f>BDD[ACCIS]+BDD[PRIX HTVA]</f>
        <v>39.937809999999999</v>
      </c>
      <c r="K331" s="78">
        <f>BDD[[#This Row],[PRIX + AC6 HTVA]]*1.6</f>
        <v>63.900496000000004</v>
      </c>
      <c r="L331" s="69" t="s">
        <v>1455</v>
      </c>
      <c r="M331" s="70"/>
      <c r="N331" s="68">
        <v>3</v>
      </c>
      <c r="O331" s="68"/>
    </row>
    <row r="332" spans="1:15" x14ac:dyDescent="0.3">
      <c r="A332" s="111" t="s">
        <v>1275</v>
      </c>
      <c r="B332" s="111" t="s">
        <v>1015</v>
      </c>
      <c r="C332" s="111" t="s">
        <v>1807</v>
      </c>
      <c r="D332" s="112" t="s">
        <v>1808</v>
      </c>
      <c r="E332" s="5">
        <v>49</v>
      </c>
      <c r="F332" s="5">
        <v>70</v>
      </c>
      <c r="G332" s="5">
        <v>31.54</v>
      </c>
      <c r="H332" s="5">
        <v>6.898E-2</v>
      </c>
      <c r="I332" s="126">
        <v>10.33</v>
      </c>
      <c r="J332" s="75">
        <f>BDD[ACCIS]+BDD[PRIX HTVA]</f>
        <v>41.87</v>
      </c>
      <c r="K332" s="75">
        <f>BDD[[#This Row],[PRIX + AC6 HTVA]]*1.6</f>
        <v>66.992000000000004</v>
      </c>
      <c r="L332" s="69" t="s">
        <v>1455</v>
      </c>
      <c r="M332" s="70"/>
      <c r="N332" s="68">
        <v>3</v>
      </c>
      <c r="O332" s="68"/>
    </row>
    <row r="333" spans="1:15" x14ac:dyDescent="0.3">
      <c r="A333" s="111" t="s">
        <v>1562</v>
      </c>
      <c r="B333" s="111" t="s">
        <v>1015</v>
      </c>
      <c r="C333" s="111" t="s">
        <v>1803</v>
      </c>
      <c r="D333" s="112" t="s">
        <v>1804</v>
      </c>
      <c r="E333" s="5">
        <v>45</v>
      </c>
      <c r="F333" s="5">
        <v>70</v>
      </c>
      <c r="G333" s="5">
        <v>32.380000000000003</v>
      </c>
      <c r="H333" s="5">
        <v>6.898E-2</v>
      </c>
      <c r="I333" s="126">
        <v>9.5</v>
      </c>
      <c r="J333" s="75">
        <f>BDD[ACCIS]+BDD[PRIX HTVA]</f>
        <v>41.88</v>
      </c>
      <c r="K333" s="75">
        <f>BDD[[#This Row],[PRIX + AC6 HTVA]]*1.6</f>
        <v>67.00800000000001</v>
      </c>
      <c r="L333" s="69" t="s">
        <v>1455</v>
      </c>
      <c r="M333" s="70"/>
      <c r="N333" s="68">
        <v>3</v>
      </c>
      <c r="O333" s="68"/>
    </row>
    <row r="334" spans="1:15" x14ac:dyDescent="0.3">
      <c r="A334" s="111" t="s">
        <v>1562</v>
      </c>
      <c r="B334" s="111" t="s">
        <v>1015</v>
      </c>
      <c r="C334" s="111" t="s">
        <v>1811</v>
      </c>
      <c r="D334" s="112" t="s">
        <v>1812</v>
      </c>
      <c r="E334" s="5">
        <v>40</v>
      </c>
      <c r="F334" s="5">
        <v>70</v>
      </c>
      <c r="G334" s="5">
        <v>33.43</v>
      </c>
      <c r="H334" s="5">
        <v>6.898E-2</v>
      </c>
      <c r="I334" s="126">
        <v>8.4499999999999993</v>
      </c>
      <c r="J334" s="75">
        <f>BDD[ACCIS]+BDD[PRIX HTVA]</f>
        <v>41.879999999999995</v>
      </c>
      <c r="K334" s="75">
        <f>BDD[[#This Row],[PRIX + AC6 HTVA]]*1.6</f>
        <v>67.007999999999996</v>
      </c>
      <c r="L334" s="69" t="s">
        <v>1455</v>
      </c>
      <c r="M334" s="70"/>
      <c r="N334" s="68">
        <v>3</v>
      </c>
      <c r="O334" s="68"/>
    </row>
    <row r="335" spans="1:15" x14ac:dyDescent="0.3">
      <c r="A335" s="65" t="s">
        <v>1275</v>
      </c>
      <c r="B335" s="65" t="s">
        <v>1015</v>
      </c>
      <c r="C335" s="65" t="s">
        <v>1405</v>
      </c>
      <c r="D335" s="66" t="s">
        <v>1406</v>
      </c>
      <c r="E335" s="77">
        <v>40</v>
      </c>
      <c r="F335" s="77">
        <v>70</v>
      </c>
      <c r="G335" s="77">
        <v>33.18</v>
      </c>
      <c r="H335" s="77">
        <v>6.898E-2</v>
      </c>
      <c r="I335" s="78">
        <v>8.4488199999999996</v>
      </c>
      <c r="J335" s="78">
        <f>BDD[ACCIS]+BDD[PRIX HTVA]</f>
        <v>41.628819999999997</v>
      </c>
      <c r="K335" s="78">
        <f>BDD[[#This Row],[PRIX + AC6 HTVA]]*1.6</f>
        <v>66.606111999999996</v>
      </c>
      <c r="L335" s="69" t="s">
        <v>1455</v>
      </c>
      <c r="M335" s="70"/>
      <c r="N335" s="68">
        <v>3</v>
      </c>
      <c r="O335" s="68"/>
    </row>
    <row r="336" spans="1:15" x14ac:dyDescent="0.3">
      <c r="A336" s="111" t="s">
        <v>1562</v>
      </c>
      <c r="B336" s="111" t="s">
        <v>1015</v>
      </c>
      <c r="C336" s="111" t="s">
        <v>1809</v>
      </c>
      <c r="D336" s="112" t="s">
        <v>1810</v>
      </c>
      <c r="E336" s="5">
        <v>55</v>
      </c>
      <c r="F336" s="5">
        <v>70</v>
      </c>
      <c r="G336" s="5">
        <v>30.28</v>
      </c>
      <c r="H336" s="5">
        <v>6.898E-2</v>
      </c>
      <c r="I336" s="126">
        <v>11.59</v>
      </c>
      <c r="J336" s="75">
        <f>BDD[ACCIS]+BDD[PRIX HTVA]</f>
        <v>41.870000000000005</v>
      </c>
      <c r="K336" s="75">
        <f>BDD[[#This Row],[PRIX + AC6 HTVA]]*1.6</f>
        <v>66.992000000000004</v>
      </c>
      <c r="L336" s="69" t="s">
        <v>1455</v>
      </c>
      <c r="M336" s="70"/>
      <c r="N336" s="68">
        <v>3</v>
      </c>
      <c r="O336" s="68"/>
    </row>
    <row r="337" spans="1:15" x14ac:dyDescent="0.3">
      <c r="A337" s="65" t="s">
        <v>1275</v>
      </c>
      <c r="B337" s="65" t="s">
        <v>1015</v>
      </c>
      <c r="C337" s="65" t="s">
        <v>1154</v>
      </c>
      <c r="D337" s="66" t="s">
        <v>1155</v>
      </c>
      <c r="E337" s="83">
        <v>42</v>
      </c>
      <c r="F337" s="83">
        <v>70</v>
      </c>
      <c r="G337" s="83">
        <v>30.24</v>
      </c>
      <c r="H337" s="83">
        <v>6.898E-2</v>
      </c>
      <c r="I337" s="84">
        <v>8.8678100000000004</v>
      </c>
      <c r="J337" s="84">
        <f>BDD[ACCIS]+BDD[PRIX HTVA]</f>
        <v>39.107810000000001</v>
      </c>
      <c r="K337" s="84">
        <f>BDD[[#This Row],[PRIX + AC6 HTVA]]*1.6</f>
        <v>62.572496000000001</v>
      </c>
      <c r="L337" s="69" t="s">
        <v>1455</v>
      </c>
      <c r="M337" s="70"/>
      <c r="N337" s="68">
        <v>3</v>
      </c>
      <c r="O337" s="68"/>
    </row>
    <row r="338" spans="1:15" x14ac:dyDescent="0.3">
      <c r="A338" s="65" t="s">
        <v>1281</v>
      </c>
      <c r="B338" s="65" t="s">
        <v>589</v>
      </c>
      <c r="C338" s="65" t="s">
        <v>592</v>
      </c>
      <c r="D338" s="66" t="s">
        <v>593</v>
      </c>
      <c r="E338" s="67">
        <v>50</v>
      </c>
      <c r="F338" s="67">
        <v>100</v>
      </c>
      <c r="G338" s="67">
        <v>11.41</v>
      </c>
      <c r="H338" s="67">
        <v>9.8540000000000003E-2</v>
      </c>
      <c r="I338" s="68">
        <v>15.06254</v>
      </c>
      <c r="J338" s="68">
        <f>BDD[ACCIS]+BDD[PRIX HTVA]</f>
        <v>26.472540000000002</v>
      </c>
      <c r="K338" s="68">
        <f>BDD[[#This Row],[PRIX + AC6 HTVA]]*1.6</f>
        <v>42.356064000000003</v>
      </c>
      <c r="L338" s="69" t="s">
        <v>1455</v>
      </c>
      <c r="M338" s="70"/>
      <c r="N338" s="68">
        <v>6</v>
      </c>
      <c r="O338" s="68"/>
    </row>
    <row r="339" spans="1:15" x14ac:dyDescent="0.3">
      <c r="A339" s="65" t="s">
        <v>1281</v>
      </c>
      <c r="B339" s="65" t="s">
        <v>589</v>
      </c>
      <c r="C339" s="65" t="s">
        <v>590</v>
      </c>
      <c r="D339" s="92" t="s">
        <v>591</v>
      </c>
      <c r="E339" s="67">
        <v>18</v>
      </c>
      <c r="F339" s="67">
        <v>70</v>
      </c>
      <c r="G339" s="67">
        <v>7.49</v>
      </c>
      <c r="H339" s="67">
        <v>6.898E-2</v>
      </c>
      <c r="I339" s="68">
        <v>3.8399100000000002</v>
      </c>
      <c r="J339" s="68">
        <f>BDD[ACCIS]+BDD[PRIX HTVA]</f>
        <v>11.32991</v>
      </c>
      <c r="K339" s="68">
        <f>BDD[[#This Row],[PRIX + AC6 HTVA]]*1.6</f>
        <v>18.127856000000001</v>
      </c>
      <c r="L339" s="69" t="s">
        <v>1455</v>
      </c>
      <c r="M339" s="70"/>
      <c r="N339" s="68">
        <v>6</v>
      </c>
      <c r="O339" s="68"/>
    </row>
    <row r="340" spans="1:15" x14ac:dyDescent="0.3">
      <c r="A340" s="65" t="s">
        <v>1281</v>
      </c>
      <c r="B340" s="65" t="s">
        <v>589</v>
      </c>
      <c r="C340" s="65" t="s">
        <v>594</v>
      </c>
      <c r="D340" s="66" t="s">
        <v>595</v>
      </c>
      <c r="E340" s="67">
        <v>25</v>
      </c>
      <c r="F340" s="67">
        <v>70</v>
      </c>
      <c r="G340" s="67">
        <v>15</v>
      </c>
      <c r="H340" s="67">
        <v>6.898E-2</v>
      </c>
      <c r="I340" s="68">
        <v>5.3063799999999999</v>
      </c>
      <c r="J340" s="68">
        <f>BDD[ACCIS]+BDD[PRIX HTVA]</f>
        <v>20.306380000000001</v>
      </c>
      <c r="K340" s="68">
        <f>BDD[[#This Row],[PRIX + AC6 HTVA]]*1.6</f>
        <v>32.490208000000003</v>
      </c>
      <c r="L340" s="69" t="s">
        <v>1455</v>
      </c>
      <c r="M340" s="70"/>
      <c r="N340" s="68">
        <v>6</v>
      </c>
      <c r="O340" s="68"/>
    </row>
    <row r="341" spans="1:15" x14ac:dyDescent="0.3">
      <c r="A341" s="65" t="s">
        <v>1275</v>
      </c>
      <c r="B341" s="65" t="s">
        <v>1027</v>
      </c>
      <c r="C341" s="65" t="s">
        <v>1146</v>
      </c>
      <c r="D341" s="66" t="s">
        <v>596</v>
      </c>
      <c r="E341" s="74">
        <v>40</v>
      </c>
      <c r="F341" s="74">
        <v>70</v>
      </c>
      <c r="G341" s="74">
        <v>22.76</v>
      </c>
      <c r="H341" s="74">
        <v>6.898E-2</v>
      </c>
      <c r="I341" s="75">
        <v>8.4488199999999996</v>
      </c>
      <c r="J341" s="68">
        <f>BDD[ACCIS]+BDD[PRIX HTVA]</f>
        <v>31.208820000000003</v>
      </c>
      <c r="K341" s="75">
        <f>BDD[[#This Row],[PRIX + AC6 HTVA]]*1.6</f>
        <v>49.934112000000006</v>
      </c>
      <c r="L341" s="69" t="s">
        <v>1455</v>
      </c>
      <c r="M341" s="79"/>
      <c r="N341" s="68">
        <v>3</v>
      </c>
      <c r="O341" s="68"/>
    </row>
    <row r="342" spans="1:15" x14ac:dyDescent="0.3">
      <c r="A342" s="65" t="s">
        <v>1275</v>
      </c>
      <c r="B342" s="65" t="s">
        <v>1027</v>
      </c>
      <c r="C342" s="65" t="s">
        <v>1147</v>
      </c>
      <c r="D342" s="66" t="s">
        <v>597</v>
      </c>
      <c r="E342" s="67">
        <v>40</v>
      </c>
      <c r="F342" s="67">
        <v>70</v>
      </c>
      <c r="G342" s="67">
        <v>19.600000000000001</v>
      </c>
      <c r="H342" s="67">
        <v>6.898E-2</v>
      </c>
      <c r="I342" s="68">
        <v>8.4488199999999996</v>
      </c>
      <c r="J342" s="68">
        <f>BDD[ACCIS]+BDD[PRIX HTVA]</f>
        <v>28.048819999999999</v>
      </c>
      <c r="K342" s="68">
        <f>BDD[[#This Row],[PRIX + AC6 HTVA]]*1.6</f>
        <v>44.878112000000002</v>
      </c>
      <c r="L342" s="69" t="s">
        <v>1455</v>
      </c>
      <c r="M342" s="70"/>
      <c r="N342" s="68">
        <v>3</v>
      </c>
      <c r="O342" s="68"/>
    </row>
    <row r="343" spans="1:15" x14ac:dyDescent="0.3">
      <c r="A343" s="65" t="s">
        <v>1275</v>
      </c>
      <c r="B343" s="65" t="s">
        <v>1027</v>
      </c>
      <c r="C343" s="65" t="s">
        <v>1403</v>
      </c>
      <c r="D343" s="66" t="s">
        <v>1404</v>
      </c>
      <c r="E343" s="71">
        <v>40</v>
      </c>
      <c r="F343" s="71">
        <v>70</v>
      </c>
      <c r="G343" s="71">
        <v>26.5</v>
      </c>
      <c r="H343" s="71">
        <v>6.898E-2</v>
      </c>
      <c r="I343" s="72">
        <v>8.4488199999999996</v>
      </c>
      <c r="J343" s="72">
        <f>BDD[ACCIS]+BDD[PRIX HTVA]</f>
        <v>34.948819999999998</v>
      </c>
      <c r="K343" s="72">
        <f>BDD[[#This Row],[PRIX + AC6 HTVA]]*1.6</f>
        <v>55.918112000000001</v>
      </c>
      <c r="L343" s="69" t="s">
        <v>1455</v>
      </c>
      <c r="M343" s="70"/>
      <c r="N343" s="68">
        <v>3</v>
      </c>
      <c r="O343" s="68"/>
    </row>
    <row r="344" spans="1:15" x14ac:dyDescent="0.3">
      <c r="A344" s="65" t="s">
        <v>1275</v>
      </c>
      <c r="B344" s="65" t="s">
        <v>1042</v>
      </c>
      <c r="C344" s="65" t="s">
        <v>599</v>
      </c>
      <c r="D344" s="66" t="s">
        <v>600</v>
      </c>
      <c r="E344" s="71">
        <v>40</v>
      </c>
      <c r="F344" s="71">
        <v>70</v>
      </c>
      <c r="G344" s="71">
        <v>45.89</v>
      </c>
      <c r="H344" s="71">
        <v>6.898E-2</v>
      </c>
      <c r="I344" s="72">
        <v>8.4488199999999996</v>
      </c>
      <c r="J344" s="72">
        <f>BDD[ACCIS]+BDD[PRIX HTVA]</f>
        <v>54.338819999999998</v>
      </c>
      <c r="K344" s="72">
        <f>BDD[[#This Row],[PRIX + AC6 HTVA]]*1.6</f>
        <v>86.942112000000009</v>
      </c>
      <c r="L344" s="69" t="s">
        <v>1455</v>
      </c>
      <c r="M344" s="79"/>
      <c r="N344" s="68">
        <v>3</v>
      </c>
      <c r="O344" s="68"/>
    </row>
    <row r="345" spans="1:15" x14ac:dyDescent="0.3">
      <c r="A345" s="65" t="s">
        <v>1275</v>
      </c>
      <c r="B345" s="65" t="s">
        <v>1042</v>
      </c>
      <c r="C345" s="65" t="s">
        <v>601</v>
      </c>
      <c r="D345" s="66" t="s">
        <v>602</v>
      </c>
      <c r="E345" s="71">
        <v>40</v>
      </c>
      <c r="F345" s="71">
        <v>70</v>
      </c>
      <c r="G345" s="71">
        <v>118.98</v>
      </c>
      <c r="H345" s="71">
        <v>6.898E-2</v>
      </c>
      <c r="I345" s="72">
        <v>8.4488199999999996</v>
      </c>
      <c r="J345" s="72">
        <f>BDD[ACCIS]+BDD[PRIX HTVA]</f>
        <v>127.42882</v>
      </c>
      <c r="K345" s="72">
        <f>BDD[[#This Row],[PRIX + AC6 HTVA]]*1.6</f>
        <v>203.88611200000003</v>
      </c>
      <c r="L345" s="69" t="s">
        <v>1455</v>
      </c>
      <c r="M345" s="70"/>
      <c r="N345" s="68">
        <v>3</v>
      </c>
      <c r="O345" s="68"/>
    </row>
    <row r="346" spans="1:15" x14ac:dyDescent="0.3">
      <c r="A346" s="65" t="s">
        <v>1275</v>
      </c>
      <c r="B346" s="65" t="s">
        <v>1042</v>
      </c>
      <c r="C346" s="65" t="s">
        <v>603</v>
      </c>
      <c r="D346" s="66" t="s">
        <v>604</v>
      </c>
      <c r="E346" s="71">
        <v>40</v>
      </c>
      <c r="F346" s="71">
        <v>70</v>
      </c>
      <c r="G346" s="71">
        <v>75</v>
      </c>
      <c r="H346" s="71">
        <v>6.898E-2</v>
      </c>
      <c r="I346" s="72">
        <v>8.4488199999999996</v>
      </c>
      <c r="J346" s="72">
        <f>BDD[ACCIS]+BDD[PRIX HTVA]</f>
        <v>83.448819999999998</v>
      </c>
      <c r="K346" s="72">
        <f>BDD[[#This Row],[PRIX + AC6 HTVA]]*1.6</f>
        <v>133.518112</v>
      </c>
      <c r="L346" s="69" t="s">
        <v>1455</v>
      </c>
      <c r="M346" s="70"/>
      <c r="N346" s="68">
        <v>3</v>
      </c>
      <c r="O346" s="68"/>
    </row>
    <row r="347" spans="1:15" x14ac:dyDescent="0.3">
      <c r="A347" s="80" t="s">
        <v>1275</v>
      </c>
      <c r="B347" s="80" t="s">
        <v>598</v>
      </c>
      <c r="C347" s="80" t="s">
        <v>605</v>
      </c>
      <c r="D347" s="66" t="s">
        <v>606</v>
      </c>
      <c r="E347" s="81">
        <v>40</v>
      </c>
      <c r="F347" s="81">
        <v>70</v>
      </c>
      <c r="G347" s="81">
        <v>13.5</v>
      </c>
      <c r="H347" s="81">
        <v>6.898E-2</v>
      </c>
      <c r="I347" s="82">
        <v>8.4488199999999996</v>
      </c>
      <c r="J347" s="68">
        <f>BDD[ACCIS]+BDD[PRIX HTVA]</f>
        <v>21.948819999999998</v>
      </c>
      <c r="K347" s="82">
        <f>BDD[[#This Row],[PRIX + AC6 HTVA]]*1.6</f>
        <v>35.118111999999996</v>
      </c>
      <c r="L347" s="69" t="s">
        <v>1455</v>
      </c>
      <c r="M347" s="70"/>
      <c r="N347" s="82">
        <v>6</v>
      </c>
      <c r="O347" s="68"/>
    </row>
    <row r="348" spans="1:15" x14ac:dyDescent="0.3">
      <c r="A348" s="65" t="s">
        <v>1275</v>
      </c>
      <c r="B348" s="65" t="s">
        <v>598</v>
      </c>
      <c r="C348" s="65" t="s">
        <v>607</v>
      </c>
      <c r="D348" s="66" t="s">
        <v>608</v>
      </c>
      <c r="E348" s="67">
        <v>40</v>
      </c>
      <c r="F348" s="67">
        <v>70</v>
      </c>
      <c r="G348" s="67">
        <v>15</v>
      </c>
      <c r="H348" s="67">
        <v>6.898E-2</v>
      </c>
      <c r="I348" s="68">
        <v>8.4488199999999996</v>
      </c>
      <c r="J348" s="68">
        <f>BDD[ACCIS]+BDD[PRIX HTVA]</f>
        <v>23.448819999999998</v>
      </c>
      <c r="K348" s="68">
        <f>BDD[[#This Row],[PRIX + AC6 HTVA]]*1.6</f>
        <v>37.518111999999995</v>
      </c>
      <c r="L348" s="69" t="s">
        <v>1455</v>
      </c>
      <c r="M348" s="70"/>
      <c r="N348" s="68">
        <v>6</v>
      </c>
      <c r="O348" s="68"/>
    </row>
    <row r="349" spans="1:15" x14ac:dyDescent="0.3">
      <c r="A349" s="65" t="s">
        <v>1275</v>
      </c>
      <c r="B349" s="65" t="s">
        <v>598</v>
      </c>
      <c r="C349" s="65" t="s">
        <v>609</v>
      </c>
      <c r="D349" s="66" t="s">
        <v>610</v>
      </c>
      <c r="E349" s="67">
        <v>55.5</v>
      </c>
      <c r="F349" s="67">
        <v>70</v>
      </c>
      <c r="G349" s="67">
        <v>12.2</v>
      </c>
      <c r="H349" s="67">
        <v>6.898E-2</v>
      </c>
      <c r="I349" s="68">
        <v>11.696009999999999</v>
      </c>
      <c r="J349" s="68">
        <f>BDD[ACCIS]+BDD[PRIX HTVA]</f>
        <v>23.896009999999997</v>
      </c>
      <c r="K349" s="68">
        <f>BDD[[#This Row],[PRIX + AC6 HTVA]]*1.6</f>
        <v>38.233615999999998</v>
      </c>
      <c r="L349" s="69" t="s">
        <v>1455</v>
      </c>
      <c r="M349" s="70"/>
      <c r="N349" s="68">
        <v>6</v>
      </c>
      <c r="O349" s="68"/>
    </row>
    <row r="350" spans="1:15" x14ac:dyDescent="0.3">
      <c r="A350" s="65" t="s">
        <v>1275</v>
      </c>
      <c r="B350" s="65" t="s">
        <v>598</v>
      </c>
      <c r="C350" s="65" t="s">
        <v>611</v>
      </c>
      <c r="D350" s="66" t="s">
        <v>612</v>
      </c>
      <c r="E350" s="67">
        <v>40</v>
      </c>
      <c r="F350" s="67">
        <v>70</v>
      </c>
      <c r="G350" s="67">
        <v>21.2</v>
      </c>
      <c r="H350" s="67">
        <v>6.898E-2</v>
      </c>
      <c r="I350" s="68">
        <v>8.4488199999999996</v>
      </c>
      <c r="J350" s="68">
        <f>BDD[ACCIS]+BDD[PRIX HTVA]</f>
        <v>29.648820000000001</v>
      </c>
      <c r="K350" s="68">
        <f>BDD[[#This Row],[PRIX + AC6 HTVA]]*1.6</f>
        <v>47.438112000000004</v>
      </c>
      <c r="L350" s="69" t="s">
        <v>1455</v>
      </c>
      <c r="M350" s="70"/>
      <c r="N350" s="68">
        <v>6</v>
      </c>
      <c r="O350" s="68"/>
    </row>
    <row r="351" spans="1:15" x14ac:dyDescent="0.3">
      <c r="A351" s="65" t="s">
        <v>1275</v>
      </c>
      <c r="B351" s="65" t="s">
        <v>598</v>
      </c>
      <c r="C351" s="65" t="s">
        <v>1117</v>
      </c>
      <c r="D351" s="66" t="s">
        <v>1118</v>
      </c>
      <c r="E351" s="74">
        <v>40</v>
      </c>
      <c r="F351" s="74">
        <v>70</v>
      </c>
      <c r="G351" s="74">
        <v>130</v>
      </c>
      <c r="H351" s="74">
        <v>6.898E-2</v>
      </c>
      <c r="I351" s="75">
        <v>8.4488199999999996</v>
      </c>
      <c r="J351" s="75">
        <f>BDD[ACCIS]+BDD[PRIX HTVA]</f>
        <v>138.44882000000001</v>
      </c>
      <c r="K351" s="75">
        <f>BDD[[#This Row],[PRIX + AC6 HTVA]]*1.6</f>
        <v>221.51811200000003</v>
      </c>
      <c r="L351" s="69" t="s">
        <v>1455</v>
      </c>
      <c r="M351" s="70"/>
      <c r="N351" s="68">
        <v>3</v>
      </c>
      <c r="O351" s="68"/>
    </row>
    <row r="352" spans="1:15" x14ac:dyDescent="0.3">
      <c r="A352" s="1" t="s">
        <v>1275</v>
      </c>
      <c r="B352" s="1" t="s">
        <v>598</v>
      </c>
      <c r="C352" s="1" t="s">
        <v>1861</v>
      </c>
      <c r="D352" s="112" t="s">
        <v>1862</v>
      </c>
      <c r="E352" s="5">
        <v>40</v>
      </c>
      <c r="F352" s="5">
        <v>70</v>
      </c>
      <c r="G352" s="5">
        <v>140</v>
      </c>
      <c r="H352" s="5">
        <v>6.898E-2</v>
      </c>
      <c r="I352" s="126">
        <v>8.4499999999999993</v>
      </c>
      <c r="J352" s="75">
        <f>BDD[ACCIS]+BDD[PRIX HTVA]</f>
        <v>148.44999999999999</v>
      </c>
      <c r="K352" s="143">
        <f>BDD[[#This Row],[PRIX + AC6 HTVA]]*1.6</f>
        <v>237.51999999999998</v>
      </c>
      <c r="L352" s="69" t="s">
        <v>1455</v>
      </c>
      <c r="M352" s="134"/>
      <c r="N352" s="68">
        <v>3</v>
      </c>
      <c r="O352" s="68"/>
    </row>
    <row r="353" spans="1:15" x14ac:dyDescent="0.3">
      <c r="A353" s="65" t="s">
        <v>1275</v>
      </c>
      <c r="B353" s="65" t="s">
        <v>598</v>
      </c>
      <c r="C353" s="65" t="s">
        <v>615</v>
      </c>
      <c r="D353" s="66" t="s">
        <v>616</v>
      </c>
      <c r="E353" s="67">
        <v>40</v>
      </c>
      <c r="F353" s="67">
        <v>70</v>
      </c>
      <c r="G353" s="67">
        <v>92.38</v>
      </c>
      <c r="H353" s="67">
        <v>6.898E-2</v>
      </c>
      <c r="I353" s="68">
        <v>8.4488199999999996</v>
      </c>
      <c r="J353" s="68">
        <f>BDD[ACCIS]+BDD[PRIX HTVA]</f>
        <v>100.82881999999999</v>
      </c>
      <c r="K353" s="68">
        <f>BDD[[#This Row],[PRIX + AC6 HTVA]]*1.6</f>
        <v>161.32611199999999</v>
      </c>
      <c r="L353" s="69" t="s">
        <v>1455</v>
      </c>
      <c r="M353" s="70"/>
      <c r="N353" s="68">
        <v>3</v>
      </c>
      <c r="O353" s="68"/>
    </row>
    <row r="354" spans="1:15" x14ac:dyDescent="0.3">
      <c r="A354" s="65" t="s">
        <v>1275</v>
      </c>
      <c r="B354" s="65" t="s">
        <v>598</v>
      </c>
      <c r="C354" s="65" t="s">
        <v>617</v>
      </c>
      <c r="D354" s="66" t="s">
        <v>618</v>
      </c>
      <c r="E354" s="67">
        <v>40</v>
      </c>
      <c r="F354" s="67">
        <v>70</v>
      </c>
      <c r="G354" s="67">
        <v>96.38</v>
      </c>
      <c r="H354" s="67">
        <v>6.898E-2</v>
      </c>
      <c r="I354" s="68">
        <v>8.4488199999999996</v>
      </c>
      <c r="J354" s="68">
        <f>BDD[ACCIS]+BDD[PRIX HTVA]</f>
        <v>104.82881999999999</v>
      </c>
      <c r="K354" s="68">
        <f>BDD[[#This Row],[PRIX + AC6 HTVA]]*1.6</f>
        <v>167.726112</v>
      </c>
      <c r="L354" s="69" t="s">
        <v>1455</v>
      </c>
      <c r="M354" s="70"/>
      <c r="N354" s="68">
        <v>3</v>
      </c>
      <c r="O354" s="68"/>
    </row>
    <row r="355" spans="1:15" x14ac:dyDescent="0.3">
      <c r="A355" s="65" t="s">
        <v>1275</v>
      </c>
      <c r="B355" s="65" t="s">
        <v>598</v>
      </c>
      <c r="C355" s="65" t="s">
        <v>613</v>
      </c>
      <c r="D355" s="66" t="s">
        <v>614</v>
      </c>
      <c r="E355" s="67">
        <v>40</v>
      </c>
      <c r="F355" s="67">
        <v>70</v>
      </c>
      <c r="G355" s="67">
        <v>120</v>
      </c>
      <c r="H355" s="67">
        <v>6.898E-2</v>
      </c>
      <c r="I355" s="68">
        <v>8.4488199999999996</v>
      </c>
      <c r="J355" s="68">
        <f>BDD[ACCIS]+BDD[PRIX HTVA]</f>
        <v>128.44882000000001</v>
      </c>
      <c r="K355" s="68">
        <f>BDD[[#This Row],[PRIX + AC6 HTVA]]*1.6</f>
        <v>205.51811200000003</v>
      </c>
      <c r="L355" s="69" t="s">
        <v>1455</v>
      </c>
      <c r="M355" s="70"/>
      <c r="N355" s="68">
        <v>3</v>
      </c>
      <c r="O355" s="68"/>
    </row>
    <row r="356" spans="1:15" x14ac:dyDescent="0.3">
      <c r="A356" s="1" t="s">
        <v>1275</v>
      </c>
      <c r="B356" s="1" t="s">
        <v>598</v>
      </c>
      <c r="C356" s="1" t="s">
        <v>1863</v>
      </c>
      <c r="D356" s="112" t="s">
        <v>1864</v>
      </c>
      <c r="E356" s="5">
        <v>40</v>
      </c>
      <c r="F356" s="5">
        <v>70</v>
      </c>
      <c r="G356" s="5">
        <v>120</v>
      </c>
      <c r="H356" s="5">
        <v>6.898E-2</v>
      </c>
      <c r="I356" s="126">
        <v>8.4499999999999993</v>
      </c>
      <c r="J356" s="75">
        <f>BDD[ACCIS]+BDD[PRIX HTVA]</f>
        <v>128.44999999999999</v>
      </c>
      <c r="K356" s="75">
        <f>BDD[[#This Row],[PRIX + AC6 HTVA]]*1.6</f>
        <v>205.51999999999998</v>
      </c>
      <c r="L356" s="69" t="s">
        <v>1455</v>
      </c>
      <c r="M356" s="70"/>
      <c r="N356" s="68">
        <v>3</v>
      </c>
      <c r="O356" s="68"/>
    </row>
    <row r="357" spans="1:15" x14ac:dyDescent="0.3">
      <c r="A357" s="1" t="s">
        <v>1275</v>
      </c>
      <c r="B357" s="1" t="s">
        <v>598</v>
      </c>
      <c r="C357" s="1" t="s">
        <v>1865</v>
      </c>
      <c r="D357" s="112" t="s">
        <v>1866</v>
      </c>
      <c r="E357" s="5">
        <v>40</v>
      </c>
      <c r="F357" s="5">
        <v>70</v>
      </c>
      <c r="G357" s="5">
        <v>93</v>
      </c>
      <c r="H357" s="5">
        <v>6.898E-2</v>
      </c>
      <c r="I357" s="126">
        <v>8.4499999999999993</v>
      </c>
      <c r="J357" s="75">
        <f>BDD[ACCIS]+BDD[PRIX HTVA]</f>
        <v>101.45</v>
      </c>
      <c r="K357" s="75">
        <f>BDD[[#This Row],[PRIX + AC6 HTVA]]*1.6</f>
        <v>162.32000000000002</v>
      </c>
      <c r="L357" s="69" t="s">
        <v>1455</v>
      </c>
      <c r="M357" s="70"/>
      <c r="N357" s="68">
        <v>3</v>
      </c>
      <c r="O357" s="68"/>
    </row>
    <row r="358" spans="1:15" x14ac:dyDescent="0.3">
      <c r="A358" s="111" t="s">
        <v>1275</v>
      </c>
      <c r="B358" s="111" t="s">
        <v>598</v>
      </c>
      <c r="C358" s="111" t="s">
        <v>1855</v>
      </c>
      <c r="D358" s="112" t="s">
        <v>1856</v>
      </c>
      <c r="E358" s="5">
        <v>42.3</v>
      </c>
      <c r="F358" s="5">
        <v>70</v>
      </c>
      <c r="G358" s="5">
        <v>20</v>
      </c>
      <c r="H358" s="5">
        <v>6.898E-2</v>
      </c>
      <c r="I358" s="126">
        <v>8.93</v>
      </c>
      <c r="J358" s="75">
        <f>BDD[ACCIS]+BDD[PRIX HTVA]</f>
        <v>28.93</v>
      </c>
      <c r="K358" s="143">
        <f>BDD[[#This Row],[PRIX + AC6 HTVA]]*1.6</f>
        <v>46.288000000000004</v>
      </c>
      <c r="L358" s="69" t="s">
        <v>1455</v>
      </c>
      <c r="M358" s="134"/>
      <c r="N358" s="68">
        <v>6</v>
      </c>
      <c r="O358" s="68"/>
    </row>
    <row r="359" spans="1:15" s="4" customFormat="1" x14ac:dyDescent="0.3">
      <c r="A359" s="80" t="s">
        <v>1275</v>
      </c>
      <c r="B359" s="80" t="s">
        <v>598</v>
      </c>
      <c r="C359" s="80" t="s">
        <v>619</v>
      </c>
      <c r="D359" s="66" t="s">
        <v>620</v>
      </c>
      <c r="E359" s="81">
        <v>40</v>
      </c>
      <c r="F359" s="81">
        <v>70</v>
      </c>
      <c r="G359" s="81">
        <v>33.520000000000003</v>
      </c>
      <c r="H359" s="81">
        <v>6.898E-2</v>
      </c>
      <c r="I359" s="82">
        <v>8.4488199999999996</v>
      </c>
      <c r="J359" s="68">
        <f>BDD[ACCIS]+BDD[PRIX HTVA]</f>
        <v>41.968820000000001</v>
      </c>
      <c r="K359" s="82">
        <f>BDD[[#This Row],[PRIX + AC6 HTVA]]*1.6</f>
        <v>67.150112000000007</v>
      </c>
      <c r="L359" s="69" t="s">
        <v>1455</v>
      </c>
      <c r="M359" s="70"/>
      <c r="N359" s="82">
        <v>6</v>
      </c>
      <c r="O359" s="82"/>
    </row>
    <row r="360" spans="1:15" x14ac:dyDescent="0.3">
      <c r="A360" s="80" t="s">
        <v>1275</v>
      </c>
      <c r="B360" s="80" t="s">
        <v>598</v>
      </c>
      <c r="C360" s="80" t="s">
        <v>1236</v>
      </c>
      <c r="D360" s="66" t="s">
        <v>1237</v>
      </c>
      <c r="E360" s="74">
        <v>40</v>
      </c>
      <c r="F360" s="74">
        <v>70</v>
      </c>
      <c r="G360" s="74">
        <v>35</v>
      </c>
      <c r="H360" s="74">
        <v>6.898E-2</v>
      </c>
      <c r="I360" s="75">
        <v>8.4488199999999996</v>
      </c>
      <c r="J360" s="75">
        <f>BDD[ACCIS]+BDD[PRIX HTVA]</f>
        <v>43.448819999999998</v>
      </c>
      <c r="K360" s="75">
        <f>BDD[[#This Row],[PRIX + AC6 HTVA]]*1.6</f>
        <v>69.518112000000002</v>
      </c>
      <c r="L360" s="69" t="s">
        <v>1455</v>
      </c>
      <c r="M360" s="70"/>
      <c r="N360" s="82">
        <v>6</v>
      </c>
      <c r="O360" s="68"/>
    </row>
    <row r="361" spans="1:15" x14ac:dyDescent="0.3">
      <c r="A361" s="65" t="s">
        <v>1275</v>
      </c>
      <c r="B361" s="65" t="s">
        <v>598</v>
      </c>
      <c r="C361" s="65" t="s">
        <v>1238</v>
      </c>
      <c r="D361" s="66" t="s">
        <v>1239</v>
      </c>
      <c r="E361" s="67">
        <v>40</v>
      </c>
      <c r="F361" s="67">
        <v>70</v>
      </c>
      <c r="G361" s="67">
        <v>53</v>
      </c>
      <c r="H361" s="67">
        <v>6.898E-2</v>
      </c>
      <c r="I361" s="68">
        <v>8.4488199999999996</v>
      </c>
      <c r="J361" s="68">
        <f>BDD[ACCIS]+BDD[PRIX HTVA]</f>
        <v>61.448819999999998</v>
      </c>
      <c r="K361" s="68">
        <f>BDD[[#This Row],[PRIX + AC6 HTVA]]*1.6</f>
        <v>98.318111999999999</v>
      </c>
      <c r="L361" s="69" t="s">
        <v>1455</v>
      </c>
      <c r="M361" s="70"/>
      <c r="N361" s="82">
        <v>6</v>
      </c>
      <c r="O361" s="68"/>
    </row>
    <row r="362" spans="1:15" x14ac:dyDescent="0.3">
      <c r="A362" s="80" t="s">
        <v>1275</v>
      </c>
      <c r="B362" s="80" t="s">
        <v>598</v>
      </c>
      <c r="C362" s="80" t="s">
        <v>621</v>
      </c>
      <c r="D362" s="66" t="s">
        <v>622</v>
      </c>
      <c r="E362" s="81">
        <v>40</v>
      </c>
      <c r="F362" s="81">
        <v>70</v>
      </c>
      <c r="G362" s="81">
        <v>50</v>
      </c>
      <c r="H362" s="81">
        <v>6.898E-2</v>
      </c>
      <c r="I362" s="82">
        <v>8.4488199999999996</v>
      </c>
      <c r="J362" s="68">
        <f>BDD[ACCIS]+BDD[PRIX HTVA]</f>
        <v>58.448819999999998</v>
      </c>
      <c r="K362" s="82">
        <f>BDD[[#This Row],[PRIX + AC6 HTVA]]*1.6</f>
        <v>93.518112000000002</v>
      </c>
      <c r="L362" s="69" t="s">
        <v>1455</v>
      </c>
      <c r="M362" s="70"/>
      <c r="N362" s="82">
        <v>6</v>
      </c>
      <c r="O362" s="68"/>
    </row>
    <row r="363" spans="1:15" x14ac:dyDescent="0.3">
      <c r="A363" s="65" t="s">
        <v>1275</v>
      </c>
      <c r="B363" s="65" t="s">
        <v>598</v>
      </c>
      <c r="C363" s="65" t="s">
        <v>623</v>
      </c>
      <c r="D363" s="66" t="s">
        <v>624</v>
      </c>
      <c r="E363" s="74">
        <v>40</v>
      </c>
      <c r="F363" s="74">
        <v>70</v>
      </c>
      <c r="G363" s="74">
        <v>11.86</v>
      </c>
      <c r="H363" s="74">
        <v>6.898E-2</v>
      </c>
      <c r="I363" s="75">
        <v>8.4488199999999996</v>
      </c>
      <c r="J363" s="68">
        <f>BDD[ACCIS]+BDD[PRIX HTVA]</f>
        <v>20.308819999999997</v>
      </c>
      <c r="K363" s="75">
        <f>BDD[[#This Row],[PRIX + AC6 HTVA]]*1.6</f>
        <v>32.494111999999994</v>
      </c>
      <c r="L363" s="69" t="s">
        <v>1455</v>
      </c>
      <c r="M363" s="70"/>
      <c r="N363" s="82">
        <v>6</v>
      </c>
      <c r="O363" s="68"/>
    </row>
    <row r="364" spans="1:15" x14ac:dyDescent="0.3">
      <c r="A364" s="65" t="s">
        <v>1275</v>
      </c>
      <c r="B364" s="65" t="s">
        <v>598</v>
      </c>
      <c r="C364" s="65" t="s">
        <v>625</v>
      </c>
      <c r="D364" s="66" t="s">
        <v>626</v>
      </c>
      <c r="E364" s="67">
        <v>40</v>
      </c>
      <c r="F364" s="67">
        <v>70</v>
      </c>
      <c r="G364" s="67">
        <v>11.86</v>
      </c>
      <c r="H364" s="67">
        <v>6.898E-2</v>
      </c>
      <c r="I364" s="68">
        <v>8.4488199999999996</v>
      </c>
      <c r="J364" s="68">
        <f>BDD[ACCIS]+BDD[PRIX HTVA]</f>
        <v>20.308819999999997</v>
      </c>
      <c r="K364" s="68">
        <f>BDD[[#This Row],[PRIX + AC6 HTVA]]*1.6</f>
        <v>32.494111999999994</v>
      </c>
      <c r="L364" s="69" t="s">
        <v>1455</v>
      </c>
      <c r="M364" s="70"/>
      <c r="N364" s="82">
        <v>6</v>
      </c>
      <c r="O364" s="68"/>
    </row>
    <row r="365" spans="1:15" x14ac:dyDescent="0.3">
      <c r="A365" s="65" t="s">
        <v>1275</v>
      </c>
      <c r="B365" s="65" t="s">
        <v>598</v>
      </c>
      <c r="C365" s="65" t="s">
        <v>627</v>
      </c>
      <c r="D365" s="66" t="s">
        <v>628</v>
      </c>
      <c r="E365" s="67">
        <v>41</v>
      </c>
      <c r="F365" s="67">
        <v>60</v>
      </c>
      <c r="G365" s="67">
        <v>32</v>
      </c>
      <c r="H365" s="67">
        <v>5.9119999999999999E-2</v>
      </c>
      <c r="I365" s="68">
        <v>7.4214099999999998</v>
      </c>
      <c r="J365" s="68">
        <f>BDD[ACCIS]+BDD[PRIX HTVA]</f>
        <v>39.421410000000002</v>
      </c>
      <c r="K365" s="68">
        <f>BDD[[#This Row],[PRIX + AC6 HTVA]]*1.6</f>
        <v>63.074256000000005</v>
      </c>
      <c r="L365" s="69" t="s">
        <v>1455</v>
      </c>
      <c r="M365" s="70"/>
      <c r="N365" s="82">
        <v>6</v>
      </c>
      <c r="O365" s="68"/>
    </row>
    <row r="366" spans="1:15" x14ac:dyDescent="0.3">
      <c r="A366" s="65" t="s">
        <v>1275</v>
      </c>
      <c r="B366" s="65" t="s">
        <v>598</v>
      </c>
      <c r="C366" s="65" t="s">
        <v>629</v>
      </c>
      <c r="D366" s="66" t="s">
        <v>1005</v>
      </c>
      <c r="E366" s="67">
        <v>37.5</v>
      </c>
      <c r="F366" s="67">
        <v>100</v>
      </c>
      <c r="G366" s="67">
        <v>6.7</v>
      </c>
      <c r="H366" s="67">
        <v>9.8540000000000003E-2</v>
      </c>
      <c r="I366" s="68">
        <v>11.321540000000001</v>
      </c>
      <c r="J366" s="68">
        <f>BDD[ACCIS]+BDD[PRIX HTVA]</f>
        <v>18.021540000000002</v>
      </c>
      <c r="K366" s="68">
        <f>BDD[[#This Row],[PRIX + AC6 HTVA]]*1.6</f>
        <v>28.834464000000004</v>
      </c>
      <c r="L366" s="69" t="s">
        <v>1455</v>
      </c>
      <c r="M366" s="70"/>
      <c r="N366" s="68">
        <v>6</v>
      </c>
      <c r="O366" s="68"/>
    </row>
    <row r="367" spans="1:15" s="4" customFormat="1" x14ac:dyDescent="0.3">
      <c r="A367" s="65" t="s">
        <v>1275</v>
      </c>
      <c r="B367" s="65" t="s">
        <v>598</v>
      </c>
      <c r="C367" s="65" t="s">
        <v>630</v>
      </c>
      <c r="D367" s="66" t="s">
        <v>1006</v>
      </c>
      <c r="E367" s="67">
        <v>40</v>
      </c>
      <c r="F367" s="67">
        <v>100</v>
      </c>
      <c r="G367" s="67">
        <v>7.7</v>
      </c>
      <c r="H367" s="67">
        <v>9.8540000000000003E-2</v>
      </c>
      <c r="I367" s="68">
        <v>12.069739999999999</v>
      </c>
      <c r="J367" s="68">
        <f>BDD[ACCIS]+BDD[PRIX HTVA]</f>
        <v>19.769739999999999</v>
      </c>
      <c r="K367" s="68">
        <f>BDD[[#This Row],[PRIX + AC6 HTVA]]*1.6</f>
        <v>31.631584</v>
      </c>
      <c r="L367" s="69" t="s">
        <v>1455</v>
      </c>
      <c r="M367" s="70"/>
      <c r="N367" s="68">
        <v>6</v>
      </c>
      <c r="O367" s="82"/>
    </row>
    <row r="368" spans="1:15" s="4" customFormat="1" x14ac:dyDescent="0.3">
      <c r="A368" s="65" t="s">
        <v>1275</v>
      </c>
      <c r="B368" s="65" t="s">
        <v>154</v>
      </c>
      <c r="C368" s="65" t="s">
        <v>631</v>
      </c>
      <c r="D368" s="66" t="s">
        <v>632</v>
      </c>
      <c r="E368" s="67">
        <v>40</v>
      </c>
      <c r="F368" s="67">
        <v>100</v>
      </c>
      <c r="G368" s="67">
        <v>6.35</v>
      </c>
      <c r="H368" s="67">
        <v>9.8540000000000003E-2</v>
      </c>
      <c r="I368" s="68">
        <v>12.069739999999999</v>
      </c>
      <c r="J368" s="68">
        <f>BDD[ACCIS]+BDD[PRIX HTVA]</f>
        <v>18.419739999999997</v>
      </c>
      <c r="K368" s="68">
        <f>BDD[[#This Row],[PRIX + AC6 HTVA]]*1.6</f>
        <v>29.471583999999996</v>
      </c>
      <c r="L368" s="69" t="s">
        <v>1455</v>
      </c>
      <c r="M368" s="70"/>
      <c r="N368" s="68">
        <v>6</v>
      </c>
      <c r="O368" s="82"/>
    </row>
    <row r="369" spans="1:15" s="4" customFormat="1" x14ac:dyDescent="0.3">
      <c r="A369" s="111" t="s">
        <v>1562</v>
      </c>
      <c r="B369" s="111" t="s">
        <v>1909</v>
      </c>
      <c r="C369" s="111" t="s">
        <v>1910</v>
      </c>
      <c r="D369" s="112" t="s">
        <v>1922</v>
      </c>
      <c r="E369" s="1">
        <v>40</v>
      </c>
      <c r="F369" s="1">
        <v>70</v>
      </c>
      <c r="G369" s="1">
        <v>20.2</v>
      </c>
      <c r="H369" s="1">
        <v>6.898E-2</v>
      </c>
      <c r="I369" s="2">
        <v>8.4499999999999993</v>
      </c>
      <c r="J369" s="68">
        <f>BDD[ACCIS]+BDD[PRIX HTVA]</f>
        <v>28.65</v>
      </c>
      <c r="K369" s="147">
        <f>BDD[[#This Row],[PRIX + AC6 HTVA]]*1.6</f>
        <v>45.84</v>
      </c>
      <c r="L369" s="69" t="s">
        <v>1455</v>
      </c>
      <c r="M369" s="145"/>
      <c r="N369" s="68">
        <v>6</v>
      </c>
      <c r="O369" s="82"/>
    </row>
    <row r="370" spans="1:15" x14ac:dyDescent="0.3">
      <c r="A370" s="111" t="s">
        <v>1562</v>
      </c>
      <c r="B370" s="111" t="s">
        <v>1909</v>
      </c>
      <c r="C370" s="111" t="s">
        <v>1911</v>
      </c>
      <c r="D370" s="112" t="s">
        <v>1923</v>
      </c>
      <c r="E370" s="1">
        <v>50</v>
      </c>
      <c r="F370" s="1">
        <v>70</v>
      </c>
      <c r="G370" s="1">
        <v>22.65</v>
      </c>
      <c r="H370" s="1">
        <v>6.898E-2</v>
      </c>
      <c r="I370" s="2">
        <v>10.54</v>
      </c>
      <c r="J370" s="68">
        <f>BDD[ACCIS]+BDD[PRIX HTVA]</f>
        <v>33.19</v>
      </c>
      <c r="K370" s="147">
        <f>BDD[[#This Row],[PRIX + AC6 HTVA]]*1.6</f>
        <v>53.103999999999999</v>
      </c>
      <c r="L370" s="69" t="s">
        <v>1455</v>
      </c>
      <c r="M370" s="145"/>
      <c r="N370" s="68">
        <v>6</v>
      </c>
      <c r="O370" s="68"/>
    </row>
    <row r="371" spans="1:15" x14ac:dyDescent="0.3">
      <c r="A371" s="111" t="s">
        <v>1562</v>
      </c>
      <c r="B371" s="111" t="s">
        <v>1909</v>
      </c>
      <c r="C371" s="111" t="s">
        <v>1912</v>
      </c>
      <c r="D371" s="112" t="s">
        <v>1924</v>
      </c>
      <c r="E371" s="1">
        <v>43</v>
      </c>
      <c r="F371" s="1">
        <v>70</v>
      </c>
      <c r="G371" s="1">
        <v>32.950000000000003</v>
      </c>
      <c r="H371" s="1">
        <v>6.898E-2</v>
      </c>
      <c r="I371" s="2">
        <v>9.08</v>
      </c>
      <c r="J371" s="68">
        <f>BDD[ACCIS]+BDD[PRIX HTVA]</f>
        <v>42.03</v>
      </c>
      <c r="K371" s="147">
        <f>BDD[[#This Row],[PRIX + AC6 HTVA]]*1.6</f>
        <v>67.248000000000005</v>
      </c>
      <c r="L371" s="69" t="s">
        <v>1455</v>
      </c>
      <c r="M371" s="145"/>
      <c r="N371" s="68">
        <v>6</v>
      </c>
      <c r="O371" s="68"/>
    </row>
    <row r="372" spans="1:15" x14ac:dyDescent="0.3">
      <c r="A372" s="111" t="s">
        <v>1562</v>
      </c>
      <c r="B372" s="111" t="s">
        <v>1909</v>
      </c>
      <c r="C372" s="111" t="s">
        <v>1913</v>
      </c>
      <c r="D372" s="112" t="s">
        <v>1925</v>
      </c>
      <c r="E372" s="1">
        <v>44</v>
      </c>
      <c r="F372" s="1">
        <v>70</v>
      </c>
      <c r="G372" s="1">
        <v>31.97</v>
      </c>
      <c r="H372" s="1">
        <v>6.898E-2</v>
      </c>
      <c r="I372" s="2">
        <v>9.2899999999999991</v>
      </c>
      <c r="J372" s="68">
        <f>BDD[ACCIS]+BDD[PRIX HTVA]</f>
        <v>41.26</v>
      </c>
      <c r="K372" s="147">
        <f>BDD[[#This Row],[PRIX + AC6 HTVA]]*1.6</f>
        <v>66.016000000000005</v>
      </c>
      <c r="L372" s="69" t="s">
        <v>1455</v>
      </c>
      <c r="M372" s="145"/>
      <c r="N372" s="68">
        <v>6</v>
      </c>
      <c r="O372" s="68"/>
    </row>
    <row r="373" spans="1:15" x14ac:dyDescent="0.3">
      <c r="A373" s="80" t="s">
        <v>1275</v>
      </c>
      <c r="B373" s="80" t="s">
        <v>1169</v>
      </c>
      <c r="C373" s="80" t="s">
        <v>1170</v>
      </c>
      <c r="D373" s="66" t="s">
        <v>1171</v>
      </c>
      <c r="E373" s="77">
        <v>42</v>
      </c>
      <c r="F373" s="77">
        <v>70</v>
      </c>
      <c r="G373" s="77">
        <v>21.23</v>
      </c>
      <c r="H373" s="77">
        <v>6.898E-2</v>
      </c>
      <c r="I373" s="78">
        <v>8.8678100000000004</v>
      </c>
      <c r="J373" s="68">
        <f>BDD[ACCIS]+BDD[PRIX HTVA]</f>
        <v>30.097810000000003</v>
      </c>
      <c r="K373" s="78">
        <f>BDD[[#This Row],[PRIX + AC6 HTVA]]*1.6</f>
        <v>48.156496000000004</v>
      </c>
      <c r="L373" s="69" t="s">
        <v>1455</v>
      </c>
      <c r="M373" s="70"/>
      <c r="N373" s="68">
        <v>6</v>
      </c>
      <c r="O373" s="68"/>
    </row>
    <row r="374" spans="1:15" x14ac:dyDescent="0.3">
      <c r="A374" s="80" t="s">
        <v>1479</v>
      </c>
      <c r="B374" s="80" t="s">
        <v>1485</v>
      </c>
      <c r="C374" s="80" t="s">
        <v>1487</v>
      </c>
      <c r="D374" s="66" t="s">
        <v>1486</v>
      </c>
      <c r="E374" s="81">
        <v>40</v>
      </c>
      <c r="F374" s="81">
        <v>70</v>
      </c>
      <c r="G374" s="81">
        <v>8.17</v>
      </c>
      <c r="H374" s="81">
        <v>7.0000000000000007E-2</v>
      </c>
      <c r="I374" s="82">
        <v>8.3800000000000008</v>
      </c>
      <c r="J374" s="68">
        <f>BDD[ACCIS]+BDD[PRIX HTVA]</f>
        <v>16.55</v>
      </c>
      <c r="K374" s="82">
        <f>BDD[[#This Row],[PRIX + AC6 HTVA]]*1.6</f>
        <v>26.480000000000004</v>
      </c>
      <c r="L374" s="69" t="s">
        <v>1455</v>
      </c>
      <c r="M374" s="70"/>
      <c r="N374" s="68">
        <v>6</v>
      </c>
      <c r="O374" s="68"/>
    </row>
    <row r="375" spans="1:15" x14ac:dyDescent="0.3">
      <c r="A375" s="80" t="s">
        <v>1479</v>
      </c>
      <c r="B375" s="80" t="s">
        <v>1485</v>
      </c>
      <c r="C375" s="80" t="s">
        <v>1489</v>
      </c>
      <c r="D375" s="66" t="s">
        <v>1488</v>
      </c>
      <c r="E375" s="74">
        <v>40</v>
      </c>
      <c r="F375" s="74">
        <v>70</v>
      </c>
      <c r="G375" s="74">
        <v>18.87</v>
      </c>
      <c r="H375" s="74">
        <v>7.0000000000000007E-2</v>
      </c>
      <c r="I375" s="75">
        <v>8.3800000000000008</v>
      </c>
      <c r="J375" s="75">
        <f>BDD[ACCIS]+BDD[PRIX HTVA]</f>
        <v>27.25</v>
      </c>
      <c r="K375" s="75">
        <f>BDD[[#This Row],[PRIX + AC6 HTVA]]*1.6</f>
        <v>43.6</v>
      </c>
      <c r="L375" s="69" t="s">
        <v>1455</v>
      </c>
      <c r="M375" s="70"/>
      <c r="N375" s="82">
        <v>6</v>
      </c>
      <c r="O375" s="68"/>
    </row>
    <row r="376" spans="1:15" x14ac:dyDescent="0.3">
      <c r="A376" s="80" t="s">
        <v>1479</v>
      </c>
      <c r="B376" s="80" t="s">
        <v>1485</v>
      </c>
      <c r="C376" s="80" t="s">
        <v>1491</v>
      </c>
      <c r="D376" s="66" t="s">
        <v>1490</v>
      </c>
      <c r="E376" s="74">
        <v>40</v>
      </c>
      <c r="F376" s="74">
        <v>70</v>
      </c>
      <c r="G376" s="74">
        <v>34.4</v>
      </c>
      <c r="H376" s="74">
        <v>7.0000000000000007E-2</v>
      </c>
      <c r="I376" s="75">
        <v>8.3800000000000008</v>
      </c>
      <c r="J376" s="75">
        <f>BDD[ACCIS]+BDD[PRIX HTVA]</f>
        <v>42.78</v>
      </c>
      <c r="K376" s="75">
        <f>BDD[[#This Row],[PRIX + AC6 HTVA]]*1.6</f>
        <v>68.448000000000008</v>
      </c>
      <c r="L376" s="69" t="s">
        <v>1455</v>
      </c>
      <c r="M376" s="70"/>
      <c r="N376" s="82">
        <v>3</v>
      </c>
      <c r="O376" s="68"/>
    </row>
    <row r="377" spans="1:15" x14ac:dyDescent="0.3">
      <c r="A377" s="65" t="s">
        <v>1275</v>
      </c>
      <c r="B377" s="65" t="s">
        <v>113</v>
      </c>
      <c r="C377" s="65" t="s">
        <v>325</v>
      </c>
      <c r="D377" s="66" t="s">
        <v>326</v>
      </c>
      <c r="E377" s="67">
        <v>30</v>
      </c>
      <c r="F377" s="67">
        <v>70</v>
      </c>
      <c r="G377" s="67">
        <v>10</v>
      </c>
      <c r="H377" s="67">
        <v>6.898E-2</v>
      </c>
      <c r="I377" s="68">
        <v>6.3538600000000001</v>
      </c>
      <c r="J377" s="68">
        <f>BDD[ACCIS]+BDD[PRIX HTVA]</f>
        <v>16.353860000000001</v>
      </c>
      <c r="K377" s="68">
        <f>BDD[[#This Row],[PRIX + AC6 HTVA]]*1.6</f>
        <v>26.166176000000004</v>
      </c>
      <c r="L377" s="69" t="s">
        <v>1455</v>
      </c>
      <c r="M377" s="70"/>
      <c r="N377" s="68">
        <v>6</v>
      </c>
      <c r="O377" s="68"/>
    </row>
    <row r="378" spans="1:15" x14ac:dyDescent="0.3">
      <c r="A378" s="65" t="s">
        <v>1275</v>
      </c>
      <c r="B378" s="65" t="s">
        <v>113</v>
      </c>
      <c r="C378" s="65" t="s">
        <v>327</v>
      </c>
      <c r="D378" s="66" t="s">
        <v>328</v>
      </c>
      <c r="E378" s="67">
        <v>40</v>
      </c>
      <c r="F378" s="67">
        <v>70</v>
      </c>
      <c r="G378" s="67">
        <v>12.55</v>
      </c>
      <c r="H378" s="67">
        <v>6.898E-2</v>
      </c>
      <c r="I378" s="68">
        <v>8.4488199999999996</v>
      </c>
      <c r="J378" s="68">
        <f>BDD[ACCIS]+BDD[PRIX HTVA]</f>
        <v>20.998820000000002</v>
      </c>
      <c r="K378" s="68">
        <f>BDD[[#This Row],[PRIX + AC6 HTVA]]*1.6</f>
        <v>33.598112000000008</v>
      </c>
      <c r="L378" s="69" t="s">
        <v>1455</v>
      </c>
      <c r="M378" s="70"/>
      <c r="N378" s="68">
        <v>6</v>
      </c>
      <c r="O378" s="68"/>
    </row>
    <row r="379" spans="1:15" x14ac:dyDescent="0.3">
      <c r="A379" s="65" t="s">
        <v>1275</v>
      </c>
      <c r="B379" s="65" t="s">
        <v>113</v>
      </c>
      <c r="C379" s="65" t="s">
        <v>329</v>
      </c>
      <c r="D379" s="66" t="s">
        <v>330</v>
      </c>
      <c r="E379" s="67">
        <v>40</v>
      </c>
      <c r="F379" s="67">
        <v>70</v>
      </c>
      <c r="G379" s="67">
        <v>12.55</v>
      </c>
      <c r="H379" s="67">
        <v>6.898E-2</v>
      </c>
      <c r="I379" s="68">
        <v>8.4488199999999996</v>
      </c>
      <c r="J379" s="68">
        <f>BDD[ACCIS]+BDD[PRIX HTVA]</f>
        <v>20.998820000000002</v>
      </c>
      <c r="K379" s="68">
        <f>BDD[[#This Row],[PRIX + AC6 HTVA]]*1.6</f>
        <v>33.598112000000008</v>
      </c>
      <c r="L379" s="69" t="s">
        <v>1455</v>
      </c>
      <c r="M379" s="70"/>
      <c r="N379" s="68">
        <v>6</v>
      </c>
      <c r="O379" s="68"/>
    </row>
    <row r="380" spans="1:15" x14ac:dyDescent="0.3">
      <c r="A380" s="65" t="s">
        <v>1275</v>
      </c>
      <c r="B380" s="65" t="s">
        <v>337</v>
      </c>
      <c r="C380" s="65" t="s">
        <v>638</v>
      </c>
      <c r="D380" s="66" t="s">
        <v>639</v>
      </c>
      <c r="E380" s="71">
        <v>37.5</v>
      </c>
      <c r="F380" s="71">
        <v>70</v>
      </c>
      <c r="G380" s="71">
        <v>13.04</v>
      </c>
      <c r="H380" s="71">
        <v>6.898E-2</v>
      </c>
      <c r="I380" s="72">
        <v>7.9250800000000003</v>
      </c>
      <c r="J380" s="72">
        <f>BDD[ACCIS]+BDD[PRIX HTVA]</f>
        <v>20.96508</v>
      </c>
      <c r="K380" s="72">
        <f>BDD[[#This Row],[PRIX + AC6 HTVA]]*1.6</f>
        <v>33.544128000000001</v>
      </c>
      <c r="L380" s="69" t="s">
        <v>1455</v>
      </c>
      <c r="M380" s="70"/>
      <c r="N380" s="68">
        <v>6</v>
      </c>
      <c r="O380" s="68"/>
    </row>
    <row r="381" spans="1:15" x14ac:dyDescent="0.3">
      <c r="A381" s="65" t="s">
        <v>1275</v>
      </c>
      <c r="B381" s="65" t="s">
        <v>337</v>
      </c>
      <c r="C381" s="65" t="s">
        <v>636</v>
      </c>
      <c r="D381" s="66" t="s">
        <v>637</v>
      </c>
      <c r="E381" s="77">
        <v>37.5</v>
      </c>
      <c r="F381" s="77">
        <v>70</v>
      </c>
      <c r="G381" s="77">
        <v>7.71</v>
      </c>
      <c r="H381" s="77">
        <v>6.898E-2</v>
      </c>
      <c r="I381" s="78">
        <v>7.9250800000000003</v>
      </c>
      <c r="J381" s="78">
        <f>BDD[ACCIS]+BDD[PRIX HTVA]</f>
        <v>15.63508</v>
      </c>
      <c r="K381" s="78">
        <f>BDD[[#This Row],[PRIX + AC6 HTVA]]*1.6</f>
        <v>25.016128000000002</v>
      </c>
      <c r="L381" s="69" t="s">
        <v>1455</v>
      </c>
      <c r="M381" s="70"/>
      <c r="N381" s="68">
        <v>12</v>
      </c>
      <c r="O381" s="68"/>
    </row>
    <row r="382" spans="1:15" x14ac:dyDescent="0.3">
      <c r="A382" s="65" t="s">
        <v>1275</v>
      </c>
      <c r="B382" s="65" t="s">
        <v>633</v>
      </c>
      <c r="C382" s="65" t="s">
        <v>644</v>
      </c>
      <c r="D382" s="66" t="s">
        <v>645</v>
      </c>
      <c r="E382" s="67">
        <v>40</v>
      </c>
      <c r="F382" s="67">
        <v>70</v>
      </c>
      <c r="G382" s="67">
        <v>17</v>
      </c>
      <c r="H382" s="67">
        <v>6.898E-2</v>
      </c>
      <c r="I382" s="68">
        <v>8.4488199999999996</v>
      </c>
      <c r="J382" s="68">
        <f>BDD[ACCIS]+BDD[PRIX HTVA]</f>
        <v>25.448819999999998</v>
      </c>
      <c r="K382" s="68">
        <f>BDD[[#This Row],[PRIX + AC6 HTVA]]*1.6</f>
        <v>40.718111999999998</v>
      </c>
      <c r="L382" s="69" t="s">
        <v>1455</v>
      </c>
      <c r="M382" s="70"/>
      <c r="N382" s="68">
        <v>6</v>
      </c>
      <c r="O382" s="68"/>
    </row>
    <row r="383" spans="1:15" x14ac:dyDescent="0.3">
      <c r="A383" s="65" t="s">
        <v>1275</v>
      </c>
      <c r="B383" s="65" t="s">
        <v>633</v>
      </c>
      <c r="C383" s="65" t="s">
        <v>648</v>
      </c>
      <c r="D383" s="66" t="s">
        <v>649</v>
      </c>
      <c r="E383" s="67">
        <v>40</v>
      </c>
      <c r="F383" s="67">
        <v>70</v>
      </c>
      <c r="G383" s="67">
        <v>26.1</v>
      </c>
      <c r="H383" s="67">
        <v>6.898E-2</v>
      </c>
      <c r="I383" s="68">
        <v>8.4488199999999996</v>
      </c>
      <c r="J383" s="68">
        <f>BDD[ACCIS]+BDD[PRIX HTVA]</f>
        <v>34.548819999999999</v>
      </c>
      <c r="K383" s="68">
        <f>BDD[[#This Row],[PRIX + AC6 HTVA]]*1.6</f>
        <v>55.278112</v>
      </c>
      <c r="L383" s="69" t="s">
        <v>1455</v>
      </c>
      <c r="M383" s="70"/>
      <c r="N383" s="68">
        <v>6</v>
      </c>
      <c r="O383" s="68"/>
    </row>
    <row r="384" spans="1:15" x14ac:dyDescent="0.3">
      <c r="A384" s="65" t="s">
        <v>1275</v>
      </c>
      <c r="B384" s="65" t="s">
        <v>633</v>
      </c>
      <c r="C384" s="65" t="s">
        <v>646</v>
      </c>
      <c r="D384" s="66" t="s">
        <v>647</v>
      </c>
      <c r="E384" s="67">
        <v>50</v>
      </c>
      <c r="F384" s="67">
        <v>70</v>
      </c>
      <c r="G384" s="67">
        <v>21</v>
      </c>
      <c r="H384" s="67">
        <v>6.898E-2</v>
      </c>
      <c r="I384" s="68">
        <v>10.54378</v>
      </c>
      <c r="J384" s="68">
        <f>BDD[ACCIS]+BDD[PRIX HTVA]</f>
        <v>31.543779999999998</v>
      </c>
      <c r="K384" s="68">
        <f>BDD[[#This Row],[PRIX + AC6 HTVA]]*1.6</f>
        <v>50.470047999999998</v>
      </c>
      <c r="L384" s="69" t="s">
        <v>1455</v>
      </c>
      <c r="M384" s="70"/>
      <c r="N384" s="68">
        <v>6</v>
      </c>
      <c r="O384" s="68"/>
    </row>
    <row r="385" spans="1:15" x14ac:dyDescent="0.3">
      <c r="A385" s="65" t="s">
        <v>1275</v>
      </c>
      <c r="B385" s="65" t="s">
        <v>633</v>
      </c>
      <c r="C385" s="65" t="s">
        <v>652</v>
      </c>
      <c r="D385" s="66" t="s">
        <v>653</v>
      </c>
      <c r="E385" s="67">
        <v>40</v>
      </c>
      <c r="F385" s="67">
        <v>150</v>
      </c>
      <c r="G385" s="67">
        <v>128</v>
      </c>
      <c r="H385" s="67">
        <v>0.14781</v>
      </c>
      <c r="I385" s="68">
        <v>18.104610000000001</v>
      </c>
      <c r="J385" s="68">
        <f>BDD[ACCIS]+BDD[PRIX HTVA]</f>
        <v>146.10461000000001</v>
      </c>
      <c r="K385" s="68">
        <f>BDD[[#This Row],[PRIX + AC6 HTVA]]*1.6</f>
        <v>233.76737600000001</v>
      </c>
      <c r="L385" s="69" t="s">
        <v>1455</v>
      </c>
      <c r="M385" s="70"/>
      <c r="N385" s="68">
        <v>1</v>
      </c>
      <c r="O385" s="68"/>
    </row>
    <row r="386" spans="1:15" x14ac:dyDescent="0.3">
      <c r="A386" s="65" t="s">
        <v>1275</v>
      </c>
      <c r="B386" s="65" t="s">
        <v>633</v>
      </c>
      <c r="C386" s="65" t="s">
        <v>650</v>
      </c>
      <c r="D386" s="66" t="s">
        <v>651</v>
      </c>
      <c r="E386" s="67">
        <v>40</v>
      </c>
      <c r="F386" s="67">
        <v>70</v>
      </c>
      <c r="G386" s="67">
        <v>55</v>
      </c>
      <c r="H386" s="67">
        <v>6.898E-2</v>
      </c>
      <c r="I386" s="68">
        <v>8.4488199999999996</v>
      </c>
      <c r="J386" s="68">
        <f>BDD[ACCIS]+BDD[PRIX HTVA]</f>
        <v>63.448819999999998</v>
      </c>
      <c r="K386" s="68">
        <f>BDD[[#This Row],[PRIX + AC6 HTVA]]*1.6</f>
        <v>101.518112</v>
      </c>
      <c r="L386" s="69" t="s">
        <v>1455</v>
      </c>
      <c r="M386" s="70"/>
      <c r="N386" s="68">
        <v>6</v>
      </c>
      <c r="O386" s="68"/>
    </row>
    <row r="387" spans="1:15" x14ac:dyDescent="0.3">
      <c r="A387" s="65" t="s">
        <v>1275</v>
      </c>
      <c r="B387" s="65" t="s">
        <v>633</v>
      </c>
      <c r="C387" s="65" t="s">
        <v>654</v>
      </c>
      <c r="D387" s="66" t="s">
        <v>655</v>
      </c>
      <c r="E387" s="67">
        <v>40</v>
      </c>
      <c r="F387" s="67">
        <v>70</v>
      </c>
      <c r="G387" s="67">
        <v>69</v>
      </c>
      <c r="H387" s="67">
        <v>6.898E-2</v>
      </c>
      <c r="I387" s="68">
        <v>8.4488199999999996</v>
      </c>
      <c r="J387" s="68">
        <f>BDD[ACCIS]+BDD[PRIX HTVA]</f>
        <v>77.448819999999998</v>
      </c>
      <c r="K387" s="68">
        <f>BDD[[#This Row],[PRIX + AC6 HTVA]]*1.6</f>
        <v>123.91811200000001</v>
      </c>
      <c r="L387" s="69" t="s">
        <v>1455</v>
      </c>
      <c r="M387" s="70"/>
      <c r="N387" s="68">
        <v>6</v>
      </c>
      <c r="O387" s="68"/>
    </row>
    <row r="388" spans="1:15" x14ac:dyDescent="0.3">
      <c r="A388" s="65" t="s">
        <v>1275</v>
      </c>
      <c r="B388" s="65" t="s">
        <v>512</v>
      </c>
      <c r="C388" s="65" t="s">
        <v>1160</v>
      </c>
      <c r="D388" s="66" t="s">
        <v>1161</v>
      </c>
      <c r="E388" s="67">
        <v>40</v>
      </c>
      <c r="F388" s="67">
        <v>70</v>
      </c>
      <c r="G388" s="67">
        <v>26</v>
      </c>
      <c r="H388" s="67">
        <v>6.898E-2</v>
      </c>
      <c r="I388" s="68">
        <v>8.4488199999999996</v>
      </c>
      <c r="J388" s="68">
        <f>BDD[ACCIS]+BDD[PRIX HTVA]</f>
        <v>34.448819999999998</v>
      </c>
      <c r="K388" s="68">
        <f>BDD[[#This Row],[PRIX + AC6 HTVA]]*1.6</f>
        <v>55.118111999999996</v>
      </c>
      <c r="L388" s="69" t="s">
        <v>1455</v>
      </c>
      <c r="M388" s="70"/>
      <c r="N388" s="68">
        <v>6</v>
      </c>
      <c r="O388" s="68"/>
    </row>
    <row r="389" spans="1:15" x14ac:dyDescent="0.3">
      <c r="A389" s="65" t="s">
        <v>1275</v>
      </c>
      <c r="B389" s="65" t="s">
        <v>512</v>
      </c>
      <c r="C389" s="65" t="s">
        <v>1158</v>
      </c>
      <c r="D389" s="66" t="s">
        <v>1159</v>
      </c>
      <c r="E389" s="67">
        <v>43</v>
      </c>
      <c r="F389" s="67">
        <v>70</v>
      </c>
      <c r="G389" s="67">
        <v>48</v>
      </c>
      <c r="H389" s="67">
        <v>6.898E-2</v>
      </c>
      <c r="I389" s="68">
        <v>9.0773100000000007</v>
      </c>
      <c r="J389" s="68">
        <f>BDD[ACCIS]+BDD[PRIX HTVA]</f>
        <v>57.077309999999997</v>
      </c>
      <c r="K389" s="68">
        <f>BDD[[#This Row],[PRIX + AC6 HTVA]]*1.6</f>
        <v>91.323695999999998</v>
      </c>
      <c r="L389" s="69" t="s">
        <v>1455</v>
      </c>
      <c r="M389" s="70"/>
      <c r="N389" s="68">
        <v>6</v>
      </c>
      <c r="O389" s="68"/>
    </row>
    <row r="390" spans="1:15" x14ac:dyDescent="0.3">
      <c r="A390" s="65" t="s">
        <v>1275</v>
      </c>
      <c r="B390" s="65" t="s">
        <v>512</v>
      </c>
      <c r="C390" s="65" t="s">
        <v>656</v>
      </c>
      <c r="D390" s="66" t="s">
        <v>657</v>
      </c>
      <c r="E390" s="67">
        <v>43</v>
      </c>
      <c r="F390" s="67">
        <v>70</v>
      </c>
      <c r="G390" s="67">
        <v>64.72</v>
      </c>
      <c r="H390" s="67">
        <v>6.898E-2</v>
      </c>
      <c r="I390" s="68">
        <v>9.0773100000000007</v>
      </c>
      <c r="J390" s="68">
        <f>BDD[ACCIS]+BDD[PRIX HTVA]</f>
        <v>73.797309999999996</v>
      </c>
      <c r="K390" s="68">
        <f>BDD[[#This Row],[PRIX + AC6 HTVA]]*1.6</f>
        <v>118.07569599999999</v>
      </c>
      <c r="L390" s="69" t="s">
        <v>1455</v>
      </c>
      <c r="M390" s="70"/>
      <c r="N390" s="68">
        <v>6</v>
      </c>
      <c r="O390" s="68"/>
    </row>
    <row r="391" spans="1:15" x14ac:dyDescent="0.3">
      <c r="A391" s="65" t="s">
        <v>1275</v>
      </c>
      <c r="B391" s="65" t="s">
        <v>512</v>
      </c>
      <c r="C391" s="65" t="s">
        <v>1162</v>
      </c>
      <c r="D391" s="66" t="s">
        <v>1163</v>
      </c>
      <c r="E391" s="67">
        <v>40</v>
      </c>
      <c r="F391" s="67">
        <v>70</v>
      </c>
      <c r="G391" s="67">
        <v>20</v>
      </c>
      <c r="H391" s="67">
        <v>6.898E-2</v>
      </c>
      <c r="I391" s="68">
        <v>8.4488199999999996</v>
      </c>
      <c r="J391" s="68">
        <f>BDD[ACCIS]+BDD[PRIX HTVA]</f>
        <v>28.448819999999998</v>
      </c>
      <c r="K391" s="68">
        <f>BDD[[#This Row],[PRIX + AC6 HTVA]]*1.6</f>
        <v>45.518112000000002</v>
      </c>
      <c r="L391" s="69" t="s">
        <v>1455</v>
      </c>
      <c r="M391" s="70"/>
      <c r="N391" s="68">
        <v>6</v>
      </c>
      <c r="O391" s="68"/>
    </row>
    <row r="392" spans="1:15" x14ac:dyDescent="0.3">
      <c r="A392" s="65" t="s">
        <v>1275</v>
      </c>
      <c r="B392" s="65" t="s">
        <v>512</v>
      </c>
      <c r="C392" s="65" t="s">
        <v>658</v>
      </c>
      <c r="D392" s="66" t="s">
        <v>659</v>
      </c>
      <c r="E392" s="71">
        <v>43</v>
      </c>
      <c r="F392" s="71">
        <v>70</v>
      </c>
      <c r="G392" s="71">
        <v>39</v>
      </c>
      <c r="H392" s="71">
        <v>6.898E-2</v>
      </c>
      <c r="I392" s="72">
        <v>9.0773100000000007</v>
      </c>
      <c r="J392" s="68">
        <f>BDD[ACCIS]+BDD[PRIX HTVA]</f>
        <v>48.077309999999997</v>
      </c>
      <c r="K392" s="72">
        <f>BDD[[#This Row],[PRIX + AC6 HTVA]]*1.6</f>
        <v>76.923696000000007</v>
      </c>
      <c r="L392" s="69" t="s">
        <v>1455</v>
      </c>
      <c r="M392" s="70"/>
      <c r="N392" s="68">
        <v>6</v>
      </c>
      <c r="O392" s="68"/>
    </row>
    <row r="393" spans="1:15" x14ac:dyDescent="0.3">
      <c r="A393" s="65" t="s">
        <v>1275</v>
      </c>
      <c r="B393" s="65" t="s">
        <v>660</v>
      </c>
      <c r="C393" s="65" t="s">
        <v>667</v>
      </c>
      <c r="D393" s="66" t="s">
        <v>668</v>
      </c>
      <c r="E393" s="77">
        <v>43</v>
      </c>
      <c r="F393" s="77">
        <v>70</v>
      </c>
      <c r="G393" s="77">
        <v>18</v>
      </c>
      <c r="H393" s="77">
        <v>6.898E-2</v>
      </c>
      <c r="I393" s="78">
        <v>9.0773100000000007</v>
      </c>
      <c r="J393" s="68">
        <f>BDD[ACCIS]+BDD[PRIX HTVA]</f>
        <v>27.077310000000001</v>
      </c>
      <c r="K393" s="78">
        <f>BDD[[#This Row],[PRIX + AC6 HTVA]]*1.6</f>
        <v>43.323696000000005</v>
      </c>
      <c r="L393" s="69" t="s">
        <v>1455</v>
      </c>
      <c r="M393" s="70"/>
      <c r="N393" s="68">
        <v>6</v>
      </c>
      <c r="O393" s="68"/>
    </row>
    <row r="394" spans="1:15" x14ac:dyDescent="0.3">
      <c r="A394" s="65" t="s">
        <v>1275</v>
      </c>
      <c r="B394" s="65" t="s">
        <v>660</v>
      </c>
      <c r="C394" s="65" t="s">
        <v>661</v>
      </c>
      <c r="D394" s="66" t="s">
        <v>662</v>
      </c>
      <c r="E394" s="77">
        <v>40</v>
      </c>
      <c r="F394" s="77">
        <v>100</v>
      </c>
      <c r="G394" s="77">
        <v>12.02</v>
      </c>
      <c r="H394" s="77">
        <v>9.8540000000000003E-2</v>
      </c>
      <c r="I394" s="78">
        <v>12.069739999999999</v>
      </c>
      <c r="J394" s="68">
        <f>BDD[ACCIS]+BDD[PRIX HTVA]</f>
        <v>24.089739999999999</v>
      </c>
      <c r="K394" s="78">
        <f>BDD[[#This Row],[PRIX + AC6 HTVA]]*1.6</f>
        <v>38.543584000000003</v>
      </c>
      <c r="L394" s="69" t="s">
        <v>1455</v>
      </c>
      <c r="M394" s="79"/>
      <c r="N394" s="68">
        <v>6</v>
      </c>
      <c r="O394" s="68"/>
    </row>
    <row r="395" spans="1:15" x14ac:dyDescent="0.3">
      <c r="A395" s="65" t="s">
        <v>1275</v>
      </c>
      <c r="B395" s="65" t="s">
        <v>660</v>
      </c>
      <c r="C395" s="65" t="s">
        <v>663</v>
      </c>
      <c r="D395" s="66" t="s">
        <v>664</v>
      </c>
      <c r="E395" s="77">
        <v>43</v>
      </c>
      <c r="F395" s="77">
        <v>70</v>
      </c>
      <c r="G395" s="77">
        <v>70</v>
      </c>
      <c r="H395" s="77">
        <v>6.898E-2</v>
      </c>
      <c r="I395" s="78">
        <v>9.0773100000000007</v>
      </c>
      <c r="J395" s="68">
        <f>BDD[ACCIS]+BDD[PRIX HTVA]</f>
        <v>79.077309999999997</v>
      </c>
      <c r="K395" s="78">
        <f>BDD[[#This Row],[PRIX + AC6 HTVA]]*1.6</f>
        <v>126.523696</v>
      </c>
      <c r="L395" s="69" t="s">
        <v>1455</v>
      </c>
      <c r="M395" s="70"/>
      <c r="N395" s="68">
        <v>6</v>
      </c>
      <c r="O395" s="68"/>
    </row>
    <row r="396" spans="1:15" x14ac:dyDescent="0.3">
      <c r="A396" s="65" t="s">
        <v>1275</v>
      </c>
      <c r="B396" s="65" t="s">
        <v>660</v>
      </c>
      <c r="C396" s="65" t="s">
        <v>665</v>
      </c>
      <c r="D396" s="66" t="s">
        <v>666</v>
      </c>
      <c r="E396" s="71">
        <v>63</v>
      </c>
      <c r="F396" s="71">
        <v>70</v>
      </c>
      <c r="G396" s="71">
        <v>130</v>
      </c>
      <c r="H396" s="71">
        <v>6.898E-2</v>
      </c>
      <c r="I396" s="72">
        <v>13.26723</v>
      </c>
      <c r="J396" s="68">
        <f>BDD[ACCIS]+BDD[PRIX HTVA]</f>
        <v>143.26723000000001</v>
      </c>
      <c r="K396" s="72">
        <f>BDD[[#This Row],[PRIX + AC6 HTVA]]*1.6</f>
        <v>229.22756800000002</v>
      </c>
      <c r="L396" s="69" t="s">
        <v>1455</v>
      </c>
      <c r="M396" s="70"/>
      <c r="N396" s="68">
        <v>6</v>
      </c>
      <c r="O396" s="68"/>
    </row>
    <row r="397" spans="1:15" x14ac:dyDescent="0.3">
      <c r="A397" s="65" t="s">
        <v>1275</v>
      </c>
      <c r="B397" s="65" t="s">
        <v>546</v>
      </c>
      <c r="C397" s="65" t="s">
        <v>669</v>
      </c>
      <c r="D397" s="66" t="s">
        <v>670</v>
      </c>
      <c r="E397" s="71">
        <v>40</v>
      </c>
      <c r="F397" s="71">
        <v>100</v>
      </c>
      <c r="G397" s="71">
        <v>12.42</v>
      </c>
      <c r="H397" s="71">
        <v>9.8540000000000003E-2</v>
      </c>
      <c r="I397" s="72">
        <v>12.069739999999999</v>
      </c>
      <c r="J397" s="72">
        <f>BDD[ACCIS]+BDD[PRIX HTVA]</f>
        <v>24.489739999999998</v>
      </c>
      <c r="K397" s="72">
        <f>BDD[[#This Row],[PRIX + AC6 HTVA]]*1.6</f>
        <v>39.183583999999996</v>
      </c>
      <c r="L397" s="69" t="s">
        <v>1455</v>
      </c>
      <c r="M397" s="70"/>
      <c r="N397" s="68">
        <v>6</v>
      </c>
      <c r="O397" s="68"/>
    </row>
    <row r="398" spans="1:15" x14ac:dyDescent="0.3">
      <c r="A398" s="65" t="s">
        <v>1275</v>
      </c>
      <c r="B398" s="65" t="s">
        <v>69</v>
      </c>
      <c r="C398" s="65" t="s">
        <v>759</v>
      </c>
      <c r="D398" s="66" t="s">
        <v>760</v>
      </c>
      <c r="E398" s="74">
        <v>22</v>
      </c>
      <c r="F398" s="74">
        <v>100</v>
      </c>
      <c r="G398" s="74">
        <v>11</v>
      </c>
      <c r="H398" s="74">
        <v>9.8540000000000003E-2</v>
      </c>
      <c r="I398" s="75">
        <v>6.6826999999999996</v>
      </c>
      <c r="J398" s="68">
        <f>BDD[ACCIS]+BDD[PRIX HTVA]</f>
        <v>17.682700000000001</v>
      </c>
      <c r="K398" s="75">
        <f>BDD[[#This Row],[PRIX + AC6 HTVA]]*1.6</f>
        <v>28.292320000000004</v>
      </c>
      <c r="L398" s="69" t="s">
        <v>1455</v>
      </c>
      <c r="M398" s="70"/>
      <c r="N398" s="68">
        <v>6</v>
      </c>
      <c r="O398" s="68"/>
    </row>
    <row r="399" spans="1:15" x14ac:dyDescent="0.3">
      <c r="A399" s="65" t="s">
        <v>1275</v>
      </c>
      <c r="B399" s="65" t="s">
        <v>69</v>
      </c>
      <c r="C399" s="65" t="s">
        <v>933</v>
      </c>
      <c r="D399" s="66" t="s">
        <v>934</v>
      </c>
      <c r="E399" s="67">
        <v>37.5</v>
      </c>
      <c r="F399" s="67">
        <v>100</v>
      </c>
      <c r="G399" s="67">
        <v>7</v>
      </c>
      <c r="H399" s="67">
        <v>9.8540000000000003E-2</v>
      </c>
      <c r="I399" s="68">
        <v>11.321540000000001</v>
      </c>
      <c r="J399" s="68">
        <f>BDD[ACCIS]+BDD[PRIX HTVA]</f>
        <v>18.321539999999999</v>
      </c>
      <c r="K399" s="68">
        <f>BDD[[#This Row],[PRIX + AC6 HTVA]]*1.6</f>
        <v>29.314464000000001</v>
      </c>
      <c r="L399" s="69" t="s">
        <v>1455</v>
      </c>
      <c r="M399" s="70"/>
      <c r="N399" s="68">
        <v>6</v>
      </c>
      <c r="O399" s="68"/>
    </row>
    <row r="400" spans="1:15" x14ac:dyDescent="0.3">
      <c r="A400" s="65" t="s">
        <v>1275</v>
      </c>
      <c r="B400" s="65" t="s">
        <v>69</v>
      </c>
      <c r="C400" s="65" t="s">
        <v>935</v>
      </c>
      <c r="D400" s="66" t="s">
        <v>936</v>
      </c>
      <c r="E400" s="67">
        <v>37.5</v>
      </c>
      <c r="F400" s="67">
        <v>100</v>
      </c>
      <c r="G400" s="67">
        <v>7</v>
      </c>
      <c r="H400" s="67">
        <v>9.8540000000000003E-2</v>
      </c>
      <c r="I400" s="68">
        <v>11.321540000000001</v>
      </c>
      <c r="J400" s="68">
        <f>BDD[ACCIS]+BDD[PRIX HTVA]</f>
        <v>18.321539999999999</v>
      </c>
      <c r="K400" s="68">
        <f>BDD[[#This Row],[PRIX + AC6 HTVA]]*1.6</f>
        <v>29.314464000000001</v>
      </c>
      <c r="L400" s="69" t="s">
        <v>1455</v>
      </c>
      <c r="M400" s="70"/>
      <c r="N400" s="68">
        <v>6</v>
      </c>
      <c r="O400" s="68"/>
    </row>
    <row r="401" spans="1:15" x14ac:dyDescent="0.3">
      <c r="A401" s="65" t="s">
        <v>1275</v>
      </c>
      <c r="B401" s="65" t="s">
        <v>69</v>
      </c>
      <c r="C401" s="65" t="s">
        <v>937</v>
      </c>
      <c r="D401" s="66" t="s">
        <v>938</v>
      </c>
      <c r="E401" s="67">
        <v>37.5</v>
      </c>
      <c r="F401" s="67">
        <v>100</v>
      </c>
      <c r="G401" s="67">
        <v>7</v>
      </c>
      <c r="H401" s="67">
        <v>9.8540000000000003E-2</v>
      </c>
      <c r="I401" s="68">
        <v>11.321540000000001</v>
      </c>
      <c r="J401" s="68">
        <f>BDD[ACCIS]+BDD[PRIX HTVA]</f>
        <v>18.321539999999999</v>
      </c>
      <c r="K401" s="68">
        <f>BDD[[#This Row],[PRIX + AC6 HTVA]]*1.6</f>
        <v>29.314464000000001</v>
      </c>
      <c r="L401" s="69" t="s">
        <v>1455</v>
      </c>
      <c r="M401" s="70"/>
      <c r="N401" s="68">
        <v>6</v>
      </c>
      <c r="O401" s="68"/>
    </row>
    <row r="402" spans="1:15" x14ac:dyDescent="0.3">
      <c r="A402" s="111" t="s">
        <v>1275</v>
      </c>
      <c r="B402" s="111" t="s">
        <v>716</v>
      </c>
      <c r="C402" s="111" t="s">
        <v>1928</v>
      </c>
      <c r="D402" s="112" t="s">
        <v>1929</v>
      </c>
      <c r="E402" s="1">
        <v>52.8</v>
      </c>
      <c r="F402" s="1">
        <v>70</v>
      </c>
      <c r="G402" s="1">
        <v>27.2</v>
      </c>
      <c r="H402" s="1">
        <v>6.898E-2</v>
      </c>
      <c r="I402" s="2">
        <v>11.13</v>
      </c>
      <c r="J402" s="68">
        <f>BDD[ACCIS]+BDD[PRIX HTVA]</f>
        <v>38.33</v>
      </c>
      <c r="K402" s="147">
        <f>BDD[[#This Row],[PRIX + AC6 HTVA]]*1.6</f>
        <v>61.328000000000003</v>
      </c>
      <c r="L402" s="69" t="s">
        <v>1455</v>
      </c>
      <c r="M402" s="145"/>
      <c r="N402" s="68">
        <v>6</v>
      </c>
      <c r="O402" s="68"/>
    </row>
    <row r="403" spans="1:15" x14ac:dyDescent="0.3">
      <c r="A403" s="111" t="s">
        <v>1275</v>
      </c>
      <c r="B403" s="111" t="s">
        <v>716</v>
      </c>
      <c r="C403" s="111" t="s">
        <v>1296</v>
      </c>
      <c r="D403" s="112" t="s">
        <v>1930</v>
      </c>
      <c r="E403" s="1">
        <v>54.2</v>
      </c>
      <c r="F403" s="1">
        <v>70</v>
      </c>
      <c r="G403" s="1">
        <v>26</v>
      </c>
      <c r="H403" s="1">
        <v>6.898E-2</v>
      </c>
      <c r="I403" s="2">
        <v>11.42</v>
      </c>
      <c r="J403" s="68">
        <f>BDD[ACCIS]+BDD[PRIX HTVA]</f>
        <v>37.42</v>
      </c>
      <c r="K403" s="147">
        <f>BDD[[#This Row],[PRIX + AC6 HTVA]]*1.6</f>
        <v>59.872000000000007</v>
      </c>
      <c r="L403" s="69" t="s">
        <v>1455</v>
      </c>
      <c r="M403" s="145"/>
      <c r="N403" s="68">
        <v>6</v>
      </c>
      <c r="O403" s="68"/>
    </row>
    <row r="404" spans="1:15" x14ac:dyDescent="0.3">
      <c r="A404" s="91" t="s">
        <v>1275</v>
      </c>
      <c r="B404" s="91" t="s">
        <v>716</v>
      </c>
      <c r="C404" s="91" t="s">
        <v>1296</v>
      </c>
      <c r="D404" s="66" t="s">
        <v>1297</v>
      </c>
      <c r="E404" s="74">
        <v>53.3</v>
      </c>
      <c r="F404" s="74">
        <v>70</v>
      </c>
      <c r="G404" s="74">
        <v>41</v>
      </c>
      <c r="H404" s="74">
        <v>6.898E-2</v>
      </c>
      <c r="I404" s="75">
        <v>11.235110000000001</v>
      </c>
      <c r="J404" s="68">
        <f>BDD[ACCIS]+BDD[PRIX HTVA]</f>
        <v>52.235109999999999</v>
      </c>
      <c r="K404" s="75">
        <f>BDD[[#This Row],[PRIX + AC6 HTVA]]*1.6</f>
        <v>83.576176000000004</v>
      </c>
      <c r="L404" s="69" t="s">
        <v>1455</v>
      </c>
      <c r="M404" s="79"/>
      <c r="N404" s="68">
        <v>6</v>
      </c>
      <c r="O404" s="68" t="s">
        <v>1454</v>
      </c>
    </row>
    <row r="405" spans="1:15" x14ac:dyDescent="0.3">
      <c r="A405" s="65" t="s">
        <v>1275</v>
      </c>
      <c r="B405" s="65" t="s">
        <v>716</v>
      </c>
      <c r="C405" s="65" t="s">
        <v>717</v>
      </c>
      <c r="D405" s="66" t="s">
        <v>718</v>
      </c>
      <c r="E405" s="74">
        <v>50</v>
      </c>
      <c r="F405" s="74">
        <v>70</v>
      </c>
      <c r="G405" s="74">
        <v>15.9</v>
      </c>
      <c r="H405" s="74">
        <v>6.898E-2</v>
      </c>
      <c r="I405" s="75">
        <v>10.54378</v>
      </c>
      <c r="J405" s="75">
        <f>BDD[ACCIS]+BDD[PRIX HTVA]</f>
        <v>26.44378</v>
      </c>
      <c r="K405" s="75">
        <f>BDD[[#This Row],[PRIX + AC6 HTVA]]*1.6</f>
        <v>42.310048000000002</v>
      </c>
      <c r="L405" s="69" t="s">
        <v>1455</v>
      </c>
      <c r="M405" s="70"/>
      <c r="N405" s="68">
        <v>6</v>
      </c>
      <c r="O405" s="68"/>
    </row>
    <row r="406" spans="1:15" x14ac:dyDescent="0.3">
      <c r="A406" s="65" t="s">
        <v>1275</v>
      </c>
      <c r="B406" s="65" t="s">
        <v>716</v>
      </c>
      <c r="C406" s="65" t="s">
        <v>720</v>
      </c>
      <c r="D406" s="66" t="s">
        <v>721</v>
      </c>
      <c r="E406" s="74">
        <v>50</v>
      </c>
      <c r="F406" s="74">
        <v>100</v>
      </c>
      <c r="G406" s="74">
        <v>20.399999999999999</v>
      </c>
      <c r="H406" s="74">
        <v>9.8540000000000003E-2</v>
      </c>
      <c r="I406" s="75">
        <v>15.06254</v>
      </c>
      <c r="J406" s="75">
        <f>BDD[ACCIS]+BDD[PRIX HTVA]</f>
        <v>35.462539999999997</v>
      </c>
      <c r="K406" s="75">
        <f>BDD[[#This Row],[PRIX + AC6 HTVA]]*1.6</f>
        <v>56.740063999999997</v>
      </c>
      <c r="L406" s="69" t="s">
        <v>1455</v>
      </c>
      <c r="M406" s="70"/>
      <c r="N406" s="68">
        <v>6</v>
      </c>
      <c r="O406" s="68"/>
    </row>
    <row r="407" spans="1:15" x14ac:dyDescent="0.3">
      <c r="A407" s="91" t="s">
        <v>1275</v>
      </c>
      <c r="B407" s="91" t="s">
        <v>716</v>
      </c>
      <c r="C407" s="91" t="s">
        <v>717</v>
      </c>
      <c r="D407" s="66" t="s">
        <v>719</v>
      </c>
      <c r="E407" s="74">
        <v>52.5</v>
      </c>
      <c r="F407" s="74">
        <v>70</v>
      </c>
      <c r="G407" s="74">
        <v>31.5</v>
      </c>
      <c r="H407" s="74">
        <v>6.898E-2</v>
      </c>
      <c r="I407" s="75">
        <v>11.06752</v>
      </c>
      <c r="J407" s="68">
        <f>BDD[ACCIS]+BDD[PRIX HTVA]</f>
        <v>42.567520000000002</v>
      </c>
      <c r="K407" s="75">
        <f>BDD[[#This Row],[PRIX + AC6 HTVA]]*1.6</f>
        <v>68.108032000000009</v>
      </c>
      <c r="L407" s="69" t="s">
        <v>1455</v>
      </c>
      <c r="M407" s="70"/>
      <c r="N407" s="68">
        <v>6</v>
      </c>
      <c r="O407" s="68" t="s">
        <v>1454</v>
      </c>
    </row>
    <row r="408" spans="1:15" x14ac:dyDescent="0.3">
      <c r="A408" s="80" t="s">
        <v>1275</v>
      </c>
      <c r="B408" s="80" t="s">
        <v>716</v>
      </c>
      <c r="C408" s="80" t="s">
        <v>1422</v>
      </c>
      <c r="D408" s="66" t="s">
        <v>1423</v>
      </c>
      <c r="E408" s="74">
        <v>55</v>
      </c>
      <c r="F408" s="74">
        <v>70</v>
      </c>
      <c r="G408" s="74">
        <v>17.5</v>
      </c>
      <c r="H408" s="74">
        <v>6.898E-2</v>
      </c>
      <c r="I408" s="75">
        <v>11.59126</v>
      </c>
      <c r="J408" s="68">
        <f>BDD[ACCIS]+BDD[PRIX HTVA]</f>
        <v>29.091259999999998</v>
      </c>
      <c r="K408" s="75">
        <f>BDD[[#This Row],[PRIX + AC6 HTVA]]*1.6</f>
        <v>46.546016000000002</v>
      </c>
      <c r="L408" s="69" t="s">
        <v>1455</v>
      </c>
      <c r="M408" s="70"/>
      <c r="N408" s="68">
        <v>6</v>
      </c>
      <c r="O408" s="68"/>
    </row>
    <row r="409" spans="1:15" x14ac:dyDescent="0.3">
      <c r="A409" s="65" t="s">
        <v>1275</v>
      </c>
      <c r="B409" s="65" t="s">
        <v>716</v>
      </c>
      <c r="C409" s="65" t="s">
        <v>724</v>
      </c>
      <c r="D409" s="66" t="s">
        <v>725</v>
      </c>
      <c r="E409" s="74">
        <v>55.83</v>
      </c>
      <c r="F409" s="74">
        <v>60</v>
      </c>
      <c r="G409" s="74">
        <v>34.97</v>
      </c>
      <c r="H409" s="74">
        <v>5.9119999999999999E-2</v>
      </c>
      <c r="I409" s="75">
        <v>10.08441</v>
      </c>
      <c r="J409" s="68">
        <f>BDD[ACCIS]+BDD[PRIX HTVA]</f>
        <v>45.054409999999997</v>
      </c>
      <c r="K409" s="75">
        <f>BDD[[#This Row],[PRIX + AC6 HTVA]]*1.6</f>
        <v>72.087056000000004</v>
      </c>
      <c r="L409" s="69" t="s">
        <v>1455</v>
      </c>
      <c r="M409" s="70"/>
      <c r="N409" s="68">
        <v>6</v>
      </c>
      <c r="O409" s="68"/>
    </row>
    <row r="410" spans="1:15" x14ac:dyDescent="0.3">
      <c r="A410" s="65" t="s">
        <v>1275</v>
      </c>
      <c r="B410" s="65" t="s">
        <v>716</v>
      </c>
      <c r="C410" s="65" t="s">
        <v>722</v>
      </c>
      <c r="D410" s="66" t="s">
        <v>723</v>
      </c>
      <c r="E410" s="74">
        <v>50</v>
      </c>
      <c r="F410" s="74">
        <v>100</v>
      </c>
      <c r="G410" s="74">
        <v>24.7</v>
      </c>
      <c r="H410" s="74">
        <v>9.8540000000000003E-2</v>
      </c>
      <c r="I410" s="75">
        <v>15.06254</v>
      </c>
      <c r="J410" s="68">
        <f>BDD[ACCIS]+BDD[PRIX HTVA]</f>
        <v>39.762540000000001</v>
      </c>
      <c r="K410" s="75">
        <f>BDD[[#This Row],[PRIX + AC6 HTVA]]*1.6</f>
        <v>63.620064000000006</v>
      </c>
      <c r="L410" s="69" t="s">
        <v>1455</v>
      </c>
      <c r="M410" s="70"/>
      <c r="N410" s="68">
        <v>6</v>
      </c>
      <c r="O410" s="68"/>
    </row>
    <row r="411" spans="1:15" x14ac:dyDescent="0.3">
      <c r="A411" s="111" t="s">
        <v>1275</v>
      </c>
      <c r="B411" s="111" t="s">
        <v>716</v>
      </c>
      <c r="C411" s="111" t="s">
        <v>1630</v>
      </c>
      <c r="D411" s="112" t="s">
        <v>1631</v>
      </c>
      <c r="E411" s="5">
        <v>70</v>
      </c>
      <c r="F411" s="5">
        <v>70</v>
      </c>
      <c r="G411" s="5">
        <v>40</v>
      </c>
      <c r="H411" s="5">
        <v>6.898E-2</v>
      </c>
      <c r="I411" s="126">
        <v>14.66</v>
      </c>
      <c r="J411" s="68">
        <f>BDD[ACCIS]+BDD[PRIX HTVA]</f>
        <v>54.66</v>
      </c>
      <c r="K411" s="127">
        <f>BDD[[#This Row],[PRIX + AC6 HTVA]]*1.6</f>
        <v>87.456000000000003</v>
      </c>
      <c r="L411" s="69" t="s">
        <v>1455</v>
      </c>
      <c r="M411" s="110"/>
      <c r="N411" s="68">
        <v>6</v>
      </c>
      <c r="O411" s="68"/>
    </row>
    <row r="412" spans="1:15" x14ac:dyDescent="0.3">
      <c r="A412" s="91" t="s">
        <v>1275</v>
      </c>
      <c r="B412" s="91" t="s">
        <v>716</v>
      </c>
      <c r="C412" s="91" t="s">
        <v>726</v>
      </c>
      <c r="D412" s="66" t="s">
        <v>727</v>
      </c>
      <c r="E412" s="74">
        <v>66</v>
      </c>
      <c r="F412" s="74">
        <v>70</v>
      </c>
      <c r="G412" s="74">
        <v>37</v>
      </c>
      <c r="H412" s="74">
        <v>6.898E-2</v>
      </c>
      <c r="I412" s="75">
        <v>13.895709999999999</v>
      </c>
      <c r="J412" s="68">
        <f>BDD[ACCIS]+BDD[PRIX HTVA]</f>
        <v>50.895710000000001</v>
      </c>
      <c r="K412" s="75">
        <f>BDD[[#This Row],[PRIX + AC6 HTVA]]*1.6</f>
        <v>81.433136000000005</v>
      </c>
      <c r="L412" s="69" t="s">
        <v>1455</v>
      </c>
      <c r="M412" s="70"/>
      <c r="N412" s="68">
        <v>6</v>
      </c>
      <c r="O412" s="68" t="s">
        <v>1454</v>
      </c>
    </row>
    <row r="413" spans="1:15" x14ac:dyDescent="0.3">
      <c r="A413" s="65" t="s">
        <v>1275</v>
      </c>
      <c r="B413" s="65" t="s">
        <v>716</v>
      </c>
      <c r="C413" s="65" t="s">
        <v>1298</v>
      </c>
      <c r="D413" s="66" t="s">
        <v>1424</v>
      </c>
      <c r="E413" s="71">
        <v>48.5</v>
      </c>
      <c r="F413" s="71">
        <v>70</v>
      </c>
      <c r="G413" s="71">
        <v>80</v>
      </c>
      <c r="H413" s="71">
        <v>6.898E-2</v>
      </c>
      <c r="I413" s="72">
        <v>10.22953</v>
      </c>
      <c r="J413" s="72">
        <f>BDD[ACCIS]+BDD[PRIX HTVA]</f>
        <v>90.229529999999997</v>
      </c>
      <c r="K413" s="72">
        <f>BDD[[#This Row],[PRIX + AC6 HTVA]]*1.6</f>
        <v>144.36724799999999</v>
      </c>
      <c r="L413" s="69" t="s">
        <v>1455</v>
      </c>
      <c r="M413" s="70"/>
      <c r="N413" s="68">
        <v>6</v>
      </c>
      <c r="O413" s="68"/>
    </row>
    <row r="414" spans="1:15" x14ac:dyDescent="0.3">
      <c r="A414" s="65" t="s">
        <v>1275</v>
      </c>
      <c r="B414" s="65" t="s">
        <v>716</v>
      </c>
      <c r="C414" s="65" t="s">
        <v>1299</v>
      </c>
      <c r="D414" s="66" t="s">
        <v>1300</v>
      </c>
      <c r="E414" s="71">
        <v>57.3</v>
      </c>
      <c r="F414" s="71">
        <v>70</v>
      </c>
      <c r="G414" s="71">
        <v>150</v>
      </c>
      <c r="H414" s="71">
        <v>6.898E-2</v>
      </c>
      <c r="I414" s="72">
        <v>12.0731</v>
      </c>
      <c r="J414" s="72">
        <f>BDD[ACCIS]+BDD[PRIX HTVA]</f>
        <v>162.07310000000001</v>
      </c>
      <c r="K414" s="72">
        <f>BDD[[#This Row],[PRIX + AC6 HTVA]]*1.6</f>
        <v>259.31696000000005</v>
      </c>
      <c r="L414" s="69" t="s">
        <v>1455</v>
      </c>
      <c r="M414" s="70"/>
      <c r="N414" s="68">
        <v>6</v>
      </c>
      <c r="O414" s="68"/>
    </row>
    <row r="415" spans="1:15" x14ac:dyDescent="0.3">
      <c r="A415" s="65" t="s">
        <v>1275</v>
      </c>
      <c r="B415" s="65" t="s">
        <v>716</v>
      </c>
      <c r="C415" s="65" t="s">
        <v>1303</v>
      </c>
      <c r="D415" s="66" t="s">
        <v>1425</v>
      </c>
      <c r="E415" s="67">
        <v>45</v>
      </c>
      <c r="F415" s="67">
        <v>70</v>
      </c>
      <c r="G415" s="67">
        <v>45</v>
      </c>
      <c r="H415" s="67">
        <v>6.898E-2</v>
      </c>
      <c r="I415" s="68">
        <v>9.4962999999999997</v>
      </c>
      <c r="J415" s="68">
        <f>BDD[ACCIS]+BDD[PRIX HTVA]</f>
        <v>54.496299999999998</v>
      </c>
      <c r="K415" s="68">
        <f>BDD[[#This Row],[PRIX + AC6 HTVA]]*1.6</f>
        <v>87.19408</v>
      </c>
      <c r="L415" s="69" t="s">
        <v>1455</v>
      </c>
      <c r="M415" s="70"/>
      <c r="N415" s="68">
        <v>6</v>
      </c>
      <c r="O415" s="68"/>
    </row>
    <row r="416" spans="1:15" x14ac:dyDescent="0.3">
      <c r="A416" s="65" t="s">
        <v>1275</v>
      </c>
      <c r="B416" s="65" t="s">
        <v>716</v>
      </c>
      <c r="C416" s="65" t="s">
        <v>1301</v>
      </c>
      <c r="D416" s="66" t="s">
        <v>1302</v>
      </c>
      <c r="E416" s="71">
        <v>44</v>
      </c>
      <c r="F416" s="71">
        <v>70</v>
      </c>
      <c r="G416" s="71">
        <v>65</v>
      </c>
      <c r="H416" s="71">
        <v>6.898E-2</v>
      </c>
      <c r="I416" s="72">
        <v>9.2867999999999995</v>
      </c>
      <c r="J416" s="72">
        <f>BDD[ACCIS]+BDD[PRIX HTVA]</f>
        <v>74.286799999999999</v>
      </c>
      <c r="K416" s="72">
        <f>BDD[[#This Row],[PRIX + AC6 HTVA]]*1.6</f>
        <v>118.85888</v>
      </c>
      <c r="L416" s="69" t="s">
        <v>1455</v>
      </c>
      <c r="M416" s="70"/>
      <c r="N416" s="68">
        <v>6</v>
      </c>
      <c r="O416" s="68"/>
    </row>
    <row r="417" spans="1:15" x14ac:dyDescent="0.3">
      <c r="A417" s="111" t="s">
        <v>1275</v>
      </c>
      <c r="B417" s="111" t="s">
        <v>716</v>
      </c>
      <c r="C417" s="111" t="s">
        <v>1632</v>
      </c>
      <c r="D417" s="112" t="s">
        <v>1633</v>
      </c>
      <c r="E417" s="124">
        <v>45</v>
      </c>
      <c r="F417" s="124">
        <v>70</v>
      </c>
      <c r="G417" s="124">
        <v>250</v>
      </c>
      <c r="H417" s="124">
        <v>6.898E-2</v>
      </c>
      <c r="I417" s="125">
        <v>9.43</v>
      </c>
      <c r="J417" s="72">
        <f>BDD[ACCIS]+BDD[PRIX HTVA]</f>
        <v>259.43</v>
      </c>
      <c r="K417" s="72">
        <f>BDD[[#This Row],[PRIX + AC6 HTVA]]*1.6</f>
        <v>415.08800000000002</v>
      </c>
      <c r="L417" s="69" t="s">
        <v>1455</v>
      </c>
      <c r="M417" s="70"/>
      <c r="N417" s="68">
        <v>1</v>
      </c>
      <c r="O417" s="68"/>
    </row>
    <row r="418" spans="1:15" x14ac:dyDescent="0.3">
      <c r="A418" s="73" t="s">
        <v>1562</v>
      </c>
      <c r="B418" s="73" t="s">
        <v>1831</v>
      </c>
      <c r="C418" s="73" t="s">
        <v>1832</v>
      </c>
      <c r="D418" s="66" t="s">
        <v>1830</v>
      </c>
      <c r="E418" s="74">
        <v>45</v>
      </c>
      <c r="F418" s="74">
        <v>70</v>
      </c>
      <c r="G418" s="74">
        <v>19.920000000000002</v>
      </c>
      <c r="H418" s="74">
        <v>6.898E-2</v>
      </c>
      <c r="I418" s="75">
        <v>9.5</v>
      </c>
      <c r="J418" s="75">
        <f>BDD[ACCIS]+BDD[PRIX HTVA]</f>
        <v>29.42</v>
      </c>
      <c r="K418" s="75">
        <f>BDD[[#This Row],[PRIX + AC6 HTVA]]*1.6</f>
        <v>47.072000000000003</v>
      </c>
      <c r="L418" s="69" t="s">
        <v>1455</v>
      </c>
      <c r="M418" s="70"/>
      <c r="N418" s="68">
        <v>6</v>
      </c>
      <c r="O418" s="68"/>
    </row>
    <row r="419" spans="1:15" x14ac:dyDescent="0.3">
      <c r="A419" s="111" t="s">
        <v>1562</v>
      </c>
      <c r="B419" s="111" t="s">
        <v>1831</v>
      </c>
      <c r="C419" s="111" t="s">
        <v>1833</v>
      </c>
      <c r="D419" s="112" t="s">
        <v>1834</v>
      </c>
      <c r="E419" s="5">
        <v>55.5</v>
      </c>
      <c r="F419" s="5">
        <v>70</v>
      </c>
      <c r="G419" s="5">
        <v>39.6</v>
      </c>
      <c r="H419" s="5">
        <v>6.898E-2</v>
      </c>
      <c r="I419" s="126">
        <v>11.7</v>
      </c>
      <c r="J419" s="75">
        <f>BDD[ACCIS]+BDD[PRIX HTVA]</f>
        <v>51.3</v>
      </c>
      <c r="K419" s="75">
        <f>BDD[[#This Row],[PRIX + AC6 HTVA]]*1.6</f>
        <v>82.08</v>
      </c>
      <c r="L419" s="69" t="s">
        <v>1455</v>
      </c>
      <c r="M419" s="70"/>
      <c r="N419" s="68">
        <v>6</v>
      </c>
      <c r="O419" s="68"/>
    </row>
    <row r="420" spans="1:15" x14ac:dyDescent="0.3">
      <c r="A420" s="111" t="s">
        <v>1562</v>
      </c>
      <c r="B420" s="111" t="s">
        <v>1831</v>
      </c>
      <c r="C420" s="111" t="s">
        <v>1835</v>
      </c>
      <c r="D420" s="112" t="s">
        <v>1836</v>
      </c>
      <c r="E420" s="5">
        <v>54.4</v>
      </c>
      <c r="F420" s="5">
        <v>70</v>
      </c>
      <c r="G420" s="5">
        <v>56.94</v>
      </c>
      <c r="H420" s="5">
        <v>6.898E-2</v>
      </c>
      <c r="I420" s="126">
        <v>11.47</v>
      </c>
      <c r="J420" s="75">
        <f>BDD[ACCIS]+BDD[PRIX HTVA]</f>
        <v>68.41</v>
      </c>
      <c r="K420" s="75">
        <f>BDD[[#This Row],[PRIX + AC6 HTVA]]*1.6</f>
        <v>109.456</v>
      </c>
      <c r="L420" s="69" t="s">
        <v>1455</v>
      </c>
      <c r="M420" s="70"/>
      <c r="N420" s="68">
        <v>6</v>
      </c>
      <c r="O420" s="68"/>
    </row>
    <row r="421" spans="1:15" x14ac:dyDescent="0.3">
      <c r="A421" s="111" t="s">
        <v>1562</v>
      </c>
      <c r="B421" s="111" t="s">
        <v>1831</v>
      </c>
      <c r="C421" s="111" t="s">
        <v>1837</v>
      </c>
      <c r="D421" s="112" t="s">
        <v>1838</v>
      </c>
      <c r="E421" s="5">
        <v>52.6</v>
      </c>
      <c r="F421" s="5">
        <v>70</v>
      </c>
      <c r="G421" s="5">
        <v>67.91</v>
      </c>
      <c r="H421" s="5">
        <v>6.898E-2</v>
      </c>
      <c r="I421" s="126">
        <v>11.09</v>
      </c>
      <c r="J421" s="75">
        <f>BDD[ACCIS]+BDD[PRIX HTVA]</f>
        <v>79</v>
      </c>
      <c r="K421" s="75">
        <f>BDD[[#This Row],[PRIX + AC6 HTVA]]*1.6</f>
        <v>126.4</v>
      </c>
      <c r="L421" s="69" t="s">
        <v>1455</v>
      </c>
      <c r="M421" s="70"/>
      <c r="N421" s="68">
        <v>6</v>
      </c>
      <c r="O421" s="68"/>
    </row>
    <row r="422" spans="1:15" x14ac:dyDescent="0.3">
      <c r="A422" s="65" t="s">
        <v>1275</v>
      </c>
      <c r="B422" s="65" t="s">
        <v>736</v>
      </c>
      <c r="C422" s="65" t="s">
        <v>1426</v>
      </c>
      <c r="D422" s="66" t="s">
        <v>1427</v>
      </c>
      <c r="E422" s="67">
        <v>45</v>
      </c>
      <c r="F422" s="67">
        <v>70</v>
      </c>
      <c r="G422" s="67">
        <v>23.66</v>
      </c>
      <c r="H422" s="67">
        <v>6.898E-2</v>
      </c>
      <c r="I422" s="68">
        <v>9.4962999999999997</v>
      </c>
      <c r="J422" s="68">
        <f>BDD[ACCIS]+BDD[PRIX HTVA]</f>
        <v>33.156300000000002</v>
      </c>
      <c r="K422" s="68">
        <f>BDD[[#This Row],[PRIX + AC6 HTVA]]*1.6</f>
        <v>53.050080000000008</v>
      </c>
      <c r="L422" s="69" t="s">
        <v>1455</v>
      </c>
      <c r="M422" s="70"/>
      <c r="N422" s="68">
        <v>6</v>
      </c>
      <c r="O422" s="68"/>
    </row>
    <row r="423" spans="1:15" x14ac:dyDescent="0.3">
      <c r="A423" s="111" t="s">
        <v>1562</v>
      </c>
      <c r="B423" s="111" t="s">
        <v>736</v>
      </c>
      <c r="C423" s="111" t="s">
        <v>1764</v>
      </c>
      <c r="D423" s="112" t="s">
        <v>1765</v>
      </c>
      <c r="E423" s="128">
        <v>52</v>
      </c>
      <c r="F423" s="128">
        <v>70</v>
      </c>
      <c r="G423" s="5">
        <v>43</v>
      </c>
      <c r="H423" s="5">
        <v>6.898E-2</v>
      </c>
      <c r="I423" s="126">
        <v>10.96</v>
      </c>
      <c r="J423" s="75">
        <f>BDD[ACCIS]+BDD[PRIX HTVA]</f>
        <v>53.96</v>
      </c>
      <c r="K423" s="143">
        <f>BDD[[#This Row],[PRIX + AC6 HTVA]]*1.6</f>
        <v>86.336000000000013</v>
      </c>
      <c r="L423" s="69" t="s">
        <v>1455</v>
      </c>
      <c r="M423" s="134"/>
      <c r="N423" s="68">
        <v>6</v>
      </c>
      <c r="O423" s="68"/>
    </row>
    <row r="424" spans="1:15" x14ac:dyDescent="0.3">
      <c r="A424" s="111" t="s">
        <v>1562</v>
      </c>
      <c r="B424" s="111" t="s">
        <v>736</v>
      </c>
      <c r="C424" s="111" t="s">
        <v>1766</v>
      </c>
      <c r="D424" s="112" t="s">
        <v>1767</v>
      </c>
      <c r="E424" s="128">
        <v>60</v>
      </c>
      <c r="F424" s="128">
        <v>70</v>
      </c>
      <c r="G424" s="5">
        <v>47.8</v>
      </c>
      <c r="H424" s="5">
        <v>6.898E-2</v>
      </c>
      <c r="I424" s="126">
        <v>12.64</v>
      </c>
      <c r="J424" s="75">
        <f>BDD[ACCIS]+BDD[PRIX HTVA]</f>
        <v>60.44</v>
      </c>
      <c r="K424" s="143">
        <f>BDD[[#This Row],[PRIX + AC6 HTVA]]*1.6</f>
        <v>96.704000000000008</v>
      </c>
      <c r="L424" s="69" t="s">
        <v>1455</v>
      </c>
      <c r="M424" s="134"/>
      <c r="N424" s="68">
        <v>6</v>
      </c>
      <c r="O424" s="68"/>
    </row>
    <row r="425" spans="1:15" x14ac:dyDescent="0.3">
      <c r="A425" s="111" t="s">
        <v>1562</v>
      </c>
      <c r="B425" s="111" t="s">
        <v>736</v>
      </c>
      <c r="C425" s="111" t="s">
        <v>1772</v>
      </c>
      <c r="D425" s="112" t="s">
        <v>1773</v>
      </c>
      <c r="E425" s="124">
        <v>42</v>
      </c>
      <c r="F425" s="124">
        <v>70</v>
      </c>
      <c r="G425" s="124">
        <v>132</v>
      </c>
      <c r="H425" s="124">
        <v>6.898E-2</v>
      </c>
      <c r="I425" s="125">
        <v>8.8699999999999992</v>
      </c>
      <c r="J425" s="72">
        <f>BDD[ACCIS]+BDD[PRIX HTVA]</f>
        <v>140.87</v>
      </c>
      <c r="K425" s="72">
        <f>BDD[[#This Row],[PRIX + AC6 HTVA]]*1.6</f>
        <v>225.39200000000002</v>
      </c>
      <c r="L425" s="69" t="s">
        <v>1455</v>
      </c>
      <c r="M425" s="70"/>
      <c r="N425" s="68">
        <v>6</v>
      </c>
      <c r="O425" s="68"/>
    </row>
    <row r="426" spans="1:15" x14ac:dyDescent="0.3">
      <c r="A426" s="65" t="s">
        <v>1275</v>
      </c>
      <c r="B426" s="65" t="s">
        <v>736</v>
      </c>
      <c r="C426" s="65" t="s">
        <v>739</v>
      </c>
      <c r="D426" s="66" t="s">
        <v>740</v>
      </c>
      <c r="E426" s="67">
        <v>50</v>
      </c>
      <c r="F426" s="67">
        <v>70</v>
      </c>
      <c r="G426" s="67">
        <v>9</v>
      </c>
      <c r="H426" s="67">
        <v>6.898E-2</v>
      </c>
      <c r="I426" s="68">
        <v>10.54378</v>
      </c>
      <c r="J426" s="68">
        <f>BDD[ACCIS]+BDD[PRIX HTVA]</f>
        <v>19.543779999999998</v>
      </c>
      <c r="K426" s="68">
        <f>BDD[[#This Row],[PRIX + AC6 HTVA]]*1.6</f>
        <v>31.270047999999999</v>
      </c>
      <c r="L426" s="69" t="s">
        <v>1455</v>
      </c>
      <c r="M426" s="70"/>
      <c r="N426" s="68">
        <v>6</v>
      </c>
      <c r="O426" s="68"/>
    </row>
    <row r="427" spans="1:15" s="4" customFormat="1" x14ac:dyDescent="0.3">
      <c r="A427" s="1" t="s">
        <v>1275</v>
      </c>
      <c r="B427" s="1" t="s">
        <v>736</v>
      </c>
      <c r="C427" s="1" t="s">
        <v>1934</v>
      </c>
      <c r="D427" s="112" t="s">
        <v>1935</v>
      </c>
      <c r="E427" s="1">
        <v>50</v>
      </c>
      <c r="F427" s="1">
        <v>100</v>
      </c>
      <c r="G427" s="1">
        <v>9</v>
      </c>
      <c r="H427" s="1">
        <v>6.898E-2</v>
      </c>
      <c r="I427" s="2">
        <v>15.06</v>
      </c>
      <c r="J427" s="68">
        <f>BDD[ACCIS]+BDD[PRIX HTVA]</f>
        <v>24.060000000000002</v>
      </c>
      <c r="K427" s="164">
        <f>BDD[[#This Row],[PRIX + AC6 HTVA]]*1.6</f>
        <v>38.496000000000009</v>
      </c>
      <c r="L427" s="69" t="s">
        <v>1455</v>
      </c>
      <c r="M427" s="165"/>
      <c r="N427" s="68">
        <v>6</v>
      </c>
      <c r="O427" s="82"/>
    </row>
    <row r="428" spans="1:15" s="4" customFormat="1" x14ac:dyDescent="0.3">
      <c r="A428" s="65" t="s">
        <v>1275</v>
      </c>
      <c r="B428" s="65" t="s">
        <v>736</v>
      </c>
      <c r="C428" s="65" t="s">
        <v>741</v>
      </c>
      <c r="D428" s="66" t="s">
        <v>742</v>
      </c>
      <c r="E428" s="67">
        <v>59</v>
      </c>
      <c r="F428" s="67">
        <v>100</v>
      </c>
      <c r="G428" s="67">
        <v>12.6</v>
      </c>
      <c r="H428" s="67">
        <v>9.8540000000000003E-2</v>
      </c>
      <c r="I428" s="68">
        <v>17.756060000000002</v>
      </c>
      <c r="J428" s="68">
        <f>BDD[ACCIS]+BDD[PRIX HTVA]</f>
        <v>30.356059999999999</v>
      </c>
      <c r="K428" s="68">
        <f>BDD[[#This Row],[PRIX + AC6 HTVA]]*1.6</f>
        <v>48.569696</v>
      </c>
      <c r="L428" s="69" t="s">
        <v>1455</v>
      </c>
      <c r="M428" s="70"/>
      <c r="N428" s="68">
        <v>6</v>
      </c>
      <c r="O428" s="82"/>
    </row>
    <row r="429" spans="1:15" s="4" customFormat="1" x14ac:dyDescent="0.3">
      <c r="A429" s="65" t="s">
        <v>1275</v>
      </c>
      <c r="B429" s="65" t="s">
        <v>736</v>
      </c>
      <c r="C429" s="65" t="s">
        <v>743</v>
      </c>
      <c r="D429" s="66" t="s">
        <v>744</v>
      </c>
      <c r="E429" s="67">
        <v>59</v>
      </c>
      <c r="F429" s="67">
        <v>70</v>
      </c>
      <c r="G429" s="67">
        <v>10</v>
      </c>
      <c r="H429" s="67">
        <v>6.898E-2</v>
      </c>
      <c r="I429" s="68">
        <v>12.42924</v>
      </c>
      <c r="J429" s="68">
        <f>BDD[ACCIS]+BDD[PRIX HTVA]</f>
        <v>22.42924</v>
      </c>
      <c r="K429" s="68">
        <f>BDD[[#This Row],[PRIX + AC6 HTVA]]*1.6</f>
        <v>35.886783999999999</v>
      </c>
      <c r="L429" s="69" t="s">
        <v>1455</v>
      </c>
      <c r="M429" s="70"/>
      <c r="N429" s="68">
        <v>6</v>
      </c>
      <c r="O429" s="82"/>
    </row>
    <row r="430" spans="1:15" s="4" customFormat="1" x14ac:dyDescent="0.3">
      <c r="A430" s="65" t="s">
        <v>1275</v>
      </c>
      <c r="B430" s="65" t="s">
        <v>736</v>
      </c>
      <c r="C430" s="65" t="s">
        <v>747</v>
      </c>
      <c r="D430" s="66" t="s">
        <v>748</v>
      </c>
      <c r="E430" s="71">
        <v>42</v>
      </c>
      <c r="F430" s="71">
        <v>70</v>
      </c>
      <c r="G430" s="71">
        <v>33</v>
      </c>
      <c r="H430" s="71">
        <v>6.898E-2</v>
      </c>
      <c r="I430" s="72">
        <v>8.8678100000000004</v>
      </c>
      <c r="J430" s="72">
        <f>BDD[ACCIS]+BDD[PRIX HTVA]</f>
        <v>41.867809999999999</v>
      </c>
      <c r="K430" s="72">
        <f>BDD[[#This Row],[PRIX + AC6 HTVA]]*1.6</f>
        <v>66.988495999999998</v>
      </c>
      <c r="L430" s="69" t="s">
        <v>1455</v>
      </c>
      <c r="M430" s="70"/>
      <c r="N430" s="68">
        <v>6</v>
      </c>
      <c r="O430" s="82"/>
    </row>
    <row r="431" spans="1:15" s="4" customFormat="1" x14ac:dyDescent="0.3">
      <c r="A431" s="111" t="s">
        <v>1275</v>
      </c>
      <c r="B431" s="111" t="s">
        <v>736</v>
      </c>
      <c r="C431" s="111" t="s">
        <v>1768</v>
      </c>
      <c r="D431" s="112" t="s">
        <v>1769</v>
      </c>
      <c r="E431" s="5">
        <v>53</v>
      </c>
      <c r="F431" s="5">
        <v>70</v>
      </c>
      <c r="G431" s="5">
        <v>40</v>
      </c>
      <c r="H431" s="5">
        <v>6.898E-2</v>
      </c>
      <c r="I431" s="126">
        <v>11.17</v>
      </c>
      <c r="J431" s="75">
        <f>BDD[ACCIS]+BDD[PRIX HTVA]</f>
        <v>51.17</v>
      </c>
      <c r="K431" s="75">
        <f>BDD[[#This Row],[PRIX + AC6 HTVA]]*1.6</f>
        <v>81.872000000000014</v>
      </c>
      <c r="L431" s="69" t="s">
        <v>1455</v>
      </c>
      <c r="M431" s="70"/>
      <c r="N431" s="68">
        <v>6</v>
      </c>
      <c r="O431" s="82"/>
    </row>
    <row r="432" spans="1:15" x14ac:dyDescent="0.3">
      <c r="A432" s="111" t="s">
        <v>1275</v>
      </c>
      <c r="B432" s="111" t="s">
        <v>736</v>
      </c>
      <c r="C432" s="111" t="s">
        <v>1770</v>
      </c>
      <c r="D432" s="112" t="s">
        <v>1771</v>
      </c>
      <c r="E432" s="5">
        <v>60</v>
      </c>
      <c r="F432" s="5">
        <v>70</v>
      </c>
      <c r="G432" s="5">
        <v>44.97</v>
      </c>
      <c r="H432" s="5">
        <v>6.898E-2</v>
      </c>
      <c r="I432" s="126">
        <v>12.64</v>
      </c>
      <c r="J432" s="75">
        <f>BDD[ACCIS]+BDD[PRIX HTVA]</f>
        <v>57.61</v>
      </c>
      <c r="K432" s="75">
        <f>BDD[[#This Row],[PRIX + AC6 HTVA]]*1.6</f>
        <v>92.176000000000002</v>
      </c>
      <c r="L432" s="69"/>
      <c r="M432" s="70"/>
      <c r="N432" s="68">
        <v>6</v>
      </c>
      <c r="O432" s="68"/>
    </row>
    <row r="433" spans="1:15" x14ac:dyDescent="0.3">
      <c r="A433" s="65" t="s">
        <v>1275</v>
      </c>
      <c r="B433" s="65" t="s">
        <v>736</v>
      </c>
      <c r="C433" s="65" t="s">
        <v>749</v>
      </c>
      <c r="D433" s="66" t="s">
        <v>750</v>
      </c>
      <c r="E433" s="67">
        <v>50</v>
      </c>
      <c r="F433" s="67">
        <v>70</v>
      </c>
      <c r="G433" s="67">
        <v>16.899999999999999</v>
      </c>
      <c r="H433" s="67">
        <v>6.898E-2</v>
      </c>
      <c r="I433" s="68">
        <v>10.54378</v>
      </c>
      <c r="J433" s="68">
        <f>BDD[ACCIS]+BDD[PRIX HTVA]</f>
        <v>27.443779999999997</v>
      </c>
      <c r="K433" s="68">
        <f>BDD[[#This Row],[PRIX + AC6 HTVA]]*1.6</f>
        <v>43.910047999999996</v>
      </c>
      <c r="L433" s="69" t="s">
        <v>1455</v>
      </c>
      <c r="M433" s="70"/>
      <c r="N433" s="68">
        <v>6</v>
      </c>
      <c r="O433" s="68"/>
    </row>
    <row r="434" spans="1:15" x14ac:dyDescent="0.3">
      <c r="A434" s="65" t="s">
        <v>1275</v>
      </c>
      <c r="B434" s="65" t="s">
        <v>736</v>
      </c>
      <c r="C434" s="65" t="s">
        <v>1428</v>
      </c>
      <c r="D434" s="66" t="s">
        <v>1429</v>
      </c>
      <c r="E434" s="67">
        <v>42</v>
      </c>
      <c r="F434" s="67">
        <v>70</v>
      </c>
      <c r="G434" s="67">
        <v>39.119999999999997</v>
      </c>
      <c r="H434" s="67">
        <v>6.898E-2</v>
      </c>
      <c r="I434" s="68">
        <v>8.8678100000000004</v>
      </c>
      <c r="J434" s="68">
        <f>BDD[ACCIS]+BDD[PRIX HTVA]</f>
        <v>47.987809999999996</v>
      </c>
      <c r="K434" s="68">
        <f>BDD[[#This Row],[PRIX + AC6 HTVA]]*1.6</f>
        <v>76.780495999999999</v>
      </c>
      <c r="L434" s="69" t="s">
        <v>1455</v>
      </c>
      <c r="M434" s="70"/>
      <c r="N434" s="68">
        <v>6</v>
      </c>
      <c r="O434" s="68"/>
    </row>
    <row r="435" spans="1:15" x14ac:dyDescent="0.3">
      <c r="A435" s="80" t="s">
        <v>1275</v>
      </c>
      <c r="B435" s="80" t="s">
        <v>736</v>
      </c>
      <c r="C435" s="80" t="s">
        <v>751</v>
      </c>
      <c r="D435" s="66" t="s">
        <v>752</v>
      </c>
      <c r="E435" s="81">
        <v>45</v>
      </c>
      <c r="F435" s="81">
        <v>70</v>
      </c>
      <c r="G435" s="81">
        <v>360</v>
      </c>
      <c r="H435" s="81">
        <v>6.898E-2</v>
      </c>
      <c r="I435" s="82">
        <v>9.4962999999999997</v>
      </c>
      <c r="J435" s="68">
        <f>BDD[ACCIS]+BDD[PRIX HTVA]</f>
        <v>369.49630000000002</v>
      </c>
      <c r="K435" s="82">
        <f>BDD[[#This Row],[PRIX + AC6 HTVA]]*1.6</f>
        <v>591.1940800000001</v>
      </c>
      <c r="L435" s="69" t="s">
        <v>1455</v>
      </c>
      <c r="M435" s="70"/>
      <c r="N435" s="68">
        <v>6</v>
      </c>
      <c r="O435" s="68"/>
    </row>
    <row r="436" spans="1:15" x14ac:dyDescent="0.3">
      <c r="A436" s="80" t="s">
        <v>1275</v>
      </c>
      <c r="B436" s="80" t="s">
        <v>736</v>
      </c>
      <c r="C436" s="80" t="s">
        <v>737</v>
      </c>
      <c r="D436" s="66" t="s">
        <v>738</v>
      </c>
      <c r="E436" s="81">
        <v>45</v>
      </c>
      <c r="F436" s="81">
        <v>70</v>
      </c>
      <c r="G436" s="81">
        <v>145</v>
      </c>
      <c r="H436" s="81">
        <v>6.898E-2</v>
      </c>
      <c r="I436" s="82">
        <v>9.4962999999999997</v>
      </c>
      <c r="J436" s="68">
        <f>BDD[ACCIS]+BDD[PRIX HTVA]</f>
        <v>154.49629999999999</v>
      </c>
      <c r="K436" s="82">
        <f>BDD[[#This Row],[PRIX + AC6 HTVA]]*1.6</f>
        <v>247.19407999999999</v>
      </c>
      <c r="L436" s="69" t="s">
        <v>1455</v>
      </c>
      <c r="M436" s="70"/>
      <c r="N436" s="68">
        <v>6</v>
      </c>
      <c r="O436" s="68"/>
    </row>
    <row r="437" spans="1:15" x14ac:dyDescent="0.3">
      <c r="A437" s="80" t="s">
        <v>1275</v>
      </c>
      <c r="B437" s="80" t="s">
        <v>736</v>
      </c>
      <c r="C437" s="80" t="s">
        <v>753</v>
      </c>
      <c r="D437" s="66" t="s">
        <v>754</v>
      </c>
      <c r="E437" s="81">
        <v>42</v>
      </c>
      <c r="F437" s="81">
        <v>70</v>
      </c>
      <c r="G437" s="81">
        <v>69</v>
      </c>
      <c r="H437" s="81">
        <v>6.898E-2</v>
      </c>
      <c r="I437" s="82">
        <v>8.8678100000000004</v>
      </c>
      <c r="J437" s="68">
        <f>BDD[ACCIS]+BDD[PRIX HTVA]</f>
        <v>77.867810000000006</v>
      </c>
      <c r="K437" s="82">
        <f>BDD[[#This Row],[PRIX + AC6 HTVA]]*1.6</f>
        <v>124.58849600000002</v>
      </c>
      <c r="L437" s="69" t="s">
        <v>1455</v>
      </c>
      <c r="M437" s="70"/>
      <c r="N437" s="68">
        <v>6</v>
      </c>
      <c r="O437" s="68"/>
    </row>
    <row r="438" spans="1:15" x14ac:dyDescent="0.3">
      <c r="A438" s="111" t="s">
        <v>1275</v>
      </c>
      <c r="B438" s="111" t="s">
        <v>736</v>
      </c>
      <c r="C438" s="111" t="s">
        <v>1774</v>
      </c>
      <c r="D438" s="112" t="s">
        <v>1775</v>
      </c>
      <c r="E438" s="124">
        <v>42</v>
      </c>
      <c r="F438" s="124">
        <v>70</v>
      </c>
      <c r="G438" s="124">
        <v>193.57</v>
      </c>
      <c r="H438" s="124">
        <v>6.898E-2</v>
      </c>
      <c r="I438" s="125">
        <v>8.8699999999999992</v>
      </c>
      <c r="J438" s="72">
        <f>BDD[ACCIS]+BDD[PRIX HTVA]</f>
        <v>202.44</v>
      </c>
      <c r="K438" s="72">
        <f>BDD[[#This Row],[PRIX + AC6 HTVA]]*1.6</f>
        <v>323.904</v>
      </c>
      <c r="L438" s="69" t="s">
        <v>1455</v>
      </c>
      <c r="M438" s="70"/>
      <c r="N438" s="68">
        <v>6</v>
      </c>
      <c r="O438" s="68"/>
    </row>
    <row r="439" spans="1:15" x14ac:dyDescent="0.3">
      <c r="A439" s="65" t="s">
        <v>1275</v>
      </c>
      <c r="B439" s="65" t="s">
        <v>1043</v>
      </c>
      <c r="C439" s="65" t="s">
        <v>1178</v>
      </c>
      <c r="D439" s="66" t="s">
        <v>1179</v>
      </c>
      <c r="E439" s="71">
        <v>40</v>
      </c>
      <c r="F439" s="71">
        <v>70</v>
      </c>
      <c r="G439" s="71">
        <v>27.97</v>
      </c>
      <c r="H439" s="71">
        <v>6.898E-2</v>
      </c>
      <c r="I439" s="72">
        <v>8.4488199999999996</v>
      </c>
      <c r="J439" s="72">
        <f>BDD[ACCIS]+BDD[PRIX HTVA]</f>
        <v>36.418819999999997</v>
      </c>
      <c r="K439" s="72">
        <f>BDD[[#This Row],[PRIX + AC6 HTVA]]*1.6</f>
        <v>58.270111999999997</v>
      </c>
      <c r="L439" s="69" t="s">
        <v>1455</v>
      </c>
      <c r="M439" s="70"/>
      <c r="N439" s="68">
        <v>3</v>
      </c>
      <c r="O439" s="68"/>
    </row>
    <row r="440" spans="1:15" x14ac:dyDescent="0.3">
      <c r="A440" s="80" t="s">
        <v>1275</v>
      </c>
      <c r="B440" s="80" t="s">
        <v>1043</v>
      </c>
      <c r="C440" s="80" t="s">
        <v>734</v>
      </c>
      <c r="D440" s="66" t="s">
        <v>735</v>
      </c>
      <c r="E440" s="81">
        <v>40</v>
      </c>
      <c r="F440" s="81">
        <v>70</v>
      </c>
      <c r="G440" s="81">
        <v>17.62</v>
      </c>
      <c r="H440" s="81">
        <v>6.898E-2</v>
      </c>
      <c r="I440" s="82">
        <v>8.4488199999999996</v>
      </c>
      <c r="J440" s="68">
        <f>BDD[ACCIS]+BDD[PRIX HTVA]</f>
        <v>26.068820000000002</v>
      </c>
      <c r="K440" s="82">
        <f>BDD[[#This Row],[PRIX + AC6 HTVA]]*1.6</f>
        <v>41.710112000000009</v>
      </c>
      <c r="L440" s="69" t="s">
        <v>1455</v>
      </c>
      <c r="M440" s="70"/>
      <c r="N440" s="82">
        <v>3</v>
      </c>
      <c r="O440" s="68"/>
    </row>
    <row r="441" spans="1:15" x14ac:dyDescent="0.3">
      <c r="A441" s="65" t="s">
        <v>1275</v>
      </c>
      <c r="B441" s="65" t="s">
        <v>1043</v>
      </c>
      <c r="C441" s="65" t="s">
        <v>1180</v>
      </c>
      <c r="D441" s="66" t="s">
        <v>1181</v>
      </c>
      <c r="E441" s="67">
        <v>40</v>
      </c>
      <c r="F441" s="67">
        <v>70</v>
      </c>
      <c r="G441" s="67">
        <v>13.23</v>
      </c>
      <c r="H441" s="67">
        <v>6.898E-2</v>
      </c>
      <c r="I441" s="68">
        <v>8.4488199999999996</v>
      </c>
      <c r="J441" s="68">
        <f>BDD[ACCIS]+BDD[PRIX HTVA]</f>
        <v>21.678820000000002</v>
      </c>
      <c r="K441" s="68">
        <f>BDD[[#This Row],[PRIX + AC6 HTVA]]*1.6</f>
        <v>34.686112000000001</v>
      </c>
      <c r="L441" s="69" t="s">
        <v>1455</v>
      </c>
      <c r="M441" s="70"/>
      <c r="N441" s="68">
        <v>3</v>
      </c>
      <c r="O441" s="68"/>
    </row>
    <row r="442" spans="1:15" x14ac:dyDescent="0.3">
      <c r="A442" s="65" t="s">
        <v>1275</v>
      </c>
      <c r="B442" s="65" t="s">
        <v>588</v>
      </c>
      <c r="C442" s="65" t="s">
        <v>745</v>
      </c>
      <c r="D442" s="66" t="s">
        <v>746</v>
      </c>
      <c r="E442" s="67">
        <v>50</v>
      </c>
      <c r="F442" s="67">
        <v>100</v>
      </c>
      <c r="G442" s="67">
        <v>4</v>
      </c>
      <c r="H442" s="67">
        <v>9.8540000000000003E-2</v>
      </c>
      <c r="I442" s="68">
        <v>15.06254</v>
      </c>
      <c r="J442" s="68">
        <f>BDD[ACCIS]+BDD[PRIX HTVA]</f>
        <v>19.062539999999998</v>
      </c>
      <c r="K442" s="68">
        <f>BDD[[#This Row],[PRIX + AC6 HTVA]]*1.6</f>
        <v>30.500063999999998</v>
      </c>
      <c r="L442" s="69" t="s">
        <v>1455</v>
      </c>
      <c r="M442" s="70"/>
      <c r="N442" s="68">
        <v>6</v>
      </c>
      <c r="O442" s="68"/>
    </row>
    <row r="443" spans="1:15" x14ac:dyDescent="0.3">
      <c r="A443" s="65" t="s">
        <v>1275</v>
      </c>
      <c r="B443" s="65" t="s">
        <v>461</v>
      </c>
      <c r="C443" s="65" t="s">
        <v>755</v>
      </c>
      <c r="D443" s="66" t="s">
        <v>756</v>
      </c>
      <c r="E443" s="67">
        <v>40</v>
      </c>
      <c r="F443" s="67">
        <v>70</v>
      </c>
      <c r="G443" s="67">
        <v>13.98</v>
      </c>
      <c r="H443" s="67">
        <v>6.898E-2</v>
      </c>
      <c r="I443" s="68">
        <v>8.4488199999999996</v>
      </c>
      <c r="J443" s="68">
        <f>BDD[ACCIS]+BDD[PRIX HTVA]</f>
        <v>22.428820000000002</v>
      </c>
      <c r="K443" s="68">
        <f>BDD[[#This Row],[PRIX + AC6 HTVA]]*1.6</f>
        <v>35.886112000000004</v>
      </c>
      <c r="L443" s="69" t="s">
        <v>1455</v>
      </c>
      <c r="M443" s="70"/>
      <c r="N443" s="68">
        <v>6</v>
      </c>
      <c r="O443" s="68"/>
    </row>
    <row r="444" spans="1:15" x14ac:dyDescent="0.3">
      <c r="A444" s="1" t="s">
        <v>1562</v>
      </c>
      <c r="B444" s="1" t="s">
        <v>1007</v>
      </c>
      <c r="C444" s="1" t="s">
        <v>1653</v>
      </c>
      <c r="D444" s="112" t="s">
        <v>1654</v>
      </c>
      <c r="E444" s="122">
        <v>32</v>
      </c>
      <c r="F444" s="122">
        <v>70</v>
      </c>
      <c r="G444" s="122">
        <v>15.94</v>
      </c>
      <c r="H444" s="122">
        <v>6.898E-2</v>
      </c>
      <c r="I444" s="123">
        <v>6.7</v>
      </c>
      <c r="J444" s="84">
        <f>BDD[ACCIS]+BDD[PRIX HTVA]</f>
        <v>22.64</v>
      </c>
      <c r="K444" s="162">
        <f>BDD[[#This Row],[PRIX + AC6 HTVA]]*1.6</f>
        <v>36.224000000000004</v>
      </c>
      <c r="L444" s="69" t="s">
        <v>1455</v>
      </c>
      <c r="M444" s="116"/>
      <c r="N444" s="68">
        <v>6</v>
      </c>
      <c r="O444" s="68"/>
    </row>
    <row r="445" spans="1:15" x14ac:dyDescent="0.3">
      <c r="A445" s="65" t="s">
        <v>1275</v>
      </c>
      <c r="B445" s="65" t="s">
        <v>1007</v>
      </c>
      <c r="C445" s="65" t="s">
        <v>1431</v>
      </c>
      <c r="D445" s="66" t="s">
        <v>1432</v>
      </c>
      <c r="E445" s="74">
        <v>39</v>
      </c>
      <c r="F445" s="74">
        <v>70</v>
      </c>
      <c r="G445" s="74">
        <v>14.75</v>
      </c>
      <c r="H445" s="74">
        <v>6.898E-2</v>
      </c>
      <c r="I445" s="75">
        <v>8.2393199999999993</v>
      </c>
      <c r="J445" s="68">
        <f>BDD[ACCIS]+BDD[PRIX HTVA]</f>
        <v>22.989319999999999</v>
      </c>
      <c r="K445" s="75">
        <f>BDD[[#This Row],[PRIX + AC6 HTVA]]*1.6</f>
        <v>36.782912000000003</v>
      </c>
      <c r="L445" s="69" t="s">
        <v>1455</v>
      </c>
      <c r="M445" s="70"/>
      <c r="N445" s="68">
        <v>6</v>
      </c>
      <c r="O445" s="68"/>
    </row>
    <row r="446" spans="1:15" x14ac:dyDescent="0.3">
      <c r="A446" s="65" t="s">
        <v>1275</v>
      </c>
      <c r="B446" s="65" t="s">
        <v>1007</v>
      </c>
      <c r="C446" s="65" t="s">
        <v>1434</v>
      </c>
      <c r="D446" s="66" t="s">
        <v>1435</v>
      </c>
      <c r="E446" s="67">
        <v>45.4</v>
      </c>
      <c r="F446" s="67">
        <v>70</v>
      </c>
      <c r="G446" s="67">
        <v>18.239999999999998</v>
      </c>
      <c r="H446" s="67">
        <v>6.898E-2</v>
      </c>
      <c r="I446" s="68">
        <v>9.5800999999999998</v>
      </c>
      <c r="J446" s="68">
        <f>BDD[ACCIS]+BDD[PRIX HTVA]</f>
        <v>27.820099999999996</v>
      </c>
      <c r="K446" s="68">
        <f>BDD[[#This Row],[PRIX + AC6 HTVA]]*1.6</f>
        <v>44.512159999999994</v>
      </c>
      <c r="L446" s="69" t="s">
        <v>1455</v>
      </c>
      <c r="M446" s="70"/>
      <c r="N446" s="68">
        <v>6</v>
      </c>
      <c r="O446" s="68"/>
    </row>
    <row r="447" spans="1:15" x14ac:dyDescent="0.3">
      <c r="A447" s="1" t="s">
        <v>1562</v>
      </c>
      <c r="B447" s="1" t="s">
        <v>1687</v>
      </c>
      <c r="C447" s="1" t="s">
        <v>1688</v>
      </c>
      <c r="D447" s="112" t="s">
        <v>1689</v>
      </c>
      <c r="E447" s="1">
        <v>45.4</v>
      </c>
      <c r="F447" s="1">
        <v>70</v>
      </c>
      <c r="G447" s="1">
        <v>33.67</v>
      </c>
      <c r="H447" s="1">
        <v>0.15</v>
      </c>
      <c r="I447" s="2">
        <v>20.53</v>
      </c>
      <c r="J447" s="68">
        <f>BDD[ACCIS]+BDD[PRIX HTVA]</f>
        <v>54.2</v>
      </c>
      <c r="K447" s="68">
        <f>BDD[[#This Row],[PRIX + AC6 HTVA]]*1.6</f>
        <v>86.720000000000013</v>
      </c>
      <c r="L447" s="69" t="s">
        <v>1455</v>
      </c>
      <c r="M447" s="70"/>
      <c r="N447" s="68">
        <v>1</v>
      </c>
      <c r="O447" s="68"/>
    </row>
    <row r="448" spans="1:15" x14ac:dyDescent="0.3">
      <c r="A448" s="91" t="s">
        <v>1275</v>
      </c>
      <c r="B448" s="91" t="s">
        <v>1007</v>
      </c>
      <c r="C448" s="91" t="s">
        <v>1342</v>
      </c>
      <c r="D448" s="66" t="s">
        <v>1343</v>
      </c>
      <c r="E448" s="74">
        <v>21</v>
      </c>
      <c r="F448" s="74">
        <v>70</v>
      </c>
      <c r="G448" s="74">
        <v>14.71</v>
      </c>
      <c r="H448" s="74">
        <v>6.898E-2</v>
      </c>
      <c r="I448" s="75">
        <v>4.4683900000000003</v>
      </c>
      <c r="J448" s="68">
        <f>BDD[ACCIS]+BDD[PRIX HTVA]</f>
        <v>19.17839</v>
      </c>
      <c r="K448" s="75">
        <f>BDD[[#This Row],[PRIX + AC6 HTVA]]*1.6</f>
        <v>30.685424000000001</v>
      </c>
      <c r="L448" s="69" t="s">
        <v>1455</v>
      </c>
      <c r="M448" s="70"/>
      <c r="N448" s="68">
        <v>6</v>
      </c>
      <c r="O448" s="68"/>
    </row>
    <row r="449" spans="1:15" x14ac:dyDescent="0.3">
      <c r="A449" s="73" t="s">
        <v>1275</v>
      </c>
      <c r="B449" s="73" t="s">
        <v>1007</v>
      </c>
      <c r="C449" s="73" t="s">
        <v>1265</v>
      </c>
      <c r="D449" s="66" t="s">
        <v>1346</v>
      </c>
      <c r="E449" s="74">
        <v>32</v>
      </c>
      <c r="F449" s="74">
        <v>70</v>
      </c>
      <c r="G449" s="74">
        <v>18.48</v>
      </c>
      <c r="H449" s="74">
        <v>6.898E-2</v>
      </c>
      <c r="I449" s="75">
        <v>6.77285</v>
      </c>
      <c r="J449" s="68">
        <f>BDD[ACCIS]+BDD[PRIX HTVA]</f>
        <v>25.252850000000002</v>
      </c>
      <c r="K449" s="75">
        <f>BDD[[#This Row],[PRIX + AC6 HTVA]]*1.6</f>
        <v>40.404560000000004</v>
      </c>
      <c r="L449" s="69" t="s">
        <v>1455</v>
      </c>
      <c r="M449" s="70"/>
      <c r="N449" s="68">
        <v>6</v>
      </c>
      <c r="O449" s="68"/>
    </row>
    <row r="450" spans="1:15" x14ac:dyDescent="0.3">
      <c r="A450" s="111" t="s">
        <v>1562</v>
      </c>
      <c r="B450" s="111" t="s">
        <v>1674</v>
      </c>
      <c r="C450" s="111" t="s">
        <v>1719</v>
      </c>
      <c r="D450" s="112" t="s">
        <v>1720</v>
      </c>
      <c r="E450" s="128">
        <v>21</v>
      </c>
      <c r="F450" s="128">
        <v>35</v>
      </c>
      <c r="G450" s="128">
        <v>12.15</v>
      </c>
      <c r="H450" s="128">
        <v>0.3</v>
      </c>
      <c r="I450" s="2">
        <v>2.23</v>
      </c>
      <c r="J450" s="68">
        <f>BDD[ACCIS]+BDD[PRIX HTVA]</f>
        <v>14.38</v>
      </c>
      <c r="K450" s="75">
        <f>BDD[[#This Row],[PRIX + AC6 HTVA]]*1.6</f>
        <v>23.008000000000003</v>
      </c>
      <c r="L450" s="69" t="s">
        <v>1455</v>
      </c>
      <c r="M450" s="70"/>
      <c r="N450" s="68">
        <v>6</v>
      </c>
      <c r="O450" s="68"/>
    </row>
    <row r="451" spans="1:15" x14ac:dyDescent="0.3">
      <c r="A451" s="91" t="s">
        <v>1275</v>
      </c>
      <c r="B451" s="91" t="s">
        <v>1007</v>
      </c>
      <c r="C451" s="91" t="s">
        <v>1430</v>
      </c>
      <c r="D451" s="66" t="s">
        <v>1164</v>
      </c>
      <c r="E451" s="74">
        <v>21</v>
      </c>
      <c r="F451" s="74">
        <v>70</v>
      </c>
      <c r="G451" s="74">
        <v>18.739999999999998</v>
      </c>
      <c r="H451" s="74">
        <v>6.898E-2</v>
      </c>
      <c r="I451" s="75">
        <v>4.4683900000000003</v>
      </c>
      <c r="J451" s="68">
        <f>BDD[ACCIS]+BDD[PRIX HTVA]</f>
        <v>23.208389999999998</v>
      </c>
      <c r="K451" s="75">
        <f>BDD[[#This Row],[PRIX + AC6 HTVA]]*1.6</f>
        <v>37.133423999999998</v>
      </c>
      <c r="L451" s="69" t="s">
        <v>1455</v>
      </c>
      <c r="M451" s="70"/>
      <c r="N451" s="68">
        <v>6</v>
      </c>
      <c r="O451" s="68"/>
    </row>
    <row r="452" spans="1:15" x14ac:dyDescent="0.3">
      <c r="A452" s="111" t="s">
        <v>1562</v>
      </c>
      <c r="B452" s="111" t="s">
        <v>1674</v>
      </c>
      <c r="C452" s="111" t="s">
        <v>1721</v>
      </c>
      <c r="D452" s="112" t="s">
        <v>1722</v>
      </c>
      <c r="E452" s="1">
        <v>32</v>
      </c>
      <c r="F452" s="1">
        <v>35</v>
      </c>
      <c r="G452" s="1">
        <v>8.77</v>
      </c>
      <c r="H452" s="1">
        <v>0.3</v>
      </c>
      <c r="I452" s="2">
        <v>3.39</v>
      </c>
      <c r="J452" s="68">
        <f>BDD[ACCIS]+BDD[PRIX HTVA]</f>
        <v>12.16</v>
      </c>
      <c r="K452" s="75">
        <f>BDD[[#This Row],[PRIX + AC6 HTVA]]*1.6</f>
        <v>19.456000000000003</v>
      </c>
      <c r="L452" s="69" t="s">
        <v>1455</v>
      </c>
      <c r="M452" s="70"/>
      <c r="N452" s="68">
        <v>6</v>
      </c>
      <c r="O452" s="68"/>
    </row>
    <row r="453" spans="1:15" s="4" customFormat="1" x14ac:dyDescent="0.3">
      <c r="A453" s="65" t="s">
        <v>1275</v>
      </c>
      <c r="B453" s="65" t="s">
        <v>1007</v>
      </c>
      <c r="C453" s="65" t="s">
        <v>241</v>
      </c>
      <c r="D453" s="66" t="s">
        <v>242</v>
      </c>
      <c r="E453" s="67">
        <v>32</v>
      </c>
      <c r="F453" s="67">
        <v>70</v>
      </c>
      <c r="G453" s="67">
        <v>13.92</v>
      </c>
      <c r="H453" s="67">
        <v>6.898E-2</v>
      </c>
      <c r="I453" s="68">
        <v>6.77285</v>
      </c>
      <c r="J453" s="68">
        <f>BDD[ACCIS]+BDD[PRIX HTVA]</f>
        <v>20.69285</v>
      </c>
      <c r="K453" s="68">
        <f>BDD[[#This Row],[PRIX + AC6 HTVA]]*1.6</f>
        <v>33.108560000000004</v>
      </c>
      <c r="L453" s="69" t="s">
        <v>1455</v>
      </c>
      <c r="M453" s="70"/>
      <c r="N453" s="68">
        <v>6</v>
      </c>
      <c r="O453" s="82"/>
    </row>
    <row r="454" spans="1:15" x14ac:dyDescent="0.3">
      <c r="A454" s="65" t="s">
        <v>1275</v>
      </c>
      <c r="B454" s="65" t="s">
        <v>1007</v>
      </c>
      <c r="C454" s="65" t="s">
        <v>243</v>
      </c>
      <c r="D454" s="66" t="s">
        <v>244</v>
      </c>
      <c r="E454" s="67">
        <v>32</v>
      </c>
      <c r="F454" s="67">
        <v>150</v>
      </c>
      <c r="G454" s="67">
        <v>26.52</v>
      </c>
      <c r="H454" s="67">
        <v>0.14781</v>
      </c>
      <c r="I454" s="68">
        <v>14.513249999999999</v>
      </c>
      <c r="J454" s="68">
        <f>BDD[ACCIS]+BDD[PRIX HTVA]</f>
        <v>41.033249999999995</v>
      </c>
      <c r="K454" s="68">
        <f>BDD[[#This Row],[PRIX + AC6 HTVA]]*1.6</f>
        <v>65.653199999999998</v>
      </c>
      <c r="L454" s="69" t="s">
        <v>1455</v>
      </c>
      <c r="M454" s="70"/>
      <c r="N454" s="68">
        <v>1</v>
      </c>
      <c r="O454" s="68"/>
    </row>
    <row r="455" spans="1:15" x14ac:dyDescent="0.3">
      <c r="A455" s="65" t="s">
        <v>1275</v>
      </c>
      <c r="B455" s="65" t="s">
        <v>1007</v>
      </c>
      <c r="C455" s="65" t="s">
        <v>245</v>
      </c>
      <c r="D455" s="66" t="s">
        <v>246</v>
      </c>
      <c r="E455" s="67">
        <v>32</v>
      </c>
      <c r="F455" s="67">
        <v>450</v>
      </c>
      <c r="G455" s="67">
        <v>67.459999999999994</v>
      </c>
      <c r="H455" s="67">
        <v>0.44342999999999999</v>
      </c>
      <c r="I455" s="68">
        <v>43.539749999999998</v>
      </c>
      <c r="J455" s="68">
        <f>BDD[ACCIS]+BDD[PRIX HTVA]</f>
        <v>110.99974999999999</v>
      </c>
      <c r="K455" s="68">
        <f>BDD[[#This Row],[PRIX + AC6 HTVA]]*1.6</f>
        <v>177.59960000000001</v>
      </c>
      <c r="L455" s="69" t="s">
        <v>1455</v>
      </c>
      <c r="M455" s="70"/>
      <c r="N455" s="68">
        <v>1</v>
      </c>
      <c r="O455" s="68"/>
    </row>
    <row r="456" spans="1:15" x14ac:dyDescent="0.3">
      <c r="A456" s="111" t="s">
        <v>1562</v>
      </c>
      <c r="B456" s="111" t="s">
        <v>1674</v>
      </c>
      <c r="C456" s="111" t="s">
        <v>1723</v>
      </c>
      <c r="D456" s="112" t="s">
        <v>1724</v>
      </c>
      <c r="E456" s="1">
        <v>32</v>
      </c>
      <c r="F456" s="1">
        <v>35</v>
      </c>
      <c r="G456" s="1">
        <v>8.77</v>
      </c>
      <c r="H456" s="1">
        <v>0.3</v>
      </c>
      <c r="I456" s="2">
        <v>3.39</v>
      </c>
      <c r="J456" s="68">
        <f>BDD[ACCIS]+BDD[PRIX HTVA]</f>
        <v>12.16</v>
      </c>
      <c r="K456" s="68">
        <f>BDD[[#This Row],[PRIX + AC6 HTVA]]*1.6</f>
        <v>19.456000000000003</v>
      </c>
      <c r="L456" s="69" t="s">
        <v>1455</v>
      </c>
      <c r="M456" s="70"/>
      <c r="N456" s="68">
        <v>6</v>
      </c>
      <c r="O456" s="68"/>
    </row>
    <row r="457" spans="1:15" x14ac:dyDescent="0.3">
      <c r="A457" s="65" t="s">
        <v>1275</v>
      </c>
      <c r="B457" s="65" t="s">
        <v>1007</v>
      </c>
      <c r="C457" s="65" t="s">
        <v>247</v>
      </c>
      <c r="D457" s="66" t="s">
        <v>248</v>
      </c>
      <c r="E457" s="67">
        <v>32</v>
      </c>
      <c r="F457" s="67">
        <v>70</v>
      </c>
      <c r="G457" s="67">
        <v>13.54</v>
      </c>
      <c r="H457" s="67">
        <v>6.898E-2</v>
      </c>
      <c r="I457" s="68">
        <v>6.77285</v>
      </c>
      <c r="J457" s="68">
        <f>BDD[ACCIS]+BDD[PRIX HTVA]</f>
        <v>20.312849999999997</v>
      </c>
      <c r="K457" s="68">
        <f>BDD[[#This Row],[PRIX + AC6 HTVA]]*1.6</f>
        <v>32.50056</v>
      </c>
      <c r="L457" s="69" t="s">
        <v>1455</v>
      </c>
      <c r="M457" s="70"/>
      <c r="N457" s="68">
        <v>6</v>
      </c>
      <c r="O457" s="68"/>
    </row>
    <row r="458" spans="1:15" x14ac:dyDescent="0.3">
      <c r="A458" s="65" t="s">
        <v>1275</v>
      </c>
      <c r="B458" s="65" t="s">
        <v>1007</v>
      </c>
      <c r="C458" s="65" t="s">
        <v>249</v>
      </c>
      <c r="D458" s="66" t="s">
        <v>250</v>
      </c>
      <c r="E458" s="67">
        <v>32</v>
      </c>
      <c r="F458" s="67">
        <v>150</v>
      </c>
      <c r="G458" s="67">
        <v>26.52</v>
      </c>
      <c r="H458" s="67">
        <v>0.14781</v>
      </c>
      <c r="I458" s="68">
        <v>14.513249999999999</v>
      </c>
      <c r="J458" s="68">
        <f>BDD[ACCIS]+BDD[PRIX HTVA]</f>
        <v>41.033249999999995</v>
      </c>
      <c r="K458" s="68">
        <f>BDD[[#This Row],[PRIX + AC6 HTVA]]*1.6</f>
        <v>65.653199999999998</v>
      </c>
      <c r="L458" s="69" t="s">
        <v>1455</v>
      </c>
      <c r="M458" s="70"/>
      <c r="N458" s="68">
        <v>1</v>
      </c>
      <c r="O458" s="68"/>
    </row>
    <row r="459" spans="1:15" x14ac:dyDescent="0.3">
      <c r="A459" s="65" t="s">
        <v>1275</v>
      </c>
      <c r="B459" s="85" t="s">
        <v>1007</v>
      </c>
      <c r="C459" s="65" t="s">
        <v>251</v>
      </c>
      <c r="D459" s="66" t="s">
        <v>252</v>
      </c>
      <c r="E459" s="67">
        <v>32</v>
      </c>
      <c r="F459" s="67">
        <v>450</v>
      </c>
      <c r="G459" s="67">
        <v>67.459999999999994</v>
      </c>
      <c r="H459" s="67">
        <v>0.44342999999999999</v>
      </c>
      <c r="I459" s="68">
        <v>43.539749999999998</v>
      </c>
      <c r="J459" s="68">
        <f>BDD[ACCIS]+BDD[PRIX HTVA]</f>
        <v>110.99974999999999</v>
      </c>
      <c r="K459" s="68">
        <f>BDD[[#This Row],[PRIX + AC6 HTVA]]*1.6</f>
        <v>177.59960000000001</v>
      </c>
      <c r="L459" s="69" t="s">
        <v>1455</v>
      </c>
      <c r="M459" s="70"/>
      <c r="N459" s="68">
        <v>1</v>
      </c>
      <c r="O459" s="68"/>
    </row>
    <row r="460" spans="1:15" x14ac:dyDescent="0.3">
      <c r="A460" s="65" t="s">
        <v>1275</v>
      </c>
      <c r="B460" s="65" t="s">
        <v>1007</v>
      </c>
      <c r="C460" s="65" t="s">
        <v>1344</v>
      </c>
      <c r="D460" s="66" t="s">
        <v>1345</v>
      </c>
      <c r="E460" s="83">
        <v>32</v>
      </c>
      <c r="F460" s="83">
        <v>50</v>
      </c>
      <c r="G460" s="83">
        <v>14.71</v>
      </c>
      <c r="H460" s="83">
        <v>4.9270000000000001E-2</v>
      </c>
      <c r="I460" s="84">
        <v>4.8377499999999998</v>
      </c>
      <c r="J460" s="68">
        <f>BDD[ACCIS]+BDD[PRIX HTVA]</f>
        <v>19.547750000000001</v>
      </c>
      <c r="K460" s="84">
        <f>BDD[[#This Row],[PRIX + AC6 HTVA]]*1.6</f>
        <v>31.276400000000002</v>
      </c>
      <c r="L460" s="69" t="s">
        <v>1455</v>
      </c>
      <c r="M460" s="70"/>
      <c r="N460" s="68">
        <v>6</v>
      </c>
      <c r="O460" s="68"/>
    </row>
    <row r="461" spans="1:15" x14ac:dyDescent="0.3">
      <c r="A461" s="111" t="s">
        <v>1562</v>
      </c>
      <c r="B461" s="111" t="s">
        <v>1674</v>
      </c>
      <c r="C461" s="111" t="s">
        <v>1725</v>
      </c>
      <c r="D461" s="112" t="s">
        <v>1726</v>
      </c>
      <c r="E461" s="1">
        <v>32</v>
      </c>
      <c r="F461" s="1">
        <v>35</v>
      </c>
      <c r="G461" s="1">
        <v>8.77</v>
      </c>
      <c r="H461" s="1">
        <v>0.03</v>
      </c>
      <c r="I461" s="2">
        <v>3.39</v>
      </c>
      <c r="J461" s="68">
        <f>BDD[ACCIS]+BDD[PRIX HTVA]</f>
        <v>12.16</v>
      </c>
      <c r="K461" s="68">
        <f>BDD[[#This Row],[PRIX + AC6 HTVA]]*1.6</f>
        <v>19.456000000000003</v>
      </c>
      <c r="L461" s="69" t="s">
        <v>1455</v>
      </c>
      <c r="M461" s="70"/>
      <c r="N461" s="68">
        <v>6</v>
      </c>
      <c r="O461" s="68"/>
    </row>
    <row r="462" spans="1:15" x14ac:dyDescent="0.3">
      <c r="A462" s="65" t="s">
        <v>1275</v>
      </c>
      <c r="B462" s="65" t="s">
        <v>1007</v>
      </c>
      <c r="C462" s="65" t="s">
        <v>253</v>
      </c>
      <c r="D462" s="66" t="s">
        <v>254</v>
      </c>
      <c r="E462" s="67">
        <v>32</v>
      </c>
      <c r="F462" s="67">
        <v>70</v>
      </c>
      <c r="G462" s="67">
        <v>13.92</v>
      </c>
      <c r="H462" s="67">
        <v>6.898E-2</v>
      </c>
      <c r="I462" s="68">
        <v>6.77285</v>
      </c>
      <c r="J462" s="68">
        <f>BDD[ACCIS]+BDD[PRIX HTVA]</f>
        <v>20.69285</v>
      </c>
      <c r="K462" s="68">
        <f>BDD[[#This Row],[PRIX + AC6 HTVA]]*1.6</f>
        <v>33.108560000000004</v>
      </c>
      <c r="L462" s="69" t="s">
        <v>1455</v>
      </c>
      <c r="M462" s="70"/>
      <c r="N462" s="68">
        <v>6</v>
      </c>
      <c r="O462" s="68"/>
    </row>
    <row r="463" spans="1:15" x14ac:dyDescent="0.3">
      <c r="A463" s="1" t="s">
        <v>1562</v>
      </c>
      <c r="B463" s="1" t="s">
        <v>1007</v>
      </c>
      <c r="C463" s="1" t="s">
        <v>1667</v>
      </c>
      <c r="D463" s="112" t="s">
        <v>1668</v>
      </c>
      <c r="E463" s="1">
        <v>32</v>
      </c>
      <c r="F463" s="1">
        <v>150</v>
      </c>
      <c r="G463" s="1">
        <v>26.52</v>
      </c>
      <c r="H463" s="1">
        <v>6.898E-2</v>
      </c>
      <c r="I463" s="2">
        <v>14.37</v>
      </c>
      <c r="J463" s="68">
        <f>BDD[ACCIS]+BDD[PRIX HTVA]</f>
        <v>40.89</v>
      </c>
      <c r="K463" s="68">
        <f>BDD[[#This Row],[PRIX + AC6 HTVA]]*1.6</f>
        <v>65.424000000000007</v>
      </c>
      <c r="L463" s="69" t="s">
        <v>1455</v>
      </c>
      <c r="M463" s="70"/>
      <c r="N463" s="68">
        <v>1</v>
      </c>
      <c r="O463" s="68"/>
    </row>
    <row r="464" spans="1:15" x14ac:dyDescent="0.3">
      <c r="A464" s="1" t="s">
        <v>1673</v>
      </c>
      <c r="B464" s="1" t="s">
        <v>1674</v>
      </c>
      <c r="C464" s="1" t="s">
        <v>1675</v>
      </c>
      <c r="D464" s="112" t="s">
        <v>1676</v>
      </c>
      <c r="E464" s="1">
        <v>32</v>
      </c>
      <c r="F464" s="1">
        <v>450</v>
      </c>
      <c r="G464" s="1">
        <v>73.77</v>
      </c>
      <c r="H464" s="1">
        <v>6.898E-2</v>
      </c>
      <c r="I464" s="2">
        <v>43.54</v>
      </c>
      <c r="J464" s="68">
        <f>BDD[ACCIS]+BDD[PRIX HTVA]</f>
        <v>117.31</v>
      </c>
      <c r="K464" s="68">
        <f>BDD[[#This Row],[PRIX + AC6 HTVA]]*1.6</f>
        <v>187.69600000000003</v>
      </c>
      <c r="L464" s="69" t="s">
        <v>1455</v>
      </c>
      <c r="M464" s="70"/>
      <c r="N464" s="68">
        <v>1</v>
      </c>
      <c r="O464" s="68"/>
    </row>
    <row r="465" spans="1:15" x14ac:dyDescent="0.3">
      <c r="A465" s="65" t="s">
        <v>1275</v>
      </c>
      <c r="B465" s="65" t="s">
        <v>1007</v>
      </c>
      <c r="C465" s="65" t="s">
        <v>1347</v>
      </c>
      <c r="D465" s="66" t="s">
        <v>1266</v>
      </c>
      <c r="E465" s="67">
        <v>32</v>
      </c>
      <c r="F465" s="67">
        <v>70</v>
      </c>
      <c r="G465" s="67">
        <v>14.8</v>
      </c>
      <c r="H465" s="67">
        <v>6.898E-2</v>
      </c>
      <c r="I465" s="68">
        <v>6.77285</v>
      </c>
      <c r="J465" s="68">
        <f>BDD[ACCIS]+BDD[PRIX HTVA]</f>
        <v>21.572850000000003</v>
      </c>
      <c r="K465" s="68">
        <f>BDD[[#This Row],[PRIX + AC6 HTVA]]*1.6</f>
        <v>34.516560000000005</v>
      </c>
      <c r="L465" s="69" t="s">
        <v>1455</v>
      </c>
      <c r="M465" s="70"/>
      <c r="N465" s="68">
        <v>6</v>
      </c>
      <c r="O465" s="68"/>
    </row>
    <row r="466" spans="1:15" x14ac:dyDescent="0.3">
      <c r="A466" s="65" t="s">
        <v>1275</v>
      </c>
      <c r="B466" s="65" t="s">
        <v>1007</v>
      </c>
      <c r="C466" s="65" t="s">
        <v>1230</v>
      </c>
      <c r="D466" s="66" t="s">
        <v>1231</v>
      </c>
      <c r="E466" s="74">
        <v>0</v>
      </c>
      <c r="F466" s="74">
        <v>0</v>
      </c>
      <c r="G466" s="74">
        <v>6</v>
      </c>
      <c r="H466" s="74">
        <v>0</v>
      </c>
      <c r="I466" s="75">
        <v>0</v>
      </c>
      <c r="J466" s="75">
        <f>BDD[ACCIS]+BDD[PRIX HTVA]</f>
        <v>6</v>
      </c>
      <c r="K466" s="75">
        <f>BDD[[#This Row],[PRIX + AC6 HTVA]]*1.6</f>
        <v>9.6000000000000014</v>
      </c>
      <c r="L466" s="69" t="s">
        <v>1455</v>
      </c>
      <c r="M466" s="70"/>
      <c r="N466" s="68">
        <v>1</v>
      </c>
      <c r="O466" s="68"/>
    </row>
    <row r="467" spans="1:15" s="4" customFormat="1" x14ac:dyDescent="0.3">
      <c r="A467" s="65" t="s">
        <v>1275</v>
      </c>
      <c r="B467" s="65" t="s">
        <v>1007</v>
      </c>
      <c r="C467" s="65" t="s">
        <v>1348</v>
      </c>
      <c r="D467" s="66" t="s">
        <v>1349</v>
      </c>
      <c r="E467" s="71">
        <v>32</v>
      </c>
      <c r="F467" s="71">
        <v>70</v>
      </c>
      <c r="G467" s="71">
        <v>17.75</v>
      </c>
      <c r="H467" s="71">
        <v>6.898E-2</v>
      </c>
      <c r="I467" s="72">
        <v>6.77285</v>
      </c>
      <c r="J467" s="72">
        <f>BDD[ACCIS]+BDD[PRIX HTVA]</f>
        <v>24.522849999999998</v>
      </c>
      <c r="K467" s="72">
        <f>BDD[[#This Row],[PRIX + AC6 HTVA]]*1.6</f>
        <v>39.236559999999997</v>
      </c>
      <c r="L467" s="69" t="s">
        <v>1455</v>
      </c>
      <c r="M467" s="70"/>
      <c r="N467" s="68">
        <v>6</v>
      </c>
      <c r="O467" s="82"/>
    </row>
    <row r="468" spans="1:15" x14ac:dyDescent="0.3">
      <c r="A468" s="65" t="s">
        <v>1275</v>
      </c>
      <c r="B468" s="65" t="s">
        <v>1007</v>
      </c>
      <c r="C468" s="65" t="s">
        <v>1350</v>
      </c>
      <c r="D468" s="66" t="s">
        <v>1351</v>
      </c>
      <c r="E468" s="67">
        <v>45.4</v>
      </c>
      <c r="F468" s="67">
        <v>70</v>
      </c>
      <c r="G468" s="67">
        <v>18.239999999999998</v>
      </c>
      <c r="H468" s="67">
        <v>6.898E-2</v>
      </c>
      <c r="I468" s="68">
        <v>9.5800999999999998</v>
      </c>
      <c r="J468" s="68">
        <f>BDD[ACCIS]+BDD[PRIX HTVA]</f>
        <v>27.820099999999996</v>
      </c>
      <c r="K468" s="68">
        <f>BDD[[#This Row],[PRIX + AC6 HTVA]]*1.6</f>
        <v>44.512159999999994</v>
      </c>
      <c r="L468" s="69" t="s">
        <v>1455</v>
      </c>
      <c r="M468" s="70"/>
      <c r="N468" s="68">
        <v>6</v>
      </c>
      <c r="O468" s="68"/>
    </row>
    <row r="469" spans="1:15" x14ac:dyDescent="0.3">
      <c r="A469" s="1" t="s">
        <v>1562</v>
      </c>
      <c r="B469" s="1" t="s">
        <v>1674</v>
      </c>
      <c r="C469" s="1" t="s">
        <v>1685</v>
      </c>
      <c r="D469" s="112" t="s">
        <v>1686</v>
      </c>
      <c r="E469" s="1">
        <v>45.4</v>
      </c>
      <c r="F469" s="1">
        <v>150</v>
      </c>
      <c r="G469" s="1">
        <v>33.67</v>
      </c>
      <c r="H469" s="1">
        <v>0.15</v>
      </c>
      <c r="I469" s="2">
        <v>20.53</v>
      </c>
      <c r="J469" s="68">
        <f>BDD[ACCIS]+BDD[PRIX HTVA]</f>
        <v>54.2</v>
      </c>
      <c r="K469" s="68">
        <f>BDD[[#This Row],[PRIX + AC6 HTVA]]*1.6</f>
        <v>86.720000000000013</v>
      </c>
      <c r="L469" s="69" t="s">
        <v>1455</v>
      </c>
      <c r="M469" s="70"/>
      <c r="N469" s="68">
        <v>1</v>
      </c>
      <c r="O469" s="68"/>
    </row>
    <row r="470" spans="1:15" x14ac:dyDescent="0.3">
      <c r="A470" s="65" t="s">
        <v>1275</v>
      </c>
      <c r="B470" s="65" t="s">
        <v>1007</v>
      </c>
      <c r="C470" s="65" t="s">
        <v>1352</v>
      </c>
      <c r="D470" s="66" t="s">
        <v>1353</v>
      </c>
      <c r="E470" s="67">
        <v>45.4</v>
      </c>
      <c r="F470" s="67">
        <v>70</v>
      </c>
      <c r="G470" s="67">
        <v>18.239999999999998</v>
      </c>
      <c r="H470" s="67">
        <v>6.898E-2</v>
      </c>
      <c r="I470" s="68">
        <v>9.5800999999999998</v>
      </c>
      <c r="J470" s="68">
        <f>BDD[ACCIS]+BDD[PRIX HTVA]</f>
        <v>27.820099999999996</v>
      </c>
      <c r="K470" s="68">
        <f>BDD[[#This Row],[PRIX + AC6 HTVA]]*1.6</f>
        <v>44.512159999999994</v>
      </c>
      <c r="L470" s="69" t="s">
        <v>1455</v>
      </c>
      <c r="M470" s="70"/>
      <c r="N470" s="68">
        <v>6</v>
      </c>
      <c r="O470" s="68"/>
    </row>
    <row r="471" spans="1:15" x14ac:dyDescent="0.3">
      <c r="A471" s="1" t="s">
        <v>1275</v>
      </c>
      <c r="B471" s="1" t="s">
        <v>1007</v>
      </c>
      <c r="C471" s="1" t="s">
        <v>1352</v>
      </c>
      <c r="D471" s="112" t="s">
        <v>1353</v>
      </c>
      <c r="E471" s="1">
        <v>45.4</v>
      </c>
      <c r="F471" s="1">
        <v>70</v>
      </c>
      <c r="G471" s="1">
        <v>18.239999999999998</v>
      </c>
      <c r="H471" s="1">
        <v>6.898E-2</v>
      </c>
      <c r="I471" s="2">
        <v>9.5800999999999998</v>
      </c>
      <c r="J471" s="68">
        <f>BDD[ACCIS]+BDD[PRIX HTVA]</f>
        <v>27.820099999999996</v>
      </c>
      <c r="K471" s="68">
        <f>BDD[[#This Row],[PRIX + AC6 HTVA]]*1.6</f>
        <v>44.512159999999994</v>
      </c>
      <c r="L471" s="69" t="s">
        <v>1455</v>
      </c>
      <c r="M471" s="70"/>
      <c r="N471" s="68">
        <v>1</v>
      </c>
      <c r="O471" s="68"/>
    </row>
    <row r="472" spans="1:15" x14ac:dyDescent="0.3">
      <c r="A472" s="111" t="s">
        <v>1562</v>
      </c>
      <c r="B472" s="111" t="s">
        <v>1727</v>
      </c>
      <c r="C472" s="111" t="s">
        <v>1728</v>
      </c>
      <c r="D472" s="112" t="s">
        <v>1729</v>
      </c>
      <c r="E472" s="1">
        <v>32</v>
      </c>
      <c r="F472" s="1">
        <v>35</v>
      </c>
      <c r="G472" s="1">
        <v>9.36</v>
      </c>
      <c r="H472" s="1">
        <v>0.3</v>
      </c>
      <c r="I472" s="2">
        <v>3.39</v>
      </c>
      <c r="J472" s="68">
        <f>BDD[ACCIS]+BDD[PRIX HTVA]</f>
        <v>12.75</v>
      </c>
      <c r="K472" s="68">
        <f>BDD[[#This Row],[PRIX + AC6 HTVA]]*1.6</f>
        <v>20.400000000000002</v>
      </c>
      <c r="L472" s="69" t="s">
        <v>1455</v>
      </c>
      <c r="M472" s="70"/>
      <c r="N472" s="68">
        <v>6</v>
      </c>
      <c r="O472" s="68"/>
    </row>
    <row r="473" spans="1:15" x14ac:dyDescent="0.3">
      <c r="A473" s="111" t="s">
        <v>1562</v>
      </c>
      <c r="B473" s="111" t="s">
        <v>1007</v>
      </c>
      <c r="C473" s="111" t="s">
        <v>1663</v>
      </c>
      <c r="D473" s="112" t="s">
        <v>1664</v>
      </c>
      <c r="E473" s="5">
        <v>32</v>
      </c>
      <c r="F473" s="5">
        <v>70</v>
      </c>
      <c r="G473" s="5">
        <v>15.13</v>
      </c>
      <c r="H473" s="5">
        <v>6.898E-2</v>
      </c>
      <c r="I473" s="126">
        <v>6.77</v>
      </c>
      <c r="J473" s="68">
        <f>BDD[ACCIS]+BDD[PRIX HTVA]</f>
        <v>21.9</v>
      </c>
      <c r="K473" s="129">
        <f>BDD[[#This Row],[PRIX + AC6 HTVA]]*1.6</f>
        <v>35.04</v>
      </c>
      <c r="L473" s="69" t="s">
        <v>1455</v>
      </c>
      <c r="M473" s="120"/>
      <c r="N473" s="68">
        <v>6</v>
      </c>
      <c r="O473" s="68"/>
    </row>
    <row r="474" spans="1:15" x14ac:dyDescent="0.3">
      <c r="A474" s="111" t="s">
        <v>1562</v>
      </c>
      <c r="B474" s="111" t="s">
        <v>1007</v>
      </c>
      <c r="C474" s="111" t="s">
        <v>1669</v>
      </c>
      <c r="D474" s="112" t="s">
        <v>1670</v>
      </c>
      <c r="E474" s="124">
        <v>32</v>
      </c>
      <c r="F474" s="124">
        <v>150</v>
      </c>
      <c r="G474" s="124">
        <v>27.41</v>
      </c>
      <c r="H474" s="124">
        <v>6.898E-2</v>
      </c>
      <c r="I474" s="125">
        <v>14.51</v>
      </c>
      <c r="J474" s="68">
        <f>BDD[ACCIS]+BDD[PRIX HTVA]</f>
        <v>41.92</v>
      </c>
      <c r="K474" s="72">
        <f>BDD[[#This Row],[PRIX + AC6 HTVA]]*1.6</f>
        <v>67.072000000000003</v>
      </c>
      <c r="L474" s="69" t="s">
        <v>1455</v>
      </c>
      <c r="M474" s="70"/>
      <c r="N474" s="68">
        <v>1</v>
      </c>
      <c r="O474" s="68"/>
    </row>
    <row r="475" spans="1:15" x14ac:dyDescent="0.3">
      <c r="A475" s="111" t="s">
        <v>1562</v>
      </c>
      <c r="B475" s="111" t="s">
        <v>1674</v>
      </c>
      <c r="C475" s="111" t="s">
        <v>1679</v>
      </c>
      <c r="D475" s="112" t="s">
        <v>1680</v>
      </c>
      <c r="E475" s="124">
        <v>32</v>
      </c>
      <c r="F475" s="124">
        <v>450</v>
      </c>
      <c r="G475" s="124">
        <v>75.45</v>
      </c>
      <c r="H475" s="124">
        <v>6.898E-2</v>
      </c>
      <c r="I475" s="125">
        <v>43.54</v>
      </c>
      <c r="J475" s="68">
        <f>BDD[ACCIS]+BDD[PRIX HTVA]</f>
        <v>118.99000000000001</v>
      </c>
      <c r="K475" s="72">
        <f>BDD[[#This Row],[PRIX + AC6 HTVA]]*1.6</f>
        <v>190.38400000000001</v>
      </c>
      <c r="L475" s="69" t="s">
        <v>1455</v>
      </c>
      <c r="M475" s="70"/>
      <c r="N475" s="68">
        <v>1</v>
      </c>
      <c r="O475" s="68"/>
    </row>
    <row r="476" spans="1:15" s="4" customFormat="1" x14ac:dyDescent="0.3">
      <c r="A476" s="111" t="s">
        <v>1562</v>
      </c>
      <c r="B476" s="111" t="s">
        <v>1674</v>
      </c>
      <c r="C476" s="111" t="s">
        <v>1730</v>
      </c>
      <c r="D476" s="112" t="s">
        <v>1731</v>
      </c>
      <c r="E476" s="1">
        <v>32</v>
      </c>
      <c r="F476" s="1">
        <v>35</v>
      </c>
      <c r="G476" s="1">
        <v>8.77</v>
      </c>
      <c r="H476" s="1">
        <v>0.3</v>
      </c>
      <c r="I476" s="2">
        <v>3.39</v>
      </c>
      <c r="J476" s="68">
        <f>BDD[ACCIS]+BDD[PRIX HTVA]</f>
        <v>12.16</v>
      </c>
      <c r="K476" s="75">
        <f>BDD[[#This Row],[PRIX + AC6 HTVA]]*1.6</f>
        <v>19.456000000000003</v>
      </c>
      <c r="L476" s="69" t="s">
        <v>1455</v>
      </c>
      <c r="M476" s="70"/>
      <c r="N476" s="68">
        <v>6</v>
      </c>
      <c r="O476" s="82"/>
    </row>
    <row r="477" spans="1:15" s="4" customFormat="1" x14ac:dyDescent="0.3">
      <c r="A477" s="65" t="s">
        <v>1275</v>
      </c>
      <c r="B477" s="85" t="s">
        <v>1007</v>
      </c>
      <c r="C477" s="65" t="s">
        <v>255</v>
      </c>
      <c r="D477" s="66" t="s">
        <v>256</v>
      </c>
      <c r="E477" s="67">
        <v>32</v>
      </c>
      <c r="F477" s="67">
        <v>70</v>
      </c>
      <c r="G477" s="67">
        <v>13.92</v>
      </c>
      <c r="H477" s="67">
        <v>6.898E-2</v>
      </c>
      <c r="I477" s="68">
        <v>6.77285</v>
      </c>
      <c r="J477" s="68">
        <f>BDD[ACCIS]+BDD[PRIX HTVA]</f>
        <v>20.69285</v>
      </c>
      <c r="K477" s="68">
        <f>BDD[[#This Row],[PRIX + AC6 HTVA]]*1.6</f>
        <v>33.108560000000004</v>
      </c>
      <c r="L477" s="69" t="s">
        <v>1455</v>
      </c>
      <c r="M477" s="70"/>
      <c r="N477" s="68">
        <v>6</v>
      </c>
      <c r="O477" s="82"/>
    </row>
    <row r="478" spans="1:15" s="4" customFormat="1" x14ac:dyDescent="0.3">
      <c r="A478" s="1" t="s">
        <v>1562</v>
      </c>
      <c r="B478" s="114" t="s">
        <v>1674</v>
      </c>
      <c r="C478" s="1" t="s">
        <v>1677</v>
      </c>
      <c r="D478" s="112" t="s">
        <v>1678</v>
      </c>
      <c r="E478" s="1">
        <v>32</v>
      </c>
      <c r="F478" s="1">
        <v>450</v>
      </c>
      <c r="G478" s="1">
        <v>69.44</v>
      </c>
      <c r="H478" s="1">
        <v>6.898E-2</v>
      </c>
      <c r="I478" s="2">
        <v>43.54</v>
      </c>
      <c r="J478" s="68">
        <f>BDD[ACCIS]+BDD[PRIX HTVA]</f>
        <v>112.97999999999999</v>
      </c>
      <c r="K478" s="68">
        <f>BDD[[#This Row],[PRIX + AC6 HTVA]]*1.6</f>
        <v>180.768</v>
      </c>
      <c r="L478" s="69" t="s">
        <v>1455</v>
      </c>
      <c r="M478" s="70"/>
      <c r="N478" s="68">
        <v>1</v>
      </c>
      <c r="O478" s="82"/>
    </row>
    <row r="479" spans="1:15" s="4" customFormat="1" x14ac:dyDescent="0.3">
      <c r="A479" s="111" t="s">
        <v>1562</v>
      </c>
      <c r="B479" s="121" t="s">
        <v>1007</v>
      </c>
      <c r="C479" s="111" t="s">
        <v>1665</v>
      </c>
      <c r="D479" s="112" t="s">
        <v>1666</v>
      </c>
      <c r="E479" s="122">
        <v>32</v>
      </c>
      <c r="F479" s="122">
        <v>70</v>
      </c>
      <c r="G479" s="122">
        <v>15.94</v>
      </c>
      <c r="H479" s="122">
        <v>6.898E-2</v>
      </c>
      <c r="I479" s="123">
        <v>6.7</v>
      </c>
      <c r="J479" s="68">
        <f>BDD[ACCIS]+BDD[PRIX HTVA]</f>
        <v>22.64</v>
      </c>
      <c r="K479" s="84">
        <f>BDD[[#This Row],[PRIX + AC6 HTVA]]*1.6</f>
        <v>36.224000000000004</v>
      </c>
      <c r="L479" s="69" t="s">
        <v>1455</v>
      </c>
      <c r="M479" s="70"/>
      <c r="N479" s="68">
        <v>6</v>
      </c>
      <c r="O479" s="82"/>
    </row>
    <row r="480" spans="1:15" x14ac:dyDescent="0.3">
      <c r="A480" s="111" t="s">
        <v>1562</v>
      </c>
      <c r="B480" s="121" t="s">
        <v>1674</v>
      </c>
      <c r="C480" s="111" t="s">
        <v>1732</v>
      </c>
      <c r="D480" s="112" t="s">
        <v>1733</v>
      </c>
      <c r="E480" s="1">
        <v>32</v>
      </c>
      <c r="F480" s="1">
        <v>35</v>
      </c>
      <c r="G480" s="1">
        <v>9.9600000000000009</v>
      </c>
      <c r="H480" s="1">
        <v>0.3</v>
      </c>
      <c r="I480" s="2">
        <v>3.39</v>
      </c>
      <c r="J480" s="68">
        <f>BDD[ACCIS]+BDD[PRIX HTVA]</f>
        <v>13.350000000000001</v>
      </c>
      <c r="K480" s="68">
        <f>BDD[[#This Row],[PRIX + AC6 HTVA]]*1.6</f>
        <v>21.360000000000003</v>
      </c>
      <c r="L480" s="69" t="s">
        <v>1455</v>
      </c>
      <c r="M480" s="70"/>
      <c r="N480" s="68">
        <v>6</v>
      </c>
      <c r="O480" s="68"/>
    </row>
    <row r="481" spans="1:15" x14ac:dyDescent="0.3">
      <c r="A481" s="65" t="s">
        <v>1275</v>
      </c>
      <c r="B481" s="65" t="s">
        <v>1007</v>
      </c>
      <c r="C481" s="65" t="s">
        <v>257</v>
      </c>
      <c r="D481" s="66" t="s">
        <v>258</v>
      </c>
      <c r="E481" s="67">
        <v>32</v>
      </c>
      <c r="F481" s="67">
        <v>70</v>
      </c>
      <c r="G481" s="67">
        <v>15.13</v>
      </c>
      <c r="H481" s="67">
        <v>6.898E-2</v>
      </c>
      <c r="I481" s="68">
        <v>6.77285</v>
      </c>
      <c r="J481" s="68">
        <f>BDD[ACCIS]+BDD[PRIX HTVA]</f>
        <v>21.902850000000001</v>
      </c>
      <c r="K481" s="68">
        <f>BDD[[#This Row],[PRIX + AC6 HTVA]]*1.6</f>
        <v>35.044560000000004</v>
      </c>
      <c r="L481" s="69" t="s">
        <v>1455</v>
      </c>
      <c r="M481" s="70"/>
      <c r="N481" s="68">
        <v>6</v>
      </c>
      <c r="O481" s="68"/>
    </row>
    <row r="482" spans="1:15" x14ac:dyDescent="0.3">
      <c r="A482" s="1" t="s">
        <v>1562</v>
      </c>
      <c r="B482" s="1" t="s">
        <v>1671</v>
      </c>
      <c r="D482" s="112" t="s">
        <v>1672</v>
      </c>
      <c r="E482" s="1">
        <v>32</v>
      </c>
      <c r="F482" s="1">
        <v>150</v>
      </c>
      <c r="G482" s="1">
        <v>29.09</v>
      </c>
      <c r="H482" s="1">
        <v>6.898E-2</v>
      </c>
      <c r="I482" s="2">
        <v>14.51</v>
      </c>
      <c r="J482" s="68">
        <f>BDD[ACCIS]+BDD[PRIX HTVA]</f>
        <v>43.6</v>
      </c>
      <c r="K482" s="68">
        <f>BDD[[#This Row],[PRIX + AC6 HTVA]]*1.6</f>
        <v>69.760000000000005</v>
      </c>
      <c r="L482" s="69" t="s">
        <v>1455</v>
      </c>
      <c r="M482" s="70"/>
      <c r="N482" s="68">
        <v>1</v>
      </c>
      <c r="O482" s="68"/>
    </row>
    <row r="483" spans="1:15" x14ac:dyDescent="0.3">
      <c r="A483" s="1" t="s">
        <v>1562</v>
      </c>
      <c r="B483" s="1" t="s">
        <v>1674</v>
      </c>
      <c r="C483" s="1" t="s">
        <v>1681</v>
      </c>
      <c r="D483" s="112" t="s">
        <v>1682</v>
      </c>
      <c r="E483" s="1">
        <v>32</v>
      </c>
      <c r="F483" s="1">
        <v>450</v>
      </c>
      <c r="G483" s="1">
        <v>75.73</v>
      </c>
      <c r="H483" s="1">
        <v>6.898E-2</v>
      </c>
      <c r="I483" s="2">
        <v>43.54</v>
      </c>
      <c r="J483" s="68">
        <f>BDD[ACCIS]+BDD[PRIX HTVA]</f>
        <v>119.27000000000001</v>
      </c>
      <c r="K483" s="68">
        <f>BDD[[#This Row],[PRIX + AC6 HTVA]]*1.6</f>
        <v>190.83200000000002</v>
      </c>
      <c r="L483" s="69" t="s">
        <v>1455</v>
      </c>
      <c r="M483" s="70"/>
      <c r="N483" s="68">
        <v>1</v>
      </c>
      <c r="O483" s="68"/>
    </row>
    <row r="484" spans="1:15" x14ac:dyDescent="0.3">
      <c r="A484" s="111" t="s">
        <v>1562</v>
      </c>
      <c r="B484" s="111" t="s">
        <v>1674</v>
      </c>
      <c r="C484" s="111" t="s">
        <v>1817</v>
      </c>
      <c r="D484" s="112" t="s">
        <v>1818</v>
      </c>
      <c r="E484" s="1">
        <v>32</v>
      </c>
      <c r="F484" s="1">
        <v>70</v>
      </c>
      <c r="G484" s="1">
        <v>17</v>
      </c>
      <c r="H484" s="1">
        <v>6.898E-2</v>
      </c>
      <c r="I484" s="2">
        <v>6.77</v>
      </c>
      <c r="J484" s="68">
        <f>BDD[ACCIS]+BDD[PRIX HTVA]</f>
        <v>23.77</v>
      </c>
      <c r="K484" s="68">
        <f>BDD[[#This Row],[PRIX + AC6 HTVA]]*1.6</f>
        <v>38.032000000000004</v>
      </c>
      <c r="L484" s="69" t="s">
        <v>1455</v>
      </c>
      <c r="M484" s="70"/>
      <c r="N484" s="68">
        <v>6</v>
      </c>
      <c r="O484" s="68"/>
    </row>
    <row r="485" spans="1:15" x14ac:dyDescent="0.3">
      <c r="A485" s="111" t="s">
        <v>1562</v>
      </c>
      <c r="B485" s="111" t="s">
        <v>1674</v>
      </c>
      <c r="C485" s="111" t="s">
        <v>1734</v>
      </c>
      <c r="D485" s="112" t="s">
        <v>1735</v>
      </c>
      <c r="E485" s="1">
        <v>32</v>
      </c>
      <c r="F485" s="1">
        <v>35</v>
      </c>
      <c r="G485" s="1">
        <v>8.77</v>
      </c>
      <c r="H485" s="1">
        <v>0.3</v>
      </c>
      <c r="I485" s="2">
        <v>3.39</v>
      </c>
      <c r="J485" s="68">
        <f>BDD[ACCIS]+BDD[PRIX HTVA]</f>
        <v>12.16</v>
      </c>
      <c r="K485" s="68">
        <f>BDD[[#This Row],[PRIX + AC6 HTVA]]*1.6</f>
        <v>19.456000000000003</v>
      </c>
      <c r="L485" s="69" t="s">
        <v>1455</v>
      </c>
      <c r="M485" s="70"/>
      <c r="N485" s="68">
        <v>6</v>
      </c>
      <c r="O485" s="68"/>
    </row>
    <row r="486" spans="1:15" x14ac:dyDescent="0.3">
      <c r="A486" s="65" t="s">
        <v>1275</v>
      </c>
      <c r="B486" s="65" t="s">
        <v>1007</v>
      </c>
      <c r="C486" s="65" t="s">
        <v>259</v>
      </c>
      <c r="D486" s="66" t="s">
        <v>260</v>
      </c>
      <c r="E486" s="67">
        <v>32</v>
      </c>
      <c r="F486" s="67">
        <v>70</v>
      </c>
      <c r="G486" s="67">
        <v>13.92</v>
      </c>
      <c r="H486" s="67">
        <v>6.898E-2</v>
      </c>
      <c r="I486" s="68">
        <v>6.77285</v>
      </c>
      <c r="J486" s="68">
        <f>BDD[ACCIS]+BDD[PRIX HTVA]</f>
        <v>20.69285</v>
      </c>
      <c r="K486" s="68">
        <f>BDD[[#This Row],[PRIX + AC6 HTVA]]*1.6</f>
        <v>33.108560000000004</v>
      </c>
      <c r="L486" s="69" t="s">
        <v>1455</v>
      </c>
      <c r="M486" s="70"/>
      <c r="N486" s="68">
        <v>6</v>
      </c>
      <c r="O486" s="68"/>
    </row>
    <row r="487" spans="1:15" x14ac:dyDescent="0.3">
      <c r="A487" s="80" t="s">
        <v>1275</v>
      </c>
      <c r="B487" s="80" t="s">
        <v>1007</v>
      </c>
      <c r="C487" s="80" t="s">
        <v>261</v>
      </c>
      <c r="D487" s="66" t="s">
        <v>262</v>
      </c>
      <c r="E487" s="81">
        <v>32</v>
      </c>
      <c r="F487" s="81">
        <v>150</v>
      </c>
      <c r="G487" s="81">
        <v>26.52</v>
      </c>
      <c r="H487" s="81">
        <v>0.14781</v>
      </c>
      <c r="I487" s="82">
        <v>14.513249999999999</v>
      </c>
      <c r="J487" s="68">
        <f>BDD[ACCIS]+BDD[PRIX HTVA]</f>
        <v>41.033249999999995</v>
      </c>
      <c r="K487" s="82">
        <f>BDD[[#This Row],[PRIX + AC6 HTVA]]*1.6</f>
        <v>65.653199999999998</v>
      </c>
      <c r="L487" s="69" t="s">
        <v>1455</v>
      </c>
      <c r="M487" s="70"/>
      <c r="N487" s="68">
        <v>1</v>
      </c>
      <c r="O487" s="68"/>
    </row>
    <row r="488" spans="1:15" x14ac:dyDescent="0.3">
      <c r="A488" s="65" t="s">
        <v>1275</v>
      </c>
      <c r="B488" s="65" t="s">
        <v>1007</v>
      </c>
      <c r="C488" s="65" t="s">
        <v>263</v>
      </c>
      <c r="D488" s="66" t="s">
        <v>264</v>
      </c>
      <c r="E488" s="67">
        <v>32</v>
      </c>
      <c r="F488" s="67">
        <v>450</v>
      </c>
      <c r="G488" s="67">
        <v>71.67</v>
      </c>
      <c r="H488" s="67">
        <v>0.44342999999999999</v>
      </c>
      <c r="I488" s="68">
        <v>43.539749999999998</v>
      </c>
      <c r="J488" s="68">
        <f>BDD[ACCIS]+BDD[PRIX HTVA]</f>
        <v>115.20975</v>
      </c>
      <c r="K488" s="68">
        <f>BDD[[#This Row],[PRIX + AC6 HTVA]]*1.6</f>
        <v>184.3356</v>
      </c>
      <c r="L488" s="69" t="s">
        <v>1455</v>
      </c>
      <c r="M488" s="70"/>
      <c r="N488" s="68">
        <v>1</v>
      </c>
      <c r="O488" s="68"/>
    </row>
    <row r="489" spans="1:15" x14ac:dyDescent="0.3">
      <c r="A489" s="65" t="s">
        <v>1275</v>
      </c>
      <c r="B489" s="65" t="s">
        <v>1007</v>
      </c>
      <c r="C489" s="65" t="s">
        <v>1354</v>
      </c>
      <c r="D489" s="66" t="s">
        <v>1295</v>
      </c>
      <c r="E489" s="83">
        <v>32</v>
      </c>
      <c r="F489" s="83">
        <v>450</v>
      </c>
      <c r="G489" s="83">
        <v>89.1</v>
      </c>
      <c r="H489" s="83">
        <v>0.44342999999999999</v>
      </c>
      <c r="I489" s="84">
        <v>43.539749999999998</v>
      </c>
      <c r="J489" s="68">
        <f>BDD[ACCIS]+BDD[PRIX HTVA]</f>
        <v>132.63974999999999</v>
      </c>
      <c r="K489" s="84">
        <f>BDD[[#This Row],[PRIX + AC6 HTVA]]*1.6</f>
        <v>212.2236</v>
      </c>
      <c r="L489" s="69" t="s">
        <v>1455</v>
      </c>
      <c r="M489" s="70"/>
      <c r="N489" s="68">
        <v>1</v>
      </c>
      <c r="O489" s="68"/>
    </row>
    <row r="490" spans="1:15" x14ac:dyDescent="0.3">
      <c r="A490" s="65" t="s">
        <v>1275</v>
      </c>
      <c r="B490" s="65" t="s">
        <v>1007</v>
      </c>
      <c r="C490" s="65" t="s">
        <v>1436</v>
      </c>
      <c r="D490" s="66" t="s">
        <v>1437</v>
      </c>
      <c r="E490" s="83">
        <v>32</v>
      </c>
      <c r="F490" s="83">
        <v>70</v>
      </c>
      <c r="G490" s="83">
        <v>16.77</v>
      </c>
      <c r="H490" s="83">
        <v>6.898E-2</v>
      </c>
      <c r="I490" s="84">
        <v>6.77285</v>
      </c>
      <c r="J490" s="68">
        <f>BDD[ACCIS]+BDD[PRIX HTVA]</f>
        <v>23.542850000000001</v>
      </c>
      <c r="K490" s="84">
        <f>BDD[[#This Row],[PRIX + AC6 HTVA]]*1.6</f>
        <v>37.668560000000006</v>
      </c>
      <c r="L490" s="69" t="s">
        <v>1455</v>
      </c>
      <c r="M490" s="70"/>
      <c r="N490" s="68">
        <v>6</v>
      </c>
      <c r="O490" s="68"/>
    </row>
    <row r="491" spans="1:15" x14ac:dyDescent="0.3">
      <c r="A491" s="111" t="s">
        <v>1562</v>
      </c>
      <c r="B491" s="111" t="s">
        <v>1674</v>
      </c>
      <c r="C491" s="111" t="s">
        <v>1736</v>
      </c>
      <c r="D491" s="112" t="s">
        <v>1737</v>
      </c>
      <c r="E491" s="128">
        <v>21</v>
      </c>
      <c r="F491" s="128">
        <v>35</v>
      </c>
      <c r="G491" s="128">
        <v>12.15</v>
      </c>
      <c r="H491" s="128">
        <v>0.3</v>
      </c>
      <c r="I491" s="2">
        <v>2.23</v>
      </c>
      <c r="J491" s="68">
        <f>BDD[ACCIS]+BDD[PRIX HTVA]</f>
        <v>14.38</v>
      </c>
      <c r="K491" s="68">
        <f>BDD[[#This Row],[PRIX + AC6 HTVA]]*1.6</f>
        <v>23.008000000000003</v>
      </c>
      <c r="L491" s="69" t="s">
        <v>1455</v>
      </c>
      <c r="M491" s="70"/>
      <c r="N491" s="68">
        <v>6</v>
      </c>
      <c r="O491" s="68"/>
    </row>
    <row r="492" spans="1:15" x14ac:dyDescent="0.3">
      <c r="A492" s="91" t="s">
        <v>1275</v>
      </c>
      <c r="B492" s="91" t="s">
        <v>1007</v>
      </c>
      <c r="C492" s="91" t="s">
        <v>1355</v>
      </c>
      <c r="D492" s="66" t="s">
        <v>265</v>
      </c>
      <c r="E492" s="74">
        <v>21</v>
      </c>
      <c r="F492" s="74">
        <v>70</v>
      </c>
      <c r="G492" s="74">
        <v>18.739999999999998</v>
      </c>
      <c r="H492" s="74">
        <v>6.898E-2</v>
      </c>
      <c r="I492" s="75">
        <v>4.4683900000000003</v>
      </c>
      <c r="J492" s="68">
        <f>BDD[ACCIS]+BDD[PRIX HTVA]</f>
        <v>23.208389999999998</v>
      </c>
      <c r="K492" s="75">
        <f>BDD[[#This Row],[PRIX + AC6 HTVA]]*1.6</f>
        <v>37.133423999999998</v>
      </c>
      <c r="L492" s="69" t="s">
        <v>1455</v>
      </c>
      <c r="M492" s="70"/>
      <c r="N492" s="68">
        <v>6</v>
      </c>
      <c r="O492" s="68"/>
    </row>
    <row r="493" spans="1:15" x14ac:dyDescent="0.3">
      <c r="A493" s="91" t="s">
        <v>1275</v>
      </c>
      <c r="B493" s="91" t="s">
        <v>1007</v>
      </c>
      <c r="C493" s="91" t="s">
        <v>1356</v>
      </c>
      <c r="D493" s="66" t="s">
        <v>1357</v>
      </c>
      <c r="E493" s="74">
        <v>21</v>
      </c>
      <c r="F493" s="74">
        <v>70</v>
      </c>
      <c r="G493" s="74">
        <v>18.21</v>
      </c>
      <c r="H493" s="74">
        <v>6.898E-2</v>
      </c>
      <c r="I493" s="75">
        <v>4.4683900000000003</v>
      </c>
      <c r="J493" s="68">
        <f>BDD[ACCIS]+BDD[PRIX HTVA]</f>
        <v>22.67839</v>
      </c>
      <c r="K493" s="75">
        <f>BDD[[#This Row],[PRIX + AC6 HTVA]]*1.6</f>
        <v>36.285423999999999</v>
      </c>
      <c r="L493" s="69" t="s">
        <v>1455</v>
      </c>
      <c r="M493" s="79"/>
      <c r="N493" s="68">
        <v>6</v>
      </c>
      <c r="O493" s="68"/>
    </row>
    <row r="494" spans="1:15" x14ac:dyDescent="0.3">
      <c r="A494" s="128" t="s">
        <v>1275</v>
      </c>
      <c r="B494" s="128" t="s">
        <v>1007</v>
      </c>
      <c r="C494" s="128" t="s">
        <v>1819</v>
      </c>
      <c r="D494" s="112" t="s">
        <v>1820</v>
      </c>
      <c r="E494" s="111">
        <v>21</v>
      </c>
      <c r="F494" s="111">
        <v>70</v>
      </c>
      <c r="G494" s="111">
        <v>18.739999999999998</v>
      </c>
      <c r="H494" s="111">
        <v>6.898E-2</v>
      </c>
      <c r="I494" s="2">
        <v>4.47</v>
      </c>
      <c r="J494" s="68">
        <f>BDD[ACCIS]+BDD[PRIX HTVA]</f>
        <v>23.209999999999997</v>
      </c>
      <c r="K494" s="75">
        <f>BDD[[#This Row],[PRIX + AC6 HTVA]]*1.6</f>
        <v>37.135999999999996</v>
      </c>
      <c r="L494" s="69" t="s">
        <v>1455</v>
      </c>
      <c r="M494" s="79"/>
      <c r="N494" s="68">
        <v>6</v>
      </c>
      <c r="O494" s="68"/>
    </row>
    <row r="495" spans="1:15" x14ac:dyDescent="0.3">
      <c r="A495" s="111" t="s">
        <v>1562</v>
      </c>
      <c r="B495" s="111" t="s">
        <v>1674</v>
      </c>
      <c r="C495" s="111" t="s">
        <v>1738</v>
      </c>
      <c r="D495" s="112" t="s">
        <v>1739</v>
      </c>
      <c r="E495" s="1">
        <v>32</v>
      </c>
      <c r="F495" s="1">
        <v>35</v>
      </c>
      <c r="G495" s="1">
        <v>8.77</v>
      </c>
      <c r="H495" s="1">
        <v>0.3</v>
      </c>
      <c r="I495" s="2">
        <v>3.39</v>
      </c>
      <c r="J495" s="68">
        <f>BDD[ACCIS]+BDD[PRIX HTVA]</f>
        <v>12.16</v>
      </c>
      <c r="K495" s="75">
        <f>BDD[[#This Row],[PRIX + AC6 HTVA]]*1.6</f>
        <v>19.456000000000003</v>
      </c>
      <c r="L495" s="69" t="s">
        <v>1455</v>
      </c>
      <c r="M495" s="79"/>
      <c r="N495" s="68">
        <v>6</v>
      </c>
      <c r="O495" s="68"/>
    </row>
    <row r="496" spans="1:15" x14ac:dyDescent="0.3">
      <c r="A496" s="65" t="s">
        <v>1275</v>
      </c>
      <c r="B496" s="65" t="s">
        <v>1007</v>
      </c>
      <c r="C496" s="65" t="s">
        <v>266</v>
      </c>
      <c r="D496" s="66" t="s">
        <v>267</v>
      </c>
      <c r="E496" s="67">
        <v>32</v>
      </c>
      <c r="F496" s="67">
        <v>70</v>
      </c>
      <c r="G496" s="67">
        <v>13.92</v>
      </c>
      <c r="H496" s="67">
        <v>6.898E-2</v>
      </c>
      <c r="I496" s="68">
        <v>6.77285</v>
      </c>
      <c r="J496" s="68">
        <f>BDD[ACCIS]+BDD[PRIX HTVA]</f>
        <v>20.69285</v>
      </c>
      <c r="K496" s="68">
        <f>BDD[[#This Row],[PRIX + AC6 HTVA]]*1.6</f>
        <v>33.108560000000004</v>
      </c>
      <c r="L496" s="69" t="s">
        <v>1455</v>
      </c>
      <c r="M496" s="70"/>
      <c r="N496" s="68">
        <v>6</v>
      </c>
      <c r="O496" s="68"/>
    </row>
    <row r="497" spans="1:15" x14ac:dyDescent="0.3">
      <c r="A497" s="65" t="s">
        <v>1275</v>
      </c>
      <c r="B497" s="65" t="s">
        <v>1007</v>
      </c>
      <c r="C497" s="65" t="s">
        <v>268</v>
      </c>
      <c r="D497" s="66" t="s">
        <v>269</v>
      </c>
      <c r="E497" s="67">
        <v>32</v>
      </c>
      <c r="F497" s="67">
        <v>150</v>
      </c>
      <c r="G497" s="67">
        <v>26.52</v>
      </c>
      <c r="H497" s="67">
        <v>0.14781</v>
      </c>
      <c r="I497" s="68">
        <v>14.513249999999999</v>
      </c>
      <c r="J497" s="68">
        <f>BDD[ACCIS]+BDD[PRIX HTVA]</f>
        <v>41.033249999999995</v>
      </c>
      <c r="K497" s="68">
        <f>BDD[[#This Row],[PRIX + AC6 HTVA]]*1.6</f>
        <v>65.653199999999998</v>
      </c>
      <c r="L497" s="69" t="s">
        <v>1455</v>
      </c>
      <c r="M497" s="70"/>
      <c r="N497" s="68">
        <v>6</v>
      </c>
      <c r="O497" s="68"/>
    </row>
    <row r="498" spans="1:15" s="4" customFormat="1" x14ac:dyDescent="0.3">
      <c r="A498" s="65" t="s">
        <v>1275</v>
      </c>
      <c r="B498" s="65" t="s">
        <v>1007</v>
      </c>
      <c r="C498" s="65" t="s">
        <v>270</v>
      </c>
      <c r="D498" s="66" t="s">
        <v>271</v>
      </c>
      <c r="E498" s="67">
        <v>32</v>
      </c>
      <c r="F498" s="67">
        <v>450</v>
      </c>
      <c r="G498" s="67">
        <v>67.459999999999994</v>
      </c>
      <c r="H498" s="67">
        <v>0.44342999999999999</v>
      </c>
      <c r="I498" s="68">
        <v>43.539749999999998</v>
      </c>
      <c r="J498" s="68">
        <f>BDD[ACCIS]+BDD[PRIX HTVA]</f>
        <v>110.99974999999999</v>
      </c>
      <c r="K498" s="68">
        <f>BDD[[#This Row],[PRIX + AC6 HTVA]]*1.6</f>
        <v>177.59960000000001</v>
      </c>
      <c r="L498" s="69" t="s">
        <v>1455</v>
      </c>
      <c r="M498" s="70"/>
      <c r="N498" s="68">
        <v>6</v>
      </c>
      <c r="O498" s="82"/>
    </row>
    <row r="499" spans="1:15" s="4" customFormat="1" x14ac:dyDescent="0.3">
      <c r="A499" s="111" t="s">
        <v>1562</v>
      </c>
      <c r="B499" s="111" t="s">
        <v>1674</v>
      </c>
      <c r="C499" s="111" t="s">
        <v>1740</v>
      </c>
      <c r="D499" s="112" t="s">
        <v>1741</v>
      </c>
      <c r="E499" s="128">
        <v>21</v>
      </c>
      <c r="F499" s="128">
        <v>35</v>
      </c>
      <c r="G499" s="128">
        <v>12.15</v>
      </c>
      <c r="H499" s="128">
        <v>0.3</v>
      </c>
      <c r="I499" s="2">
        <v>2.23</v>
      </c>
      <c r="J499" s="68">
        <f>BDD[ACCIS]+BDD[PRIX HTVA]</f>
        <v>14.38</v>
      </c>
      <c r="K499" s="68">
        <f>BDD[[#This Row],[PRIX + AC6 HTVA]]*1.6</f>
        <v>23.008000000000003</v>
      </c>
      <c r="L499" s="69" t="s">
        <v>1455</v>
      </c>
      <c r="M499" s="70"/>
      <c r="N499" s="68">
        <v>6</v>
      </c>
      <c r="O499" s="82"/>
    </row>
    <row r="500" spans="1:15" x14ac:dyDescent="0.3">
      <c r="A500" s="91" t="s">
        <v>1275</v>
      </c>
      <c r="B500" s="91" t="s">
        <v>1007</v>
      </c>
      <c r="C500" s="91" t="s">
        <v>1358</v>
      </c>
      <c r="D500" s="66" t="s">
        <v>272</v>
      </c>
      <c r="E500" s="74">
        <v>21</v>
      </c>
      <c r="F500" s="74">
        <v>70</v>
      </c>
      <c r="G500" s="74">
        <v>18.350000000000001</v>
      </c>
      <c r="H500" s="74">
        <v>6.898E-2</v>
      </c>
      <c r="I500" s="75">
        <v>4.4683900000000003</v>
      </c>
      <c r="J500" s="68">
        <f>BDD[ACCIS]+BDD[PRIX HTVA]</f>
        <v>22.818390000000001</v>
      </c>
      <c r="K500" s="75">
        <f>BDD[[#This Row],[PRIX + AC6 HTVA]]*1.6</f>
        <v>36.509424000000003</v>
      </c>
      <c r="L500" s="69" t="s">
        <v>1455</v>
      </c>
      <c r="M500" s="70"/>
      <c r="N500" s="68">
        <v>1</v>
      </c>
      <c r="O500" s="68"/>
    </row>
    <row r="501" spans="1:15" x14ac:dyDescent="0.3">
      <c r="A501" s="111" t="s">
        <v>1562</v>
      </c>
      <c r="B501" s="111" t="s">
        <v>1007</v>
      </c>
      <c r="C501" s="111" t="s">
        <v>1659</v>
      </c>
      <c r="D501" s="112" t="s">
        <v>1660</v>
      </c>
      <c r="E501" s="1">
        <v>32</v>
      </c>
      <c r="F501" s="1">
        <v>70</v>
      </c>
      <c r="G501" s="1">
        <v>19.45</v>
      </c>
      <c r="H501" s="1">
        <v>6.898E-2</v>
      </c>
      <c r="I501" s="2">
        <v>6.7</v>
      </c>
      <c r="J501" s="68">
        <f>BDD[ACCIS]+BDD[PRIX HTVA]</f>
        <v>26.15</v>
      </c>
      <c r="K501" s="118">
        <f>BDD[[#This Row],[PRIX + AC6 HTVA]]*1.6</f>
        <v>41.84</v>
      </c>
      <c r="L501" s="69" t="s">
        <v>1455</v>
      </c>
      <c r="M501" s="116"/>
      <c r="N501" s="68">
        <v>6</v>
      </c>
      <c r="O501" s="68"/>
    </row>
    <row r="502" spans="1:15" x14ac:dyDescent="0.3">
      <c r="A502" s="111" t="s">
        <v>1562</v>
      </c>
      <c r="B502" s="111" t="s">
        <v>1007</v>
      </c>
      <c r="C502" s="111" t="s">
        <v>1661</v>
      </c>
      <c r="D502" s="112" t="s">
        <v>1662</v>
      </c>
      <c r="E502" s="1">
        <v>32</v>
      </c>
      <c r="F502" s="1">
        <v>70</v>
      </c>
      <c r="G502" s="1">
        <v>20.27</v>
      </c>
      <c r="H502" s="1">
        <v>6.898E-2</v>
      </c>
      <c r="I502" s="2">
        <v>6.7</v>
      </c>
      <c r="J502" s="68">
        <f>BDD[ACCIS]+BDD[PRIX HTVA]</f>
        <v>26.97</v>
      </c>
      <c r="K502" s="118">
        <f>BDD[[#This Row],[PRIX + AC6 HTVA]]*1.6</f>
        <v>43.152000000000001</v>
      </c>
      <c r="L502" s="69" t="s">
        <v>1455</v>
      </c>
      <c r="M502" s="116"/>
      <c r="N502" s="68">
        <v>6</v>
      </c>
      <c r="O502" s="68"/>
    </row>
    <row r="503" spans="1:15" x14ac:dyDescent="0.3">
      <c r="A503" s="111" t="s">
        <v>1562</v>
      </c>
      <c r="B503" s="111" t="s">
        <v>1674</v>
      </c>
      <c r="C503" s="111" t="s">
        <v>1742</v>
      </c>
      <c r="D503" s="112" t="s">
        <v>1743</v>
      </c>
      <c r="E503" s="1">
        <v>32</v>
      </c>
      <c r="F503" s="1">
        <v>35</v>
      </c>
      <c r="G503" s="1">
        <v>11.15</v>
      </c>
      <c r="H503" s="1">
        <v>0.3</v>
      </c>
      <c r="I503" s="2">
        <v>3.39</v>
      </c>
      <c r="J503" s="68">
        <f>BDD[ACCIS]+BDD[PRIX HTVA]</f>
        <v>14.540000000000001</v>
      </c>
      <c r="K503" s="75">
        <f>BDD[[#This Row],[PRIX + AC6 HTVA]]*1.6</f>
        <v>23.264000000000003</v>
      </c>
      <c r="L503" s="69" t="s">
        <v>1455</v>
      </c>
      <c r="M503" s="70"/>
      <c r="N503" s="68">
        <v>6</v>
      </c>
      <c r="O503" s="68"/>
    </row>
    <row r="504" spans="1:15" x14ac:dyDescent="0.3">
      <c r="A504" s="65" t="s">
        <v>1275</v>
      </c>
      <c r="B504" s="65" t="s">
        <v>1007</v>
      </c>
      <c r="C504" s="65" t="s">
        <v>1433</v>
      </c>
      <c r="D504" s="66" t="s">
        <v>1165</v>
      </c>
      <c r="E504" s="67">
        <v>32</v>
      </c>
      <c r="F504" s="67">
        <v>70</v>
      </c>
      <c r="G504" s="67">
        <v>17.54</v>
      </c>
      <c r="H504" s="67">
        <v>6.898E-2</v>
      </c>
      <c r="I504" s="68">
        <v>6.77285</v>
      </c>
      <c r="J504" s="68">
        <f>BDD[ACCIS]+BDD[PRIX HTVA]</f>
        <v>24.312849999999997</v>
      </c>
      <c r="K504" s="68">
        <f>BDD[[#This Row],[PRIX + AC6 HTVA]]*1.6</f>
        <v>38.900559999999999</v>
      </c>
      <c r="L504" s="69" t="s">
        <v>1455</v>
      </c>
      <c r="M504" s="70"/>
      <c r="N504" s="68">
        <v>6</v>
      </c>
      <c r="O504" s="68"/>
    </row>
    <row r="505" spans="1:15" x14ac:dyDescent="0.3">
      <c r="A505" s="1" t="s">
        <v>1562</v>
      </c>
      <c r="B505" s="1" t="s">
        <v>1674</v>
      </c>
      <c r="C505" s="1" t="s">
        <v>1683</v>
      </c>
      <c r="D505" s="112" t="s">
        <v>1684</v>
      </c>
      <c r="E505" s="1">
        <v>32</v>
      </c>
      <c r="F505" s="1">
        <v>150</v>
      </c>
      <c r="G505" s="1">
        <v>35.71</v>
      </c>
      <c r="H505" s="1">
        <v>0.15</v>
      </c>
      <c r="I505" s="2">
        <v>14.51</v>
      </c>
      <c r="J505" s="68">
        <f>BDD[ACCIS]+BDD[PRIX HTVA]</f>
        <v>50.22</v>
      </c>
      <c r="K505" s="68">
        <f>BDD[[#This Row],[PRIX + AC6 HTVA]]*1.6</f>
        <v>80.352000000000004</v>
      </c>
      <c r="L505" s="69" t="s">
        <v>1455</v>
      </c>
      <c r="M505" s="70"/>
      <c r="N505" s="68">
        <v>1</v>
      </c>
      <c r="O505" s="68"/>
    </row>
    <row r="506" spans="1:15" x14ac:dyDescent="0.3">
      <c r="A506" s="65" t="s">
        <v>1275</v>
      </c>
      <c r="B506" s="65" t="s">
        <v>1007</v>
      </c>
      <c r="C506" s="65" t="s">
        <v>1359</v>
      </c>
      <c r="D506" s="66" t="s">
        <v>273</v>
      </c>
      <c r="E506" s="83">
        <v>41.1</v>
      </c>
      <c r="F506" s="83">
        <v>70</v>
      </c>
      <c r="G506" s="83">
        <v>13.46</v>
      </c>
      <c r="H506" s="83">
        <v>6.898E-2</v>
      </c>
      <c r="I506" s="84">
        <v>8.6792599999999993</v>
      </c>
      <c r="J506" s="68">
        <f>BDD[ACCIS]+BDD[PRIX HTVA]</f>
        <v>22.13926</v>
      </c>
      <c r="K506" s="84">
        <f>BDD[[#This Row],[PRIX + AC6 HTVA]]*1.6</f>
        <v>35.422816000000005</v>
      </c>
      <c r="L506" s="69" t="s">
        <v>1455</v>
      </c>
      <c r="M506" s="70"/>
      <c r="N506" s="68">
        <v>6</v>
      </c>
      <c r="O506" s="68"/>
    </row>
    <row r="507" spans="1:15" x14ac:dyDescent="0.3">
      <c r="A507" s="65" t="s">
        <v>1275</v>
      </c>
      <c r="B507" s="65" t="s">
        <v>1007</v>
      </c>
      <c r="C507" s="65" t="s">
        <v>1360</v>
      </c>
      <c r="D507" s="66" t="s">
        <v>274</v>
      </c>
      <c r="E507" s="67">
        <v>45</v>
      </c>
      <c r="F507" s="67">
        <v>70</v>
      </c>
      <c r="G507" s="67">
        <v>13.86</v>
      </c>
      <c r="H507" s="67">
        <v>6.898E-2</v>
      </c>
      <c r="I507" s="68">
        <v>9.4962999999999997</v>
      </c>
      <c r="J507" s="68">
        <f>BDD[ACCIS]+BDD[PRIX HTVA]</f>
        <v>23.356299999999997</v>
      </c>
      <c r="K507" s="68">
        <f>BDD[[#This Row],[PRIX + AC6 HTVA]]*1.6</f>
        <v>37.370079999999994</v>
      </c>
      <c r="L507" s="69" t="s">
        <v>1455</v>
      </c>
      <c r="M507" s="70"/>
      <c r="N507" s="68">
        <v>6</v>
      </c>
      <c r="O507" s="68"/>
    </row>
    <row r="508" spans="1:15" x14ac:dyDescent="0.3">
      <c r="A508" s="65" t="s">
        <v>1275</v>
      </c>
      <c r="B508" s="65" t="s">
        <v>1007</v>
      </c>
      <c r="C508" s="65" t="s">
        <v>241</v>
      </c>
      <c r="D508" s="66" t="s">
        <v>1130</v>
      </c>
      <c r="E508" s="83">
        <v>38</v>
      </c>
      <c r="F508" s="83">
        <v>70</v>
      </c>
      <c r="G508" s="83">
        <v>14.01</v>
      </c>
      <c r="H508" s="83">
        <v>6.898E-2</v>
      </c>
      <c r="I508" s="84">
        <v>8.0298300000000005</v>
      </c>
      <c r="J508" s="68">
        <f>BDD[ACCIS]+BDD[PRIX HTVA]</f>
        <v>22.039830000000002</v>
      </c>
      <c r="K508" s="84">
        <f>BDD[[#This Row],[PRIX + AC6 HTVA]]*1.6</f>
        <v>35.263728000000008</v>
      </c>
      <c r="L508" s="69" t="s">
        <v>1455</v>
      </c>
      <c r="M508" s="70"/>
      <c r="N508" s="68">
        <v>6</v>
      </c>
      <c r="O508" s="68"/>
    </row>
    <row r="509" spans="1:15" x14ac:dyDescent="0.3">
      <c r="A509" s="65" t="s">
        <v>1275</v>
      </c>
      <c r="B509" s="65" t="s">
        <v>1007</v>
      </c>
      <c r="C509" s="65" t="s">
        <v>275</v>
      </c>
      <c r="D509" s="66" t="s">
        <v>276</v>
      </c>
      <c r="E509" s="67">
        <v>32</v>
      </c>
      <c r="F509" s="67">
        <v>70</v>
      </c>
      <c r="G509" s="67">
        <v>17.829999999999998</v>
      </c>
      <c r="H509" s="67">
        <v>6.898E-2</v>
      </c>
      <c r="I509" s="68">
        <v>6.77285</v>
      </c>
      <c r="J509" s="68">
        <f>BDD[ACCIS]+BDD[PRIX HTVA]</f>
        <v>24.602849999999997</v>
      </c>
      <c r="K509" s="68">
        <f>BDD[[#This Row],[PRIX + AC6 HTVA]]*1.6</f>
        <v>39.364559999999997</v>
      </c>
      <c r="L509" s="69" t="s">
        <v>1455</v>
      </c>
      <c r="M509" s="70"/>
      <c r="N509" s="68">
        <v>6</v>
      </c>
      <c r="O509" s="68"/>
    </row>
    <row r="510" spans="1:15" x14ac:dyDescent="0.3">
      <c r="A510" s="80" t="s">
        <v>1275</v>
      </c>
      <c r="B510" s="80" t="s">
        <v>671</v>
      </c>
      <c r="C510" s="80" t="s">
        <v>673</v>
      </c>
      <c r="D510" s="66" t="s">
        <v>674</v>
      </c>
      <c r="E510" s="81">
        <v>40</v>
      </c>
      <c r="F510" s="81">
        <v>70</v>
      </c>
      <c r="G510" s="81">
        <v>26.6</v>
      </c>
      <c r="H510" s="81">
        <v>6.898E-2</v>
      </c>
      <c r="I510" s="82">
        <v>8.4488199999999996</v>
      </c>
      <c r="J510" s="68">
        <f>BDD[ACCIS]+BDD[PRIX HTVA]</f>
        <v>35.048819999999999</v>
      </c>
      <c r="K510" s="82">
        <f>BDD[[#This Row],[PRIX + AC6 HTVA]]*1.6</f>
        <v>56.078112000000004</v>
      </c>
      <c r="L510" s="69" t="s">
        <v>1455</v>
      </c>
      <c r="M510" s="70"/>
      <c r="N510" s="68">
        <v>6</v>
      </c>
      <c r="O510" s="68"/>
    </row>
    <row r="511" spans="1:15" x14ac:dyDescent="0.3">
      <c r="A511" s="80" t="s">
        <v>1275</v>
      </c>
      <c r="B511" s="80" t="s">
        <v>671</v>
      </c>
      <c r="C511" s="80" t="s">
        <v>672</v>
      </c>
      <c r="D511" s="66" t="s">
        <v>675</v>
      </c>
      <c r="E511" s="83">
        <v>43.5</v>
      </c>
      <c r="F511" s="83">
        <v>420</v>
      </c>
      <c r="G511" s="83">
        <v>113.13</v>
      </c>
      <c r="H511" s="83">
        <v>0.41387000000000002</v>
      </c>
      <c r="I511" s="84">
        <v>55.092320000000001</v>
      </c>
      <c r="J511" s="68">
        <f>BDD[ACCIS]+BDD[PRIX HTVA]</f>
        <v>168.22232</v>
      </c>
      <c r="K511" s="84">
        <f>BDD[[#This Row],[PRIX + AC6 HTVA]]*1.6</f>
        <v>269.15571199999999</v>
      </c>
      <c r="L511" s="69" t="s">
        <v>1455</v>
      </c>
      <c r="M511" s="70"/>
      <c r="N511" s="68">
        <v>1</v>
      </c>
      <c r="O511" s="68"/>
    </row>
    <row r="512" spans="1:15" s="4" customFormat="1" x14ac:dyDescent="0.3">
      <c r="A512" s="65" t="s">
        <v>1275</v>
      </c>
      <c r="B512" s="65" t="s">
        <v>671</v>
      </c>
      <c r="C512" s="65" t="s">
        <v>676</v>
      </c>
      <c r="D512" s="66" t="s">
        <v>677</v>
      </c>
      <c r="E512" s="67">
        <v>40</v>
      </c>
      <c r="F512" s="67">
        <v>70</v>
      </c>
      <c r="G512" s="67">
        <v>23.2</v>
      </c>
      <c r="H512" s="67">
        <v>6.898E-2</v>
      </c>
      <c r="I512" s="68">
        <v>8.4488199999999996</v>
      </c>
      <c r="J512" s="68">
        <f>BDD[ACCIS]+BDD[PRIX HTVA]</f>
        <v>31.648820000000001</v>
      </c>
      <c r="K512" s="68">
        <f>BDD[[#This Row],[PRIX + AC6 HTVA]]*1.6</f>
        <v>50.638112000000007</v>
      </c>
      <c r="L512" s="69" t="s">
        <v>1455</v>
      </c>
      <c r="M512" s="70"/>
      <c r="N512" s="68">
        <v>6</v>
      </c>
      <c r="O512" s="82"/>
    </row>
    <row r="513" spans="1:15" s="4" customFormat="1" x14ac:dyDescent="0.3">
      <c r="A513" s="65" t="s">
        <v>1275</v>
      </c>
      <c r="B513" s="65" t="s">
        <v>671</v>
      </c>
      <c r="C513" s="65" t="s">
        <v>1415</v>
      </c>
      <c r="D513" s="66" t="s">
        <v>1416</v>
      </c>
      <c r="E513" s="67">
        <v>40</v>
      </c>
      <c r="F513" s="67">
        <v>450</v>
      </c>
      <c r="G513" s="67">
        <v>155</v>
      </c>
      <c r="H513" s="67">
        <v>0.44342999999999999</v>
      </c>
      <c r="I513" s="68">
        <v>54.313830000000003</v>
      </c>
      <c r="J513" s="68">
        <f>BDD[ACCIS]+BDD[PRIX HTVA]</f>
        <v>209.31383</v>
      </c>
      <c r="K513" s="68">
        <f>BDD[[#This Row],[PRIX + AC6 HTVA]]*1.6</f>
        <v>334.902128</v>
      </c>
      <c r="L513" s="69" t="s">
        <v>1455</v>
      </c>
      <c r="M513" s="70"/>
      <c r="N513" s="68">
        <v>1</v>
      </c>
      <c r="O513" s="82"/>
    </row>
    <row r="514" spans="1:15" s="4" customFormat="1" x14ac:dyDescent="0.3">
      <c r="A514" s="65" t="s">
        <v>1275</v>
      </c>
      <c r="B514" s="65" t="s">
        <v>671</v>
      </c>
      <c r="C514" s="65" t="s">
        <v>702</v>
      </c>
      <c r="D514" s="66" t="s">
        <v>703</v>
      </c>
      <c r="E514" s="67">
        <v>50</v>
      </c>
      <c r="F514" s="67">
        <v>70</v>
      </c>
      <c r="G514" s="67">
        <v>14.8</v>
      </c>
      <c r="H514" s="67">
        <v>6.898E-2</v>
      </c>
      <c r="I514" s="68">
        <v>10.54378</v>
      </c>
      <c r="J514" s="68">
        <f>BDD[ACCIS]+BDD[PRIX HTVA]</f>
        <v>25.343780000000002</v>
      </c>
      <c r="K514" s="68">
        <f>BDD[[#This Row],[PRIX + AC6 HTVA]]*1.6</f>
        <v>40.550048000000004</v>
      </c>
      <c r="L514" s="69" t="s">
        <v>1455</v>
      </c>
      <c r="M514" s="70"/>
      <c r="N514" s="68">
        <v>6</v>
      </c>
      <c r="O514" s="82"/>
    </row>
    <row r="515" spans="1:15" s="4" customFormat="1" x14ac:dyDescent="0.3">
      <c r="A515" s="65" t="s">
        <v>1275</v>
      </c>
      <c r="B515" s="65" t="s">
        <v>671</v>
      </c>
      <c r="C515" s="65" t="s">
        <v>688</v>
      </c>
      <c r="D515" s="66" t="s">
        <v>689</v>
      </c>
      <c r="E515" s="67">
        <v>40</v>
      </c>
      <c r="F515" s="67">
        <v>450</v>
      </c>
      <c r="G515" s="67">
        <v>138</v>
      </c>
      <c r="H515" s="67">
        <v>0.44342999999999999</v>
      </c>
      <c r="I515" s="68">
        <v>54.313830000000003</v>
      </c>
      <c r="J515" s="68">
        <f>BDD[ACCIS]+BDD[PRIX HTVA]</f>
        <v>192.31383</v>
      </c>
      <c r="K515" s="68">
        <f>BDD[[#This Row],[PRIX + AC6 HTVA]]*1.6</f>
        <v>307.70212800000002</v>
      </c>
      <c r="L515" s="69" t="s">
        <v>1455</v>
      </c>
      <c r="M515" s="70"/>
      <c r="N515" s="68">
        <v>1</v>
      </c>
      <c r="O515" s="82"/>
    </row>
    <row r="516" spans="1:15" s="4" customFormat="1" x14ac:dyDescent="0.3">
      <c r="A516" s="65" t="s">
        <v>1275</v>
      </c>
      <c r="B516" s="65" t="s">
        <v>671</v>
      </c>
      <c r="C516" s="65" t="s">
        <v>682</v>
      </c>
      <c r="D516" s="66" t="s">
        <v>683</v>
      </c>
      <c r="E516" s="67">
        <v>40</v>
      </c>
      <c r="F516" s="67">
        <v>450</v>
      </c>
      <c r="G516" s="67">
        <v>160</v>
      </c>
      <c r="H516" s="67">
        <v>0.44342999999999999</v>
      </c>
      <c r="I516" s="68">
        <v>54.313830000000003</v>
      </c>
      <c r="J516" s="68">
        <f>BDD[ACCIS]+BDD[PRIX HTVA]</f>
        <v>214.31383</v>
      </c>
      <c r="K516" s="68">
        <f>BDD[[#This Row],[PRIX + AC6 HTVA]]*1.6</f>
        <v>342.902128</v>
      </c>
      <c r="L516" s="69" t="s">
        <v>1455</v>
      </c>
      <c r="M516" s="70"/>
      <c r="N516" s="68">
        <v>1</v>
      </c>
      <c r="O516" s="82"/>
    </row>
    <row r="517" spans="1:15" s="4" customFormat="1" x14ac:dyDescent="0.3">
      <c r="A517" s="65" t="s">
        <v>1275</v>
      </c>
      <c r="B517" s="65" t="s">
        <v>671</v>
      </c>
      <c r="C517" s="65" t="s">
        <v>686</v>
      </c>
      <c r="D517" s="66" t="s">
        <v>687</v>
      </c>
      <c r="E517" s="67">
        <v>40</v>
      </c>
      <c r="F517" s="67">
        <v>70</v>
      </c>
      <c r="G517" s="67">
        <v>23.2</v>
      </c>
      <c r="H517" s="67">
        <v>6.898E-2</v>
      </c>
      <c r="I517" s="68">
        <v>8.4488199999999996</v>
      </c>
      <c r="J517" s="68">
        <f>BDD[ACCIS]+BDD[PRIX HTVA]</f>
        <v>31.648820000000001</v>
      </c>
      <c r="K517" s="68">
        <f>BDD[[#This Row],[PRIX + AC6 HTVA]]*1.6</f>
        <v>50.638112000000007</v>
      </c>
      <c r="L517" s="69" t="s">
        <v>1455</v>
      </c>
      <c r="M517" s="70"/>
      <c r="N517" s="68">
        <v>6</v>
      </c>
      <c r="O517" s="82"/>
    </row>
    <row r="518" spans="1:15" s="4" customFormat="1" x14ac:dyDescent="0.3">
      <c r="A518" s="65" t="s">
        <v>1275</v>
      </c>
      <c r="B518" s="65" t="s">
        <v>671</v>
      </c>
      <c r="C518" s="65" t="s">
        <v>684</v>
      </c>
      <c r="D518" s="66" t="s">
        <v>685</v>
      </c>
      <c r="E518" s="67">
        <v>40</v>
      </c>
      <c r="F518" s="67">
        <v>70</v>
      </c>
      <c r="G518" s="67">
        <v>36</v>
      </c>
      <c r="H518" s="67">
        <v>6.898E-2</v>
      </c>
      <c r="I518" s="68">
        <v>8.4488199999999996</v>
      </c>
      <c r="J518" s="68">
        <f>BDD[ACCIS]+BDD[PRIX HTVA]</f>
        <v>44.448819999999998</v>
      </c>
      <c r="K518" s="68">
        <f>BDD[[#This Row],[PRIX + AC6 HTVA]]*1.6</f>
        <v>71.118111999999996</v>
      </c>
      <c r="L518" s="69" t="s">
        <v>1455</v>
      </c>
      <c r="M518" s="70"/>
      <c r="N518" s="68">
        <v>6</v>
      </c>
      <c r="O518" s="82"/>
    </row>
    <row r="519" spans="1:15" s="4" customFormat="1" x14ac:dyDescent="0.3">
      <c r="A519" s="65" t="s">
        <v>1275</v>
      </c>
      <c r="B519" s="65" t="s">
        <v>671</v>
      </c>
      <c r="C519" s="65" t="s">
        <v>690</v>
      </c>
      <c r="D519" s="66" t="s">
        <v>691</v>
      </c>
      <c r="E519" s="77">
        <v>56.4</v>
      </c>
      <c r="F519" s="77">
        <v>70</v>
      </c>
      <c r="G519" s="77">
        <v>35</v>
      </c>
      <c r="H519" s="77">
        <v>6.898E-2</v>
      </c>
      <c r="I519" s="78">
        <v>11.884550000000001</v>
      </c>
      <c r="J519" s="68">
        <f>BDD[ACCIS]+BDD[PRIX HTVA]</f>
        <v>46.884550000000004</v>
      </c>
      <c r="K519" s="78">
        <f>BDD[[#This Row],[PRIX + AC6 HTVA]]*1.6</f>
        <v>75.015280000000004</v>
      </c>
      <c r="L519" s="69" t="s">
        <v>1455</v>
      </c>
      <c r="M519" s="70"/>
      <c r="N519" s="68">
        <v>6</v>
      </c>
      <c r="O519" s="82"/>
    </row>
    <row r="520" spans="1:15" s="4" customFormat="1" x14ac:dyDescent="0.3">
      <c r="A520" s="73" t="s">
        <v>1275</v>
      </c>
      <c r="B520" s="73" t="s">
        <v>671</v>
      </c>
      <c r="C520" s="73" t="s">
        <v>1417</v>
      </c>
      <c r="D520" s="66" t="s">
        <v>1418</v>
      </c>
      <c r="E520" s="67">
        <v>59</v>
      </c>
      <c r="F520" s="67">
        <v>70</v>
      </c>
      <c r="G520" s="67">
        <v>37.799999999999997</v>
      </c>
      <c r="H520" s="67">
        <v>6.898E-2</v>
      </c>
      <c r="I520" s="68">
        <v>12.42924</v>
      </c>
      <c r="J520" s="68">
        <f>BDD[ACCIS]+BDD[PRIX HTVA]</f>
        <v>50.229239999999997</v>
      </c>
      <c r="K520" s="68">
        <f>BDD[[#This Row],[PRIX + AC6 HTVA]]*1.6</f>
        <v>80.366783999999996</v>
      </c>
      <c r="L520" s="69" t="s">
        <v>1455</v>
      </c>
      <c r="M520" s="70"/>
      <c r="N520" s="68">
        <v>6</v>
      </c>
      <c r="O520" s="82"/>
    </row>
    <row r="521" spans="1:15" x14ac:dyDescent="0.3">
      <c r="A521" s="65" t="s">
        <v>1275</v>
      </c>
      <c r="B521" s="65" t="s">
        <v>671</v>
      </c>
      <c r="C521" s="65" t="s">
        <v>698</v>
      </c>
      <c r="D521" s="66" t="s">
        <v>699</v>
      </c>
      <c r="E521" s="67">
        <v>42</v>
      </c>
      <c r="F521" s="67">
        <v>70</v>
      </c>
      <c r="G521" s="67">
        <v>23.3</v>
      </c>
      <c r="H521" s="67">
        <v>6.898E-2</v>
      </c>
      <c r="I521" s="68">
        <v>8.8678100000000004</v>
      </c>
      <c r="J521" s="68">
        <f>BDD[ACCIS]+BDD[PRIX HTVA]</f>
        <v>32.167810000000003</v>
      </c>
      <c r="K521" s="68">
        <f>BDD[[#This Row],[PRIX + AC6 HTVA]]*1.6</f>
        <v>51.468496000000009</v>
      </c>
      <c r="L521" s="69" t="s">
        <v>1455</v>
      </c>
      <c r="M521" s="70"/>
      <c r="N521" s="68">
        <v>6</v>
      </c>
      <c r="O521" s="68"/>
    </row>
    <row r="522" spans="1:15" x14ac:dyDescent="0.3">
      <c r="A522" s="65" t="s">
        <v>1275</v>
      </c>
      <c r="B522" s="65" t="s">
        <v>671</v>
      </c>
      <c r="C522" s="65" t="s">
        <v>700</v>
      </c>
      <c r="D522" s="66" t="s">
        <v>701</v>
      </c>
      <c r="E522" s="67">
        <v>50</v>
      </c>
      <c r="F522" s="67">
        <v>70</v>
      </c>
      <c r="G522" s="67">
        <v>14.8</v>
      </c>
      <c r="H522" s="67">
        <v>6.898E-2</v>
      </c>
      <c r="I522" s="68">
        <v>10.54378</v>
      </c>
      <c r="J522" s="68">
        <f>BDD[ACCIS]+BDD[PRIX HTVA]</f>
        <v>25.343780000000002</v>
      </c>
      <c r="K522" s="68">
        <f>BDD[[#This Row],[PRIX + AC6 HTVA]]*1.6</f>
        <v>40.550048000000004</v>
      </c>
      <c r="L522" s="69" t="s">
        <v>1455</v>
      </c>
      <c r="M522" s="79"/>
      <c r="N522" s="68">
        <v>6</v>
      </c>
      <c r="O522" s="68"/>
    </row>
    <row r="523" spans="1:15" x14ac:dyDescent="0.3">
      <c r="A523" s="65" t="s">
        <v>1275</v>
      </c>
      <c r="B523" s="65" t="s">
        <v>671</v>
      </c>
      <c r="C523" s="65" t="s">
        <v>692</v>
      </c>
      <c r="D523" s="66" t="s">
        <v>693</v>
      </c>
      <c r="E523" s="67">
        <v>50</v>
      </c>
      <c r="F523" s="67">
        <v>70</v>
      </c>
      <c r="G523" s="67">
        <v>28</v>
      </c>
      <c r="H523" s="67">
        <v>6.898E-2</v>
      </c>
      <c r="I523" s="68">
        <v>10.54378</v>
      </c>
      <c r="J523" s="68">
        <f>BDD[ACCIS]+BDD[PRIX HTVA]</f>
        <v>38.543779999999998</v>
      </c>
      <c r="K523" s="68">
        <f>BDD[[#This Row],[PRIX + AC6 HTVA]]*1.6</f>
        <v>61.670048000000001</v>
      </c>
      <c r="L523" s="69" t="s">
        <v>1455</v>
      </c>
      <c r="M523" s="70"/>
      <c r="N523" s="68">
        <v>6</v>
      </c>
      <c r="O523" s="68"/>
    </row>
    <row r="524" spans="1:15" x14ac:dyDescent="0.3">
      <c r="A524" s="65" t="s">
        <v>1275</v>
      </c>
      <c r="B524" s="65" t="s">
        <v>671</v>
      </c>
      <c r="C524" s="65" t="s">
        <v>696</v>
      </c>
      <c r="D524" s="66" t="s">
        <v>697</v>
      </c>
      <c r="E524" s="71">
        <v>61.2</v>
      </c>
      <c r="F524" s="71">
        <v>70</v>
      </c>
      <c r="G524" s="71">
        <v>35</v>
      </c>
      <c r="H524" s="71">
        <v>6.898E-2</v>
      </c>
      <c r="I524" s="72">
        <v>12.890129999999999</v>
      </c>
      <c r="J524" s="72">
        <f>BDD[ACCIS]+BDD[PRIX HTVA]</f>
        <v>47.890129999999999</v>
      </c>
      <c r="K524" s="72">
        <f>BDD[[#This Row],[PRIX + AC6 HTVA]]*1.6</f>
        <v>76.624207999999996</v>
      </c>
      <c r="L524" s="69" t="s">
        <v>1455</v>
      </c>
      <c r="M524" s="70"/>
      <c r="N524" s="68">
        <v>6</v>
      </c>
      <c r="O524" s="68"/>
    </row>
    <row r="525" spans="1:15" x14ac:dyDescent="0.3">
      <c r="A525" s="65" t="s">
        <v>1275</v>
      </c>
      <c r="B525" s="65" t="s">
        <v>671</v>
      </c>
      <c r="C525" s="65" t="s">
        <v>694</v>
      </c>
      <c r="D525" s="66" t="s">
        <v>695</v>
      </c>
      <c r="E525" s="67">
        <v>57</v>
      </c>
      <c r="F525" s="67">
        <v>70</v>
      </c>
      <c r="G525" s="67">
        <v>16.89</v>
      </c>
      <c r="H525" s="67">
        <v>6.898E-2</v>
      </c>
      <c r="I525" s="68">
        <v>12.010249999999999</v>
      </c>
      <c r="J525" s="68">
        <f>BDD[ACCIS]+BDD[PRIX HTVA]</f>
        <v>28.90025</v>
      </c>
      <c r="K525" s="68">
        <f>BDD[[#This Row],[PRIX + AC6 HTVA]]*1.6</f>
        <v>46.240400000000001</v>
      </c>
      <c r="L525" s="69" t="s">
        <v>1455</v>
      </c>
      <c r="M525" s="70"/>
      <c r="N525" s="68">
        <v>6</v>
      </c>
      <c r="O525" s="68"/>
    </row>
    <row r="526" spans="1:15" x14ac:dyDescent="0.3">
      <c r="A526" s="73" t="s">
        <v>1275</v>
      </c>
      <c r="B526" s="73" t="s">
        <v>671</v>
      </c>
      <c r="C526" s="73" t="s">
        <v>1419</v>
      </c>
      <c r="D526" s="66" t="s">
        <v>1462</v>
      </c>
      <c r="E526" s="67">
        <v>40</v>
      </c>
      <c r="F526" s="67">
        <v>70</v>
      </c>
      <c r="G526" s="67">
        <v>17</v>
      </c>
      <c r="H526" s="67">
        <v>6.898E-2</v>
      </c>
      <c r="I526" s="68">
        <v>8.4488199999999996</v>
      </c>
      <c r="J526" s="68">
        <f>BDD[ACCIS]+BDD[PRIX HTVA]</f>
        <v>25.448819999999998</v>
      </c>
      <c r="K526" s="68">
        <f>BDD[[#This Row],[PRIX + AC6 HTVA]]*1.6</f>
        <v>40.718111999999998</v>
      </c>
      <c r="L526" s="69" t="s">
        <v>1455</v>
      </c>
      <c r="M526" s="70"/>
      <c r="N526" s="68">
        <v>6</v>
      </c>
      <c r="O526" s="68"/>
    </row>
    <row r="527" spans="1:15" x14ac:dyDescent="0.3">
      <c r="A527" s="65" t="s">
        <v>1275</v>
      </c>
      <c r="B527" s="65" t="s">
        <v>671</v>
      </c>
      <c r="C527" s="65" t="s">
        <v>704</v>
      </c>
      <c r="D527" s="66" t="s">
        <v>705</v>
      </c>
      <c r="E527" s="67">
        <v>40</v>
      </c>
      <c r="F527" s="67">
        <v>70</v>
      </c>
      <c r="G527" s="67">
        <v>21.9</v>
      </c>
      <c r="H527" s="67">
        <v>6.898E-2</v>
      </c>
      <c r="I527" s="68">
        <v>8.4488199999999996</v>
      </c>
      <c r="J527" s="68">
        <f>BDD[ACCIS]+BDD[PRIX HTVA]</f>
        <v>30.348819999999996</v>
      </c>
      <c r="K527" s="68">
        <f>BDD[[#This Row],[PRIX + AC6 HTVA]]*1.6</f>
        <v>48.558111999999994</v>
      </c>
      <c r="L527" s="69" t="s">
        <v>1455</v>
      </c>
      <c r="M527" s="70"/>
      <c r="N527" s="68">
        <v>6</v>
      </c>
      <c r="O527" s="68"/>
    </row>
    <row r="528" spans="1:15" x14ac:dyDescent="0.3">
      <c r="A528" s="65" t="s">
        <v>1275</v>
      </c>
      <c r="B528" s="65" t="s">
        <v>671</v>
      </c>
      <c r="C528" s="65" t="s">
        <v>1420</v>
      </c>
      <c r="D528" s="66" t="s">
        <v>1421</v>
      </c>
      <c r="E528" s="67">
        <v>40</v>
      </c>
      <c r="F528" s="67">
        <v>70</v>
      </c>
      <c r="G528" s="67">
        <v>42.5</v>
      </c>
      <c r="H528" s="67">
        <v>6.898E-2</v>
      </c>
      <c r="I528" s="68">
        <v>8.4488199999999996</v>
      </c>
      <c r="J528" s="68">
        <f>BDD[ACCIS]+BDD[PRIX HTVA]</f>
        <v>50.948819999999998</v>
      </c>
      <c r="K528" s="68">
        <f>BDD[[#This Row],[PRIX + AC6 HTVA]]*1.6</f>
        <v>81.518112000000002</v>
      </c>
      <c r="L528" s="69" t="s">
        <v>1455</v>
      </c>
      <c r="M528" s="70"/>
      <c r="N528" s="68">
        <v>6</v>
      </c>
      <c r="O528" s="68"/>
    </row>
    <row r="529" spans="1:15" x14ac:dyDescent="0.3">
      <c r="A529" s="80" t="s">
        <v>1275</v>
      </c>
      <c r="B529" s="80" t="s">
        <v>671</v>
      </c>
      <c r="C529" s="80" t="s">
        <v>706</v>
      </c>
      <c r="D529" s="66" t="s">
        <v>707</v>
      </c>
      <c r="E529" s="81">
        <v>43</v>
      </c>
      <c r="F529" s="81">
        <v>70</v>
      </c>
      <c r="G529" s="81">
        <v>70</v>
      </c>
      <c r="H529" s="81">
        <v>6.898E-2</v>
      </c>
      <c r="I529" s="82">
        <v>9.0773100000000007</v>
      </c>
      <c r="J529" s="68">
        <f>BDD[ACCIS]+BDD[PRIX HTVA]</f>
        <v>79.077309999999997</v>
      </c>
      <c r="K529" s="82">
        <f>BDD[[#This Row],[PRIX + AC6 HTVA]]*1.6</f>
        <v>126.523696</v>
      </c>
      <c r="L529" s="69" t="s">
        <v>1455</v>
      </c>
      <c r="M529" s="70"/>
      <c r="N529" s="68">
        <v>6</v>
      </c>
      <c r="O529" s="68"/>
    </row>
    <row r="530" spans="1:15" x14ac:dyDescent="0.3">
      <c r="A530" s="65" t="s">
        <v>1275</v>
      </c>
      <c r="B530" s="65" t="s">
        <v>671</v>
      </c>
      <c r="C530" s="65" t="s">
        <v>708</v>
      </c>
      <c r="D530" s="66" t="s">
        <v>709</v>
      </c>
      <c r="E530" s="67">
        <v>42</v>
      </c>
      <c r="F530" s="67">
        <v>70</v>
      </c>
      <c r="G530" s="67">
        <v>21.9</v>
      </c>
      <c r="H530" s="67">
        <v>6.898E-2</v>
      </c>
      <c r="I530" s="68">
        <v>8.8678100000000004</v>
      </c>
      <c r="J530" s="68">
        <f>BDD[ACCIS]+BDD[PRIX HTVA]</f>
        <v>30.767809999999997</v>
      </c>
      <c r="K530" s="68">
        <f>BDD[[#This Row],[PRIX + AC6 HTVA]]*1.6</f>
        <v>49.228496</v>
      </c>
      <c r="L530" s="69" t="s">
        <v>1455</v>
      </c>
      <c r="M530" s="70"/>
      <c r="N530" s="68">
        <v>6</v>
      </c>
      <c r="O530" s="68"/>
    </row>
    <row r="531" spans="1:15" x14ac:dyDescent="0.3">
      <c r="A531" s="65" t="s">
        <v>1275</v>
      </c>
      <c r="B531" s="65" t="s">
        <v>671</v>
      </c>
      <c r="C531" s="65" t="s">
        <v>1208</v>
      </c>
      <c r="D531" s="66" t="s">
        <v>1209</v>
      </c>
      <c r="E531" s="77">
        <v>57.4</v>
      </c>
      <c r="F531" s="77">
        <v>50</v>
      </c>
      <c r="G531" s="77">
        <v>150</v>
      </c>
      <c r="H531" s="77">
        <v>4.9270000000000001E-2</v>
      </c>
      <c r="I531" s="78">
        <v>8.6386099999999999</v>
      </c>
      <c r="J531" s="78">
        <f>BDD[ACCIS]+BDD[PRIX HTVA]</f>
        <v>158.63861</v>
      </c>
      <c r="K531" s="78">
        <f>BDD[[#This Row],[PRIX + AC6 HTVA]]*1.6</f>
        <v>253.821776</v>
      </c>
      <c r="L531" s="69" t="s">
        <v>1455</v>
      </c>
      <c r="M531" s="70"/>
      <c r="N531" s="68">
        <v>6</v>
      </c>
      <c r="O531" s="68"/>
    </row>
    <row r="532" spans="1:15" x14ac:dyDescent="0.3">
      <c r="A532" s="111" t="s">
        <v>1275</v>
      </c>
      <c r="B532" s="111" t="s">
        <v>671</v>
      </c>
      <c r="C532" s="111" t="s">
        <v>1780</v>
      </c>
      <c r="D532" s="112" t="s">
        <v>1781</v>
      </c>
      <c r="E532" s="3">
        <v>59</v>
      </c>
      <c r="F532" s="3">
        <v>50</v>
      </c>
      <c r="G532" s="3">
        <v>176.42</v>
      </c>
      <c r="H532" s="3">
        <v>4.9270000000000001E-2</v>
      </c>
      <c r="I532" s="156">
        <v>8.8800000000000008</v>
      </c>
      <c r="J532" s="78">
        <f>BDD[ACCIS]+BDD[PRIX HTVA]</f>
        <v>185.29999999999998</v>
      </c>
      <c r="K532" s="78">
        <f>BDD[[#This Row],[PRIX + AC6 HTVA]]*1.6</f>
        <v>296.47999999999996</v>
      </c>
      <c r="L532" s="69" t="s">
        <v>1455</v>
      </c>
      <c r="M532" s="70"/>
      <c r="N532" s="68">
        <v>3</v>
      </c>
      <c r="O532" s="68"/>
    </row>
    <row r="533" spans="1:15" x14ac:dyDescent="0.3">
      <c r="A533" s="65" t="s">
        <v>1275</v>
      </c>
      <c r="B533" s="65" t="s">
        <v>671</v>
      </c>
      <c r="C533" s="65" t="s">
        <v>678</v>
      </c>
      <c r="D533" s="66" t="s">
        <v>679</v>
      </c>
      <c r="E533" s="77">
        <v>58</v>
      </c>
      <c r="F533" s="77">
        <v>70</v>
      </c>
      <c r="G533" s="77">
        <v>60</v>
      </c>
      <c r="H533" s="77">
        <v>6.898E-2</v>
      </c>
      <c r="I533" s="78">
        <v>12.219749999999999</v>
      </c>
      <c r="J533" s="78">
        <f>BDD[ACCIS]+BDD[PRIX HTVA]</f>
        <v>72.219750000000005</v>
      </c>
      <c r="K533" s="78">
        <f>BDD[[#This Row],[PRIX + AC6 HTVA]]*1.6</f>
        <v>115.55160000000001</v>
      </c>
      <c r="L533" s="69" t="s">
        <v>1455</v>
      </c>
      <c r="M533" s="70"/>
      <c r="N533" s="68">
        <v>6</v>
      </c>
      <c r="O533" s="68"/>
    </row>
    <row r="534" spans="1:15" x14ac:dyDescent="0.3">
      <c r="A534" s="80" t="s">
        <v>1275</v>
      </c>
      <c r="B534" s="80" t="s">
        <v>671</v>
      </c>
      <c r="C534" s="80" t="s">
        <v>1214</v>
      </c>
      <c r="D534" s="66" t="s">
        <v>1215</v>
      </c>
      <c r="E534" s="77">
        <v>59</v>
      </c>
      <c r="F534" s="77">
        <v>70</v>
      </c>
      <c r="G534" s="77">
        <v>55</v>
      </c>
      <c r="H534" s="77">
        <v>6.898E-2</v>
      </c>
      <c r="I534" s="78">
        <v>12.42924</v>
      </c>
      <c r="J534" s="78">
        <f>BDD[ACCIS]+BDD[PRIX HTVA]</f>
        <v>67.429239999999993</v>
      </c>
      <c r="K534" s="78">
        <f>BDD[[#This Row],[PRIX + AC6 HTVA]]*1.6</f>
        <v>107.88678399999999</v>
      </c>
      <c r="L534" s="69" t="s">
        <v>1455</v>
      </c>
      <c r="M534" s="70"/>
      <c r="N534" s="68">
        <v>6</v>
      </c>
      <c r="O534" s="68"/>
    </row>
    <row r="535" spans="1:15" x14ac:dyDescent="0.3">
      <c r="A535" s="65" t="s">
        <v>1275</v>
      </c>
      <c r="B535" s="65" t="s">
        <v>671</v>
      </c>
      <c r="C535" s="65" t="s">
        <v>680</v>
      </c>
      <c r="D535" s="66" t="s">
        <v>681</v>
      </c>
      <c r="E535" s="77">
        <v>52</v>
      </c>
      <c r="F535" s="77">
        <v>70</v>
      </c>
      <c r="G535" s="77">
        <v>50</v>
      </c>
      <c r="H535" s="77">
        <v>6.898E-2</v>
      </c>
      <c r="I535" s="78">
        <v>10.962770000000001</v>
      </c>
      <c r="J535" s="78">
        <f>BDD[ACCIS]+BDD[PRIX HTVA]</f>
        <v>60.962769999999999</v>
      </c>
      <c r="K535" s="78">
        <f>BDD[[#This Row],[PRIX + AC6 HTVA]]*1.6</f>
        <v>97.54043200000001</v>
      </c>
      <c r="L535" s="69" t="s">
        <v>1455</v>
      </c>
      <c r="M535" s="70"/>
      <c r="N535" s="68">
        <v>6</v>
      </c>
      <c r="O535" s="68"/>
    </row>
    <row r="536" spans="1:15" x14ac:dyDescent="0.3">
      <c r="A536" s="80" t="s">
        <v>1275</v>
      </c>
      <c r="B536" s="80" t="s">
        <v>671</v>
      </c>
      <c r="C536" s="80" t="s">
        <v>1212</v>
      </c>
      <c r="D536" s="66" t="s">
        <v>1213</v>
      </c>
      <c r="E536" s="77">
        <v>59</v>
      </c>
      <c r="F536" s="77">
        <v>70</v>
      </c>
      <c r="G536" s="77">
        <v>85</v>
      </c>
      <c r="H536" s="77">
        <v>6.898E-2</v>
      </c>
      <c r="I536" s="78">
        <v>12.42924</v>
      </c>
      <c r="J536" s="78">
        <f>BDD[ACCIS]+BDD[PRIX HTVA]</f>
        <v>97.429239999999993</v>
      </c>
      <c r="K536" s="78">
        <f>BDD[[#This Row],[PRIX + AC6 HTVA]]*1.6</f>
        <v>155.88678400000001</v>
      </c>
      <c r="L536" s="69" t="s">
        <v>1455</v>
      </c>
      <c r="M536" s="70"/>
      <c r="N536" s="68">
        <v>6</v>
      </c>
      <c r="O536" s="68"/>
    </row>
    <row r="537" spans="1:15" x14ac:dyDescent="0.3">
      <c r="A537" s="111" t="s">
        <v>1275</v>
      </c>
      <c r="B537" s="111" t="s">
        <v>671</v>
      </c>
      <c r="C537" s="111" t="s">
        <v>1776</v>
      </c>
      <c r="D537" s="112" t="s">
        <v>1777</v>
      </c>
      <c r="E537" s="5">
        <v>59</v>
      </c>
      <c r="F537" s="5">
        <v>50</v>
      </c>
      <c r="G537" s="5">
        <v>154.97</v>
      </c>
      <c r="H537" s="5">
        <v>6.898E-2</v>
      </c>
      <c r="I537" s="126">
        <v>8.8800000000000008</v>
      </c>
      <c r="J537" s="75">
        <f>BDD[ACCIS]+BDD[PRIX HTVA]</f>
        <v>163.85</v>
      </c>
      <c r="K537" s="75">
        <f>BDD[[#This Row],[PRIX + AC6 HTVA]]*1.6</f>
        <v>262.16000000000003</v>
      </c>
      <c r="L537" s="69" t="s">
        <v>1455</v>
      </c>
      <c r="M537" s="70"/>
      <c r="N537" s="68">
        <v>3</v>
      </c>
      <c r="O537" s="68"/>
    </row>
    <row r="538" spans="1:15" x14ac:dyDescent="0.3">
      <c r="A538" s="111" t="s">
        <v>1275</v>
      </c>
      <c r="B538" s="111" t="s">
        <v>671</v>
      </c>
      <c r="C538" s="111" t="s">
        <v>1782</v>
      </c>
      <c r="D538" s="112" t="s">
        <v>1783</v>
      </c>
      <c r="E538" s="1">
        <v>57.7</v>
      </c>
      <c r="F538" s="1">
        <v>70</v>
      </c>
      <c r="G538" s="1">
        <v>67</v>
      </c>
      <c r="H538" s="1">
        <v>6.898E-2</v>
      </c>
      <c r="I538" s="2">
        <v>12.16</v>
      </c>
      <c r="J538" s="68">
        <f>BDD[ACCIS]+BDD[PRIX HTVA]</f>
        <v>79.16</v>
      </c>
      <c r="K538" s="75">
        <f>BDD[[#This Row],[PRIX + AC6 HTVA]]*1.6</f>
        <v>126.65600000000001</v>
      </c>
      <c r="L538" s="69" t="s">
        <v>1455</v>
      </c>
      <c r="M538" s="70"/>
      <c r="N538" s="68">
        <v>3</v>
      </c>
      <c r="O538" s="68"/>
    </row>
    <row r="539" spans="1:15" x14ac:dyDescent="0.3">
      <c r="A539" s="65" t="s">
        <v>1275</v>
      </c>
      <c r="B539" s="65" t="s">
        <v>671</v>
      </c>
      <c r="C539" s="65" t="s">
        <v>710</v>
      </c>
      <c r="D539" s="92" t="s">
        <v>711</v>
      </c>
      <c r="E539" s="71">
        <v>57.6</v>
      </c>
      <c r="F539" s="71">
        <v>70</v>
      </c>
      <c r="G539" s="71">
        <v>88.5</v>
      </c>
      <c r="H539" s="71">
        <v>6.898E-2</v>
      </c>
      <c r="I539" s="72">
        <v>12.135949999999999</v>
      </c>
      <c r="J539" s="72">
        <f>BDD[ACCIS]+BDD[PRIX HTVA]</f>
        <v>100.63594999999999</v>
      </c>
      <c r="K539" s="72">
        <f>BDD[[#This Row],[PRIX + AC6 HTVA]]*1.6</f>
        <v>161.01751999999999</v>
      </c>
      <c r="L539" s="69" t="s">
        <v>1455</v>
      </c>
      <c r="M539" s="79"/>
      <c r="N539" s="68">
        <v>6</v>
      </c>
      <c r="O539" s="68"/>
    </row>
    <row r="540" spans="1:15" x14ac:dyDescent="0.3">
      <c r="A540" s="65" t="s">
        <v>1275</v>
      </c>
      <c r="B540" s="65" t="s">
        <v>671</v>
      </c>
      <c r="C540" s="65" t="s">
        <v>1210</v>
      </c>
      <c r="D540" s="66" t="s">
        <v>1211</v>
      </c>
      <c r="E540" s="71">
        <v>58</v>
      </c>
      <c r="F540" s="71">
        <v>50</v>
      </c>
      <c r="G540" s="71">
        <v>130</v>
      </c>
      <c r="H540" s="71">
        <v>4.9270000000000001E-2</v>
      </c>
      <c r="I540" s="72">
        <v>8.7283899999999992</v>
      </c>
      <c r="J540" s="72">
        <f>BDD[ACCIS]+BDD[PRIX HTVA]</f>
        <v>138.72838999999999</v>
      </c>
      <c r="K540" s="72">
        <f>BDD[[#This Row],[PRIX + AC6 HTVA]]*1.6</f>
        <v>221.96542399999998</v>
      </c>
      <c r="L540" s="69" t="s">
        <v>1455</v>
      </c>
      <c r="M540" s="70"/>
      <c r="N540" s="68">
        <v>6</v>
      </c>
      <c r="O540" s="68"/>
    </row>
    <row r="541" spans="1:15" x14ac:dyDescent="0.3">
      <c r="A541" s="65" t="s">
        <v>1275</v>
      </c>
      <c r="B541" s="65" t="s">
        <v>671</v>
      </c>
      <c r="C541" s="65" t="s">
        <v>712</v>
      </c>
      <c r="D541" s="66" t="s">
        <v>713</v>
      </c>
      <c r="E541" s="71">
        <v>62.8</v>
      </c>
      <c r="F541" s="71">
        <v>70</v>
      </c>
      <c r="G541" s="71">
        <v>48</v>
      </c>
      <c r="H541" s="71">
        <v>6.898E-2</v>
      </c>
      <c r="I541" s="72">
        <v>13.22533</v>
      </c>
      <c r="J541" s="72">
        <f>BDD[ACCIS]+BDD[PRIX HTVA]</f>
        <v>61.22533</v>
      </c>
      <c r="K541" s="72">
        <f>BDD[[#This Row],[PRIX + AC6 HTVA]]*1.6</f>
        <v>97.960528000000011</v>
      </c>
      <c r="L541" s="69" t="s">
        <v>1455</v>
      </c>
      <c r="M541" s="70"/>
      <c r="N541" s="68">
        <v>6</v>
      </c>
      <c r="O541" s="68"/>
    </row>
    <row r="542" spans="1:15" x14ac:dyDescent="0.3">
      <c r="A542" s="111" t="s">
        <v>1275</v>
      </c>
      <c r="B542" s="111" t="s">
        <v>671</v>
      </c>
      <c r="C542" s="111" t="s">
        <v>1784</v>
      </c>
      <c r="D542" s="112" t="s">
        <v>1785</v>
      </c>
      <c r="E542" s="137">
        <v>55.2</v>
      </c>
      <c r="F542" s="137">
        <v>70</v>
      </c>
      <c r="G542" s="137">
        <v>71.77</v>
      </c>
      <c r="H542" s="137">
        <v>6.898E-2</v>
      </c>
      <c r="I542" s="138">
        <v>11.63</v>
      </c>
      <c r="J542" s="68">
        <f>BDD[ACCIS]+BDD[PRIX HTVA]</f>
        <v>83.399999999999991</v>
      </c>
      <c r="K542" s="75">
        <f>BDD[[#This Row],[PRIX + AC6 HTVA]]*1.6</f>
        <v>133.44</v>
      </c>
      <c r="L542" s="69" t="s">
        <v>1455</v>
      </c>
      <c r="M542" s="70"/>
      <c r="N542" s="68">
        <v>3</v>
      </c>
      <c r="O542" s="68"/>
    </row>
    <row r="543" spans="1:15" x14ac:dyDescent="0.3">
      <c r="A543" s="111" t="s">
        <v>1275</v>
      </c>
      <c r="B543" s="111" t="s">
        <v>671</v>
      </c>
      <c r="C543" s="111" t="s">
        <v>1778</v>
      </c>
      <c r="D543" s="112" t="s">
        <v>1779</v>
      </c>
      <c r="E543" s="124">
        <v>56.8</v>
      </c>
      <c r="F543" s="124">
        <v>50</v>
      </c>
      <c r="G543" s="124">
        <v>347.88</v>
      </c>
      <c r="H543" s="124">
        <v>6.898E-2</v>
      </c>
      <c r="I543" s="125">
        <v>8.5500000000000007</v>
      </c>
      <c r="J543" s="72">
        <f>BDD[ACCIS]+BDD[PRIX HTVA]</f>
        <v>356.43</v>
      </c>
      <c r="K543" s="72">
        <f>BDD[[#This Row],[PRIX + AC6 HTVA]]*1.6</f>
        <v>570.28800000000001</v>
      </c>
      <c r="L543" s="69" t="s">
        <v>1455</v>
      </c>
      <c r="M543" s="70"/>
      <c r="N543" s="68">
        <v>3</v>
      </c>
      <c r="O543" s="68"/>
    </row>
    <row r="544" spans="1:15" x14ac:dyDescent="0.3">
      <c r="A544" s="88" t="s">
        <v>1562</v>
      </c>
      <c r="B544" s="88" t="s">
        <v>671</v>
      </c>
      <c r="C544" s="88" t="s">
        <v>1619</v>
      </c>
      <c r="D544" s="89" t="s">
        <v>1620</v>
      </c>
      <c r="E544" s="74">
        <v>59</v>
      </c>
      <c r="F544" s="74">
        <v>70</v>
      </c>
      <c r="G544" s="74">
        <v>49.6</v>
      </c>
      <c r="H544" s="74">
        <v>6.898E-2</v>
      </c>
      <c r="I544" s="75">
        <v>12.43</v>
      </c>
      <c r="J544" s="68">
        <f>BDD[ACCIS]+BDD[PRIX HTVA]</f>
        <v>62.03</v>
      </c>
      <c r="K544" s="75">
        <f>BDD[[#This Row],[PRIX + AC6 HTVA]]*1.6</f>
        <v>99.248000000000005</v>
      </c>
      <c r="L544" s="69" t="s">
        <v>1455</v>
      </c>
      <c r="M544" s="70"/>
      <c r="N544" s="68">
        <v>6</v>
      </c>
      <c r="O544" s="68"/>
    </row>
    <row r="545" spans="1:15" x14ac:dyDescent="0.3">
      <c r="A545" s="111" t="s">
        <v>1562</v>
      </c>
      <c r="B545" s="111" t="s">
        <v>671</v>
      </c>
      <c r="C545" s="111" t="s">
        <v>1907</v>
      </c>
      <c r="D545" s="112" t="s">
        <v>1908</v>
      </c>
      <c r="E545" s="1">
        <v>59</v>
      </c>
      <c r="F545" s="1">
        <v>70</v>
      </c>
      <c r="G545" s="1">
        <v>49.6</v>
      </c>
      <c r="H545" s="1">
        <v>6.898E-2</v>
      </c>
      <c r="I545" s="2">
        <v>12.43</v>
      </c>
      <c r="J545" s="68">
        <f>BDD[ACCIS]+BDD[PRIX HTVA]</f>
        <v>62.03</v>
      </c>
      <c r="K545" s="75">
        <f>BDD[[#This Row],[PRIX + AC6 HTVA]]*1.6</f>
        <v>99.248000000000005</v>
      </c>
      <c r="L545" s="69" t="s">
        <v>1455</v>
      </c>
      <c r="M545" s="70"/>
      <c r="N545" s="68">
        <v>6</v>
      </c>
      <c r="O545" s="68"/>
    </row>
    <row r="546" spans="1:15" x14ac:dyDescent="0.3">
      <c r="A546" s="65" t="s">
        <v>1275</v>
      </c>
      <c r="B546" s="65" t="s">
        <v>671</v>
      </c>
      <c r="C546" s="65" t="s">
        <v>714</v>
      </c>
      <c r="D546" s="66" t="s">
        <v>715</v>
      </c>
      <c r="E546" s="67">
        <v>46</v>
      </c>
      <c r="F546" s="67">
        <v>70</v>
      </c>
      <c r="G546" s="67">
        <v>23.3</v>
      </c>
      <c r="H546" s="67">
        <v>6.898E-2</v>
      </c>
      <c r="I546" s="68">
        <v>9.7057900000000004</v>
      </c>
      <c r="J546" s="68">
        <f>BDD[ACCIS]+BDD[PRIX HTVA]</f>
        <v>33.005790000000005</v>
      </c>
      <c r="K546" s="68">
        <f>BDD[[#This Row],[PRIX + AC6 HTVA]]*1.6</f>
        <v>52.809264000000013</v>
      </c>
      <c r="L546" s="69" t="s">
        <v>1455</v>
      </c>
      <c r="M546" s="70"/>
      <c r="N546" s="68">
        <v>6</v>
      </c>
      <c r="O546" s="68"/>
    </row>
    <row r="547" spans="1:15" ht="19.5" customHeight="1" x14ac:dyDescent="0.3">
      <c r="A547" s="65" t="s">
        <v>1275</v>
      </c>
      <c r="B547" s="65" t="s">
        <v>1032</v>
      </c>
      <c r="C547" s="65" t="s">
        <v>941</v>
      </c>
      <c r="D547" s="66" t="s">
        <v>942</v>
      </c>
      <c r="E547" s="67">
        <v>50</v>
      </c>
      <c r="F547" s="67">
        <v>70</v>
      </c>
      <c r="G547" s="67">
        <v>16.260000000000002</v>
      </c>
      <c r="H547" s="67">
        <v>6.898E-2</v>
      </c>
      <c r="I547" s="68">
        <v>10.54378</v>
      </c>
      <c r="J547" s="68">
        <f>BDD[ACCIS]+BDD[PRIX HTVA]</f>
        <v>26.803780000000003</v>
      </c>
      <c r="K547" s="68">
        <f>BDD[[#This Row],[PRIX + AC6 HTVA]]*1.6</f>
        <v>42.886048000000009</v>
      </c>
      <c r="L547" s="69" t="s">
        <v>1455</v>
      </c>
      <c r="M547" s="70"/>
      <c r="N547" s="68">
        <v>6</v>
      </c>
      <c r="O547" s="68"/>
    </row>
    <row r="548" spans="1:15" ht="17.25" customHeight="1" x14ac:dyDescent="0.3">
      <c r="A548" s="65" t="s">
        <v>1275</v>
      </c>
      <c r="B548" s="65" t="s">
        <v>1032</v>
      </c>
      <c r="C548" s="65" t="s">
        <v>943</v>
      </c>
      <c r="D548" s="66" t="s">
        <v>944</v>
      </c>
      <c r="E548" s="67">
        <v>50</v>
      </c>
      <c r="F548" s="67">
        <v>70</v>
      </c>
      <c r="G548" s="67">
        <v>18.670000000000002</v>
      </c>
      <c r="H548" s="67">
        <v>6.898E-2</v>
      </c>
      <c r="I548" s="68">
        <v>10.54378</v>
      </c>
      <c r="J548" s="68">
        <f>BDD[ACCIS]+BDD[PRIX HTVA]</f>
        <v>29.21378</v>
      </c>
      <c r="K548" s="68">
        <f>BDD[[#This Row],[PRIX + AC6 HTVA]]*1.6</f>
        <v>46.742048000000004</v>
      </c>
      <c r="L548" s="69" t="s">
        <v>1455</v>
      </c>
      <c r="M548" s="79"/>
      <c r="N548" s="68">
        <v>6</v>
      </c>
      <c r="O548" s="68"/>
    </row>
    <row r="549" spans="1:15" x14ac:dyDescent="0.3">
      <c r="A549" s="65" t="s">
        <v>1275</v>
      </c>
      <c r="B549" s="65" t="s">
        <v>1032</v>
      </c>
      <c r="C549" s="65" t="s">
        <v>945</v>
      </c>
      <c r="D549" s="66" t="s">
        <v>946</v>
      </c>
      <c r="E549" s="67">
        <v>17</v>
      </c>
      <c r="F549" s="67">
        <v>70</v>
      </c>
      <c r="G549" s="67">
        <v>16.649999999999999</v>
      </c>
      <c r="H549" s="67">
        <v>6.898E-2</v>
      </c>
      <c r="I549" s="68">
        <v>3.6304099999999999</v>
      </c>
      <c r="J549" s="68">
        <f>BDD[ACCIS]+BDD[PRIX HTVA]</f>
        <v>20.28041</v>
      </c>
      <c r="K549" s="68">
        <f>BDD[[#This Row],[PRIX + AC6 HTVA]]*1.6</f>
        <v>32.448656</v>
      </c>
      <c r="L549" s="69" t="s">
        <v>1455</v>
      </c>
      <c r="M549" s="79"/>
      <c r="N549" s="68">
        <v>6</v>
      </c>
      <c r="O549" s="68"/>
    </row>
    <row r="550" spans="1:15" x14ac:dyDescent="0.3">
      <c r="A550" s="65" t="s">
        <v>1275</v>
      </c>
      <c r="B550" s="85" t="s">
        <v>1032</v>
      </c>
      <c r="C550" s="65" t="s">
        <v>939</v>
      </c>
      <c r="D550" s="66" t="s">
        <v>940</v>
      </c>
      <c r="E550" s="67">
        <v>40</v>
      </c>
      <c r="F550" s="67">
        <v>70</v>
      </c>
      <c r="G550" s="67">
        <v>23.84</v>
      </c>
      <c r="H550" s="67">
        <v>6.898E-2</v>
      </c>
      <c r="I550" s="68">
        <v>8.4488199999999996</v>
      </c>
      <c r="J550" s="68">
        <f>BDD[ACCIS]+BDD[PRIX HTVA]</f>
        <v>32.288820000000001</v>
      </c>
      <c r="K550" s="68">
        <f>BDD[[#This Row],[PRIX + AC6 HTVA]]*1.6</f>
        <v>51.662112000000008</v>
      </c>
      <c r="L550" s="69" t="s">
        <v>1455</v>
      </c>
      <c r="M550" s="79"/>
      <c r="N550" s="68">
        <v>6</v>
      </c>
      <c r="O550" s="68"/>
    </row>
    <row r="551" spans="1:15" x14ac:dyDescent="0.3">
      <c r="A551" s="65" t="s">
        <v>1275</v>
      </c>
      <c r="B551" s="65" t="s">
        <v>1032</v>
      </c>
      <c r="C551" s="65" t="s">
        <v>947</v>
      </c>
      <c r="D551" s="66" t="s">
        <v>948</v>
      </c>
      <c r="E551" s="67">
        <v>45</v>
      </c>
      <c r="F551" s="67">
        <v>70</v>
      </c>
      <c r="G551" s="67">
        <v>20.34</v>
      </c>
      <c r="H551" s="67">
        <v>6.898E-2</v>
      </c>
      <c r="I551" s="68">
        <v>9.4962999999999997</v>
      </c>
      <c r="J551" s="68">
        <f>BDD[ACCIS]+BDD[PRIX HTVA]</f>
        <v>29.836300000000001</v>
      </c>
      <c r="K551" s="68">
        <f>BDD[[#This Row],[PRIX + AC6 HTVA]]*1.6</f>
        <v>47.738080000000004</v>
      </c>
      <c r="L551" s="69" t="s">
        <v>1455</v>
      </c>
      <c r="M551" s="79"/>
      <c r="N551" s="68">
        <v>6</v>
      </c>
      <c r="O551" s="68"/>
    </row>
    <row r="552" spans="1:15" x14ac:dyDescent="0.3">
      <c r="A552" s="65" t="s">
        <v>1275</v>
      </c>
      <c r="B552" s="65" t="s">
        <v>1032</v>
      </c>
      <c r="C552" s="65" t="s">
        <v>949</v>
      </c>
      <c r="D552" s="66" t="s">
        <v>950</v>
      </c>
      <c r="E552" s="77">
        <v>45</v>
      </c>
      <c r="F552" s="77">
        <v>70</v>
      </c>
      <c r="G552" s="77">
        <v>23.84</v>
      </c>
      <c r="H552" s="77">
        <v>6.898E-2</v>
      </c>
      <c r="I552" s="78">
        <v>9.4962999999999997</v>
      </c>
      <c r="J552" s="68">
        <f>BDD[ACCIS]+BDD[PRIX HTVA]</f>
        <v>33.336300000000001</v>
      </c>
      <c r="K552" s="78">
        <f>BDD[[#This Row],[PRIX + AC6 HTVA]]*1.6</f>
        <v>53.338080000000005</v>
      </c>
      <c r="L552" s="69" t="s">
        <v>1455</v>
      </c>
      <c r="M552" s="70"/>
      <c r="N552" s="68">
        <v>6</v>
      </c>
      <c r="O552" s="68"/>
    </row>
    <row r="553" spans="1:15" x14ac:dyDescent="0.3">
      <c r="A553" s="73" t="s">
        <v>1275</v>
      </c>
      <c r="B553" s="73" t="s">
        <v>1032</v>
      </c>
      <c r="C553" s="73" t="s">
        <v>1881</v>
      </c>
      <c r="D553" s="66" t="s">
        <v>1880</v>
      </c>
      <c r="E553" s="74">
        <v>48</v>
      </c>
      <c r="F553" s="74">
        <v>50</v>
      </c>
      <c r="G553" s="74">
        <v>29.38</v>
      </c>
      <c r="H553" s="74">
        <v>4.9270000000000001E-2</v>
      </c>
      <c r="I553" s="75">
        <v>7.2319899999999997</v>
      </c>
      <c r="J553" s="75">
        <f>BDD[ACCIS]+BDD[PRIX HTVA]</f>
        <v>36.611989999999999</v>
      </c>
      <c r="K553" s="75">
        <f>BDD[[#This Row],[PRIX + AC6 HTVA]]*1.6</f>
        <v>58.579183999999998</v>
      </c>
      <c r="L553" s="69" t="s">
        <v>1455</v>
      </c>
      <c r="M553" s="70"/>
      <c r="N553" s="68">
        <v>6</v>
      </c>
      <c r="O553" s="68"/>
    </row>
    <row r="554" spans="1:15" x14ac:dyDescent="0.3">
      <c r="A554" s="65" t="s">
        <v>1275</v>
      </c>
      <c r="B554" s="65" t="s">
        <v>564</v>
      </c>
      <c r="C554" s="65" t="s">
        <v>757</v>
      </c>
      <c r="D554" s="66" t="s">
        <v>758</v>
      </c>
      <c r="E554" s="67">
        <v>50</v>
      </c>
      <c r="F554" s="67">
        <v>70</v>
      </c>
      <c r="G554" s="67">
        <v>6.58</v>
      </c>
      <c r="H554" s="67">
        <v>6.898E-2</v>
      </c>
      <c r="I554" s="68">
        <v>10.54378</v>
      </c>
      <c r="J554" s="68">
        <f>BDD[ACCIS]+BDD[PRIX HTVA]</f>
        <v>17.12378</v>
      </c>
      <c r="K554" s="68">
        <f>BDD[[#This Row],[PRIX + AC6 HTVA]]*1.6</f>
        <v>27.398048000000003</v>
      </c>
      <c r="L554" s="69" t="s">
        <v>1455</v>
      </c>
      <c r="M554" s="70"/>
      <c r="N554" s="68">
        <v>6</v>
      </c>
      <c r="O554" s="68"/>
    </row>
    <row r="555" spans="1:15" x14ac:dyDescent="0.3">
      <c r="A555" s="65" t="s">
        <v>1275</v>
      </c>
      <c r="B555" s="65" t="s">
        <v>1038</v>
      </c>
      <c r="C555" s="65" t="s">
        <v>76</v>
      </c>
      <c r="D555" s="66" t="s">
        <v>77</v>
      </c>
      <c r="E555" s="67">
        <v>42</v>
      </c>
      <c r="F555" s="67">
        <v>70</v>
      </c>
      <c r="G555" s="67">
        <v>17</v>
      </c>
      <c r="H555" s="67">
        <v>6.898E-2</v>
      </c>
      <c r="I555" s="68">
        <v>8.8678100000000004</v>
      </c>
      <c r="J555" s="68">
        <f>BDD[ACCIS]+BDD[PRIX HTVA]</f>
        <v>25.867809999999999</v>
      </c>
      <c r="K555" s="68">
        <f>BDD[[#This Row],[PRIX + AC6 HTVA]]*1.6</f>
        <v>41.388496000000004</v>
      </c>
      <c r="L555" s="69" t="s">
        <v>1455</v>
      </c>
      <c r="M555" s="70"/>
      <c r="N555" s="68">
        <v>6</v>
      </c>
      <c r="O555" s="68"/>
    </row>
    <row r="556" spans="1:15" x14ac:dyDescent="0.3">
      <c r="A556" s="65" t="s">
        <v>1275</v>
      </c>
      <c r="B556" s="65" t="s">
        <v>1038</v>
      </c>
      <c r="C556" s="65" t="s">
        <v>72</v>
      </c>
      <c r="D556" s="66" t="s">
        <v>73</v>
      </c>
      <c r="E556" s="67">
        <v>40</v>
      </c>
      <c r="F556" s="67">
        <v>70</v>
      </c>
      <c r="G556" s="67">
        <v>30</v>
      </c>
      <c r="H556" s="67">
        <v>6.898E-2</v>
      </c>
      <c r="I556" s="68">
        <v>8.4488199999999996</v>
      </c>
      <c r="J556" s="68">
        <f>BDD[ACCIS]+BDD[PRIX HTVA]</f>
        <v>38.448819999999998</v>
      </c>
      <c r="K556" s="68">
        <f>BDD[[#This Row],[PRIX + AC6 HTVA]]*1.6</f>
        <v>61.518112000000002</v>
      </c>
      <c r="L556" s="69" t="s">
        <v>1455</v>
      </c>
      <c r="M556" s="70"/>
      <c r="N556" s="68">
        <v>6</v>
      </c>
      <c r="O556" s="68"/>
    </row>
    <row r="557" spans="1:15" x14ac:dyDescent="0.3">
      <c r="A557" s="65" t="s">
        <v>1275</v>
      </c>
      <c r="B557" s="65" t="s">
        <v>1038</v>
      </c>
      <c r="C557" s="65" t="s">
        <v>70</v>
      </c>
      <c r="D557" s="66" t="s">
        <v>71</v>
      </c>
      <c r="E557" s="71">
        <v>40</v>
      </c>
      <c r="F557" s="71">
        <v>70</v>
      </c>
      <c r="G557" s="71">
        <v>22</v>
      </c>
      <c r="H557" s="71">
        <v>6.898E-2</v>
      </c>
      <c r="I557" s="72">
        <v>8.4488199999999996</v>
      </c>
      <c r="J557" s="72">
        <f>BDD[ACCIS]+BDD[PRIX HTVA]</f>
        <v>30.448819999999998</v>
      </c>
      <c r="K557" s="72">
        <f>BDD[[#This Row],[PRIX + AC6 HTVA]]*1.6</f>
        <v>48.718111999999998</v>
      </c>
      <c r="L557" s="69" t="s">
        <v>1455</v>
      </c>
      <c r="M557" s="70"/>
      <c r="N557" s="68">
        <v>6</v>
      </c>
      <c r="O557" s="68"/>
    </row>
    <row r="558" spans="1:15" x14ac:dyDescent="0.3">
      <c r="A558" s="65" t="s">
        <v>1275</v>
      </c>
      <c r="B558" s="65" t="s">
        <v>1038</v>
      </c>
      <c r="C558" s="65" t="s">
        <v>74</v>
      </c>
      <c r="D558" s="66" t="s">
        <v>75</v>
      </c>
      <c r="E558" s="67">
        <v>42</v>
      </c>
      <c r="F558" s="67">
        <v>70</v>
      </c>
      <c r="G558" s="67">
        <v>50</v>
      </c>
      <c r="H558" s="67">
        <v>6.898E-2</v>
      </c>
      <c r="I558" s="68">
        <v>8.8678100000000004</v>
      </c>
      <c r="J558" s="68">
        <f>BDD[ACCIS]+BDD[PRIX HTVA]</f>
        <v>58.867809999999999</v>
      </c>
      <c r="K558" s="68">
        <f>BDD[[#This Row],[PRIX + AC6 HTVA]]*1.6</f>
        <v>94.188496000000001</v>
      </c>
      <c r="L558" s="69" t="s">
        <v>1455</v>
      </c>
      <c r="M558" s="70"/>
      <c r="N558" s="68">
        <v>6</v>
      </c>
      <c r="O558" s="68"/>
    </row>
    <row r="559" spans="1:15" x14ac:dyDescent="0.3">
      <c r="A559" s="88" t="s">
        <v>1562</v>
      </c>
      <c r="B559" s="88" t="s">
        <v>1587</v>
      </c>
      <c r="C559" s="88" t="s">
        <v>1588</v>
      </c>
      <c r="D559" s="89" t="s">
        <v>1589</v>
      </c>
      <c r="E559" s="67">
        <v>38</v>
      </c>
      <c r="F559" s="67">
        <v>70</v>
      </c>
      <c r="G559" s="67">
        <v>11.13</v>
      </c>
      <c r="H559" s="67">
        <v>6.898E-2</v>
      </c>
      <c r="I559" s="68">
        <v>7.96</v>
      </c>
      <c r="J559" s="68">
        <f>BDD[ACCIS]+BDD[PRIX HTVA]</f>
        <v>19.09</v>
      </c>
      <c r="K559" s="68">
        <f>BDD[[#This Row],[PRIX + AC6 HTVA]]*1.6</f>
        <v>30.544</v>
      </c>
      <c r="L559" s="69" t="s">
        <v>1455</v>
      </c>
      <c r="M559" s="70"/>
      <c r="N559" s="68">
        <v>6</v>
      </c>
      <c r="O559" s="68"/>
    </row>
    <row r="560" spans="1:15" x14ac:dyDescent="0.3">
      <c r="A560" s="88" t="s">
        <v>1562</v>
      </c>
      <c r="B560" s="88" t="s">
        <v>1587</v>
      </c>
      <c r="C560" s="88" t="s">
        <v>1590</v>
      </c>
      <c r="D560" s="89" t="s">
        <v>1591</v>
      </c>
      <c r="E560" s="67">
        <v>40</v>
      </c>
      <c r="F560" s="67">
        <v>70</v>
      </c>
      <c r="G560" s="67">
        <v>83.48</v>
      </c>
      <c r="H560" s="67">
        <v>6.898E-2</v>
      </c>
      <c r="I560" s="68">
        <v>8.4499999999999993</v>
      </c>
      <c r="J560" s="68">
        <f>BDD[ACCIS]+BDD[PRIX HTVA]</f>
        <v>91.93</v>
      </c>
      <c r="K560" s="68">
        <f>BDD[[#This Row],[PRIX + AC6 HTVA]]*1.6</f>
        <v>147.08800000000002</v>
      </c>
      <c r="L560" s="69" t="s">
        <v>1455</v>
      </c>
      <c r="M560" s="70"/>
      <c r="N560" s="68">
        <v>4</v>
      </c>
      <c r="O560" s="68"/>
    </row>
    <row r="561" spans="1:15" x14ac:dyDescent="0.3">
      <c r="A561" s="88" t="s">
        <v>1562</v>
      </c>
      <c r="B561" s="88" t="s">
        <v>1587</v>
      </c>
      <c r="C561" s="88" t="s">
        <v>1592</v>
      </c>
      <c r="D561" s="89" t="s">
        <v>1593</v>
      </c>
      <c r="E561" s="67">
        <v>40</v>
      </c>
      <c r="F561" s="67">
        <v>70</v>
      </c>
      <c r="G561" s="67">
        <v>89.51</v>
      </c>
      <c r="H561" s="67">
        <v>0.68979999999999997</v>
      </c>
      <c r="I561" s="68">
        <v>8.3800000000000008</v>
      </c>
      <c r="J561" s="68">
        <f>BDD[ACCIS]+BDD[PRIX HTVA]</f>
        <v>97.89</v>
      </c>
      <c r="K561" s="68">
        <f>BDD[[#This Row],[PRIX + AC6 HTVA]]*1.6</f>
        <v>156.62400000000002</v>
      </c>
      <c r="L561" s="69" t="s">
        <v>1455</v>
      </c>
      <c r="M561" s="70"/>
      <c r="N561" s="68">
        <v>4</v>
      </c>
      <c r="O561" s="68"/>
    </row>
    <row r="562" spans="1:15" x14ac:dyDescent="0.3">
      <c r="A562" s="88" t="s">
        <v>1562</v>
      </c>
      <c r="B562" s="88" t="s">
        <v>1587</v>
      </c>
      <c r="C562" s="88" t="s">
        <v>1594</v>
      </c>
      <c r="D562" s="89" t="s">
        <v>1595</v>
      </c>
      <c r="E562" s="67">
        <v>40</v>
      </c>
      <c r="F562" s="67">
        <v>70</v>
      </c>
      <c r="G562" s="67">
        <v>16.77</v>
      </c>
      <c r="H562" s="67">
        <v>0.68979999999999997</v>
      </c>
      <c r="I562" s="68">
        <v>8.3800000000000008</v>
      </c>
      <c r="J562" s="68">
        <f>BDD[ACCIS]+BDD[PRIX HTVA]</f>
        <v>25.15</v>
      </c>
      <c r="K562" s="68">
        <f>BDD[[#This Row],[PRIX + AC6 HTVA]]*1.55</f>
        <v>38.982500000000002</v>
      </c>
      <c r="L562" s="69" t="s">
        <v>1455</v>
      </c>
      <c r="M562" s="70"/>
      <c r="N562" s="68">
        <v>6</v>
      </c>
      <c r="O562" s="68"/>
    </row>
    <row r="563" spans="1:15" x14ac:dyDescent="0.3">
      <c r="A563" s="88" t="s">
        <v>1562</v>
      </c>
      <c r="B563" s="88" t="s">
        <v>1587</v>
      </c>
      <c r="C563" s="88" t="s">
        <v>1596</v>
      </c>
      <c r="D563" s="89" t="s">
        <v>1597</v>
      </c>
      <c r="E563" s="67">
        <v>37.5</v>
      </c>
      <c r="F563" s="67">
        <v>70</v>
      </c>
      <c r="G563" s="67">
        <v>9.01</v>
      </c>
      <c r="H563" s="67">
        <v>0.68979999999999997</v>
      </c>
      <c r="I563" s="68">
        <v>7.86</v>
      </c>
      <c r="J563" s="68">
        <f>BDD[ACCIS]+BDD[PRIX HTVA]</f>
        <v>16.87</v>
      </c>
      <c r="K563" s="68">
        <f>BDD[[#This Row],[PRIX + AC6 HTVA]]*1.6</f>
        <v>26.992000000000004</v>
      </c>
      <c r="L563" s="69" t="s">
        <v>1455</v>
      </c>
      <c r="M563" s="70"/>
      <c r="N563" s="68">
        <v>12</v>
      </c>
      <c r="O563" s="68"/>
    </row>
    <row r="564" spans="1:15" x14ac:dyDescent="0.3">
      <c r="A564" s="88" t="s">
        <v>1562</v>
      </c>
      <c r="B564" s="88" t="s">
        <v>1587</v>
      </c>
      <c r="C564" s="88" t="s">
        <v>1600</v>
      </c>
      <c r="D564" s="89" t="s">
        <v>1601</v>
      </c>
      <c r="E564" s="67">
        <v>40</v>
      </c>
      <c r="F564" s="67">
        <v>70</v>
      </c>
      <c r="G564" s="67">
        <v>273.58999999999997</v>
      </c>
      <c r="H564" s="67">
        <v>0.68979999999999997</v>
      </c>
      <c r="I564" s="68">
        <v>8.3800000000000008</v>
      </c>
      <c r="J564" s="68">
        <f>BDD[ACCIS]+BDD[PRIX HTVA]</f>
        <v>281.96999999999997</v>
      </c>
      <c r="K564" s="68">
        <f>BDD[[#This Row],[PRIX + AC6 HTVA]]*1.5</f>
        <v>422.95499999999993</v>
      </c>
      <c r="L564" s="69" t="s">
        <v>1455</v>
      </c>
      <c r="M564" s="70"/>
      <c r="N564" s="68">
        <v>4</v>
      </c>
      <c r="O564" s="68"/>
    </row>
    <row r="565" spans="1:15" x14ac:dyDescent="0.3">
      <c r="A565" s="88" t="s">
        <v>1562</v>
      </c>
      <c r="B565" s="88" t="s">
        <v>1602</v>
      </c>
      <c r="C565" s="88" t="s">
        <v>1598</v>
      </c>
      <c r="D565" s="89" t="s">
        <v>1599</v>
      </c>
      <c r="E565" s="67">
        <v>40</v>
      </c>
      <c r="F565" s="67">
        <v>70</v>
      </c>
      <c r="G565" s="67">
        <v>11.89</v>
      </c>
      <c r="H565" s="67">
        <v>0.68979999999999997</v>
      </c>
      <c r="I565" s="68">
        <v>8.3800000000000008</v>
      </c>
      <c r="J565" s="68">
        <f>BDD[ACCIS]+BDD[PRIX HTVA]</f>
        <v>20.270000000000003</v>
      </c>
      <c r="K565" s="68">
        <f>BDD[[#This Row],[PRIX + AC6 HTVA]]*1.6</f>
        <v>32.432000000000009</v>
      </c>
      <c r="L565" s="69" t="s">
        <v>1455</v>
      </c>
      <c r="M565" s="70"/>
      <c r="N565" s="68">
        <v>12</v>
      </c>
      <c r="O565" s="68"/>
    </row>
    <row r="566" spans="1:15" x14ac:dyDescent="0.3">
      <c r="A566" s="88" t="s">
        <v>1562</v>
      </c>
      <c r="B566" s="88" t="s">
        <v>1602</v>
      </c>
      <c r="C566" s="88" t="s">
        <v>1603</v>
      </c>
      <c r="D566" s="89" t="s">
        <v>1604</v>
      </c>
      <c r="E566" s="67">
        <v>40</v>
      </c>
      <c r="F566" s="67">
        <v>70</v>
      </c>
      <c r="G566" s="67">
        <v>8.7899999999999991</v>
      </c>
      <c r="H566" s="67">
        <v>0.68979999999999997</v>
      </c>
      <c r="I566" s="68">
        <v>8.3800000000000008</v>
      </c>
      <c r="J566" s="68">
        <f>BDD[ACCIS]+BDD[PRIX HTVA]</f>
        <v>17.170000000000002</v>
      </c>
      <c r="K566" s="68">
        <f>BDD[[#This Row],[PRIX + AC6 HTVA]]*1.6</f>
        <v>27.472000000000005</v>
      </c>
      <c r="L566" s="69" t="s">
        <v>1455</v>
      </c>
      <c r="M566" s="70"/>
      <c r="N566" s="68">
        <v>12</v>
      </c>
      <c r="O566" s="68"/>
    </row>
    <row r="567" spans="1:15" x14ac:dyDescent="0.3">
      <c r="A567" s="88" t="s">
        <v>1562</v>
      </c>
      <c r="B567" s="88" t="s">
        <v>1602</v>
      </c>
      <c r="C567" s="88" t="s">
        <v>1605</v>
      </c>
      <c r="D567" s="89" t="s">
        <v>1606</v>
      </c>
      <c r="E567" s="67">
        <v>40</v>
      </c>
      <c r="F567" s="67">
        <v>70</v>
      </c>
      <c r="G567" s="67">
        <v>10.48</v>
      </c>
      <c r="H567" s="67">
        <v>0.68979999999999997</v>
      </c>
      <c r="I567" s="68">
        <v>8.3800000000000008</v>
      </c>
      <c r="J567" s="68">
        <f>BDD[ACCIS]+BDD[PRIX HTVA]</f>
        <v>18.86</v>
      </c>
      <c r="K567" s="68">
        <f>BDD[[#This Row],[PRIX + AC6 HTVA]]*1.6</f>
        <v>30.176000000000002</v>
      </c>
      <c r="L567" s="69" t="s">
        <v>1455</v>
      </c>
      <c r="M567" s="70"/>
      <c r="N567" s="68">
        <v>12</v>
      </c>
      <c r="O567" s="68"/>
    </row>
    <row r="568" spans="1:15" x14ac:dyDescent="0.3">
      <c r="A568" s="65" t="s">
        <v>1275</v>
      </c>
      <c r="B568" s="65" t="s">
        <v>1092</v>
      </c>
      <c r="C568" s="65" t="s">
        <v>997</v>
      </c>
      <c r="D568" s="66" t="s">
        <v>998</v>
      </c>
      <c r="E568" s="67">
        <v>40</v>
      </c>
      <c r="F568" s="67">
        <v>70</v>
      </c>
      <c r="G568" s="67">
        <v>35</v>
      </c>
      <c r="H568" s="67">
        <v>6.898E-2</v>
      </c>
      <c r="I568" s="68">
        <v>8.4488199999999996</v>
      </c>
      <c r="J568" s="68">
        <f>BDD[ACCIS]+BDD[PRIX HTVA]</f>
        <v>43.448819999999998</v>
      </c>
      <c r="K568" s="68">
        <f>BDD[[#This Row],[PRIX + AC6 HTVA]]*1.6</f>
        <v>69.518112000000002</v>
      </c>
      <c r="L568" s="69" t="s">
        <v>1455</v>
      </c>
      <c r="M568" s="70"/>
      <c r="N568" s="68">
        <v>6</v>
      </c>
      <c r="O568" s="68"/>
    </row>
    <row r="569" spans="1:15" x14ac:dyDescent="0.3">
      <c r="A569" s="65" t="s">
        <v>1275</v>
      </c>
      <c r="B569" s="65" t="s">
        <v>1092</v>
      </c>
      <c r="C569" s="65" t="s">
        <v>999</v>
      </c>
      <c r="D569" s="66" t="s">
        <v>1000</v>
      </c>
      <c r="E569" s="67">
        <v>40</v>
      </c>
      <c r="F569" s="67">
        <v>70</v>
      </c>
      <c r="G569" s="67">
        <v>117</v>
      </c>
      <c r="H569" s="67">
        <v>6.898E-2</v>
      </c>
      <c r="I569" s="68">
        <v>8.4488199999999996</v>
      </c>
      <c r="J569" s="68">
        <f>BDD[ACCIS]+BDD[PRIX HTVA]</f>
        <v>125.44882</v>
      </c>
      <c r="K569" s="68">
        <f>BDD[[#This Row],[PRIX + AC6 HTVA]]*1.6</f>
        <v>200.71811200000002</v>
      </c>
      <c r="L569" s="69" t="s">
        <v>1455</v>
      </c>
      <c r="M569" s="70"/>
      <c r="N569" s="68">
        <v>6</v>
      </c>
      <c r="O569" s="68"/>
    </row>
    <row r="570" spans="1:15" x14ac:dyDescent="0.3">
      <c r="A570" s="65" t="s">
        <v>1275</v>
      </c>
      <c r="B570" s="65" t="s">
        <v>1011</v>
      </c>
      <c r="C570" s="65" t="s">
        <v>898</v>
      </c>
      <c r="D570" s="66" t="s">
        <v>899</v>
      </c>
      <c r="E570" s="67">
        <v>40</v>
      </c>
      <c r="F570" s="67">
        <v>70</v>
      </c>
      <c r="G570" s="67">
        <v>8.75</v>
      </c>
      <c r="H570" s="67">
        <v>6.898E-2</v>
      </c>
      <c r="I570" s="68">
        <v>8.4488199999999996</v>
      </c>
      <c r="J570" s="68">
        <f>BDD[ACCIS]+BDD[PRIX HTVA]</f>
        <v>17.198819999999998</v>
      </c>
      <c r="K570" s="68">
        <f>BDD[[#This Row],[PRIX + AC6 HTVA]]*1.6</f>
        <v>27.518111999999999</v>
      </c>
      <c r="L570" s="69" t="s">
        <v>1455</v>
      </c>
      <c r="M570" s="79"/>
      <c r="N570" s="68">
        <v>6</v>
      </c>
      <c r="O570" s="68"/>
    </row>
    <row r="571" spans="1:15" x14ac:dyDescent="0.3">
      <c r="A571" s="65" t="s">
        <v>1275</v>
      </c>
      <c r="B571" s="65" t="s">
        <v>909</v>
      </c>
      <c r="C571" s="65" t="s">
        <v>910</v>
      </c>
      <c r="D571" s="66" t="s">
        <v>911</v>
      </c>
      <c r="E571" s="71">
        <v>50</v>
      </c>
      <c r="F571" s="71">
        <v>50</v>
      </c>
      <c r="G571" s="71">
        <v>10.51</v>
      </c>
      <c r="H571" s="71">
        <v>4.9270000000000001E-2</v>
      </c>
      <c r="I571" s="72">
        <v>7.5312700000000001</v>
      </c>
      <c r="J571" s="68">
        <f>BDD[ACCIS]+BDD[PRIX HTVA]</f>
        <v>18.041270000000001</v>
      </c>
      <c r="K571" s="72">
        <f>BDD[[#This Row],[PRIX + AC6 HTVA]]*1.6</f>
        <v>28.866032000000004</v>
      </c>
      <c r="L571" s="69" t="s">
        <v>1455</v>
      </c>
      <c r="M571" s="79"/>
      <c r="N571" s="68">
        <v>6</v>
      </c>
      <c r="O571" s="68"/>
    </row>
    <row r="572" spans="1:15" x14ac:dyDescent="0.3">
      <c r="A572" s="65" t="s">
        <v>1275</v>
      </c>
      <c r="B572" s="65" t="s">
        <v>909</v>
      </c>
      <c r="C572" s="65" t="s">
        <v>914</v>
      </c>
      <c r="D572" s="66" t="s">
        <v>915</v>
      </c>
      <c r="E572" s="71">
        <v>40</v>
      </c>
      <c r="F572" s="71">
        <v>50</v>
      </c>
      <c r="G572" s="71">
        <v>11.92</v>
      </c>
      <c r="H572" s="71">
        <v>4.9270000000000001E-2</v>
      </c>
      <c r="I572" s="72">
        <v>6.0348699999999997</v>
      </c>
      <c r="J572" s="68">
        <f>BDD[ACCIS]+BDD[PRIX HTVA]</f>
        <v>17.95487</v>
      </c>
      <c r="K572" s="72">
        <f>BDD[[#This Row],[PRIX + AC6 HTVA]]*1.6</f>
        <v>28.727792000000001</v>
      </c>
      <c r="L572" s="69" t="s">
        <v>1455</v>
      </c>
      <c r="M572" s="70"/>
      <c r="N572" s="68">
        <v>6</v>
      </c>
      <c r="O572" s="68"/>
    </row>
    <row r="573" spans="1:15" x14ac:dyDescent="0.3">
      <c r="A573" s="65" t="s">
        <v>1275</v>
      </c>
      <c r="B573" s="65" t="s">
        <v>909</v>
      </c>
      <c r="C573" s="65" t="s">
        <v>912</v>
      </c>
      <c r="D573" s="66" t="s">
        <v>913</v>
      </c>
      <c r="E573" s="67">
        <v>40</v>
      </c>
      <c r="F573" s="67">
        <v>50</v>
      </c>
      <c r="G573" s="67">
        <v>11.92</v>
      </c>
      <c r="H573" s="67">
        <v>4.9270000000000001E-2</v>
      </c>
      <c r="I573" s="68">
        <v>6.0348699999999997</v>
      </c>
      <c r="J573" s="68">
        <f>BDD[ACCIS]+BDD[PRIX HTVA]</f>
        <v>17.95487</v>
      </c>
      <c r="K573" s="68">
        <f>BDD[[#This Row],[PRIX + AC6 HTVA]]*1.6</f>
        <v>28.727792000000001</v>
      </c>
      <c r="L573" s="69" t="s">
        <v>1455</v>
      </c>
      <c r="M573" s="70"/>
      <c r="N573" s="68">
        <v>6</v>
      </c>
      <c r="O573" s="68"/>
    </row>
    <row r="574" spans="1:15" x14ac:dyDescent="0.3">
      <c r="A574" s="65" t="s">
        <v>1275</v>
      </c>
      <c r="B574" s="65" t="s">
        <v>909</v>
      </c>
      <c r="C574" s="65" t="s">
        <v>916</v>
      </c>
      <c r="D574" s="66" t="s">
        <v>917</v>
      </c>
      <c r="E574" s="67">
        <v>40</v>
      </c>
      <c r="F574" s="67">
        <v>70</v>
      </c>
      <c r="G574" s="67">
        <v>21</v>
      </c>
      <c r="H574" s="67">
        <v>6.898E-2</v>
      </c>
      <c r="I574" s="68">
        <v>8.4488199999999996</v>
      </c>
      <c r="J574" s="68">
        <f>BDD[ACCIS]+BDD[PRIX HTVA]</f>
        <v>29.448819999999998</v>
      </c>
      <c r="K574" s="68">
        <f>BDD[[#This Row],[PRIX + AC6 HTVA]]*1.6</f>
        <v>47.118111999999996</v>
      </c>
      <c r="L574" s="69" t="s">
        <v>1455</v>
      </c>
      <c r="M574" s="70"/>
      <c r="N574" s="68">
        <v>6</v>
      </c>
      <c r="O574" s="68"/>
    </row>
    <row r="575" spans="1:15" x14ac:dyDescent="0.3">
      <c r="A575" s="65" t="s">
        <v>1275</v>
      </c>
      <c r="B575" s="65" t="s">
        <v>909</v>
      </c>
      <c r="C575" s="65" t="s">
        <v>920</v>
      </c>
      <c r="D575" s="66" t="s">
        <v>921</v>
      </c>
      <c r="E575" s="67">
        <v>40</v>
      </c>
      <c r="F575" s="67">
        <v>50</v>
      </c>
      <c r="G575" s="67">
        <v>11.92</v>
      </c>
      <c r="H575" s="67">
        <v>4.9270000000000001E-2</v>
      </c>
      <c r="I575" s="68">
        <v>6.0348699999999997</v>
      </c>
      <c r="J575" s="68">
        <f>BDD[ACCIS]+BDD[PRIX HTVA]</f>
        <v>17.95487</v>
      </c>
      <c r="K575" s="68">
        <f>BDD[[#This Row],[PRIX + AC6 HTVA]]*1.6</f>
        <v>28.727792000000001</v>
      </c>
      <c r="L575" s="69" t="s">
        <v>1455</v>
      </c>
      <c r="M575" s="70"/>
      <c r="N575" s="68">
        <v>6</v>
      </c>
      <c r="O575" s="68"/>
    </row>
    <row r="576" spans="1:15" x14ac:dyDescent="0.3">
      <c r="A576" s="65" t="s">
        <v>1275</v>
      </c>
      <c r="B576" s="65" t="s">
        <v>909</v>
      </c>
      <c r="C576" s="65" t="s">
        <v>918</v>
      </c>
      <c r="D576" s="66" t="s">
        <v>919</v>
      </c>
      <c r="E576" s="67">
        <v>40</v>
      </c>
      <c r="F576" s="67">
        <v>50</v>
      </c>
      <c r="G576" s="67">
        <v>11.92</v>
      </c>
      <c r="H576" s="67">
        <v>4.9270000000000001E-2</v>
      </c>
      <c r="I576" s="68">
        <v>6.0348699999999997</v>
      </c>
      <c r="J576" s="68">
        <f>BDD[ACCIS]+BDD[PRIX HTVA]</f>
        <v>17.95487</v>
      </c>
      <c r="K576" s="68">
        <f>BDD[[#This Row],[PRIX + AC6 HTVA]]*1.6</f>
        <v>28.727792000000001</v>
      </c>
      <c r="L576" s="69" t="s">
        <v>1455</v>
      </c>
      <c r="M576" s="70"/>
      <c r="N576" s="68">
        <v>6</v>
      </c>
      <c r="O576" s="68"/>
    </row>
    <row r="577" spans="1:15" x14ac:dyDescent="0.3">
      <c r="A577" s="65" t="s">
        <v>1275</v>
      </c>
      <c r="B577" s="65" t="s">
        <v>1478</v>
      </c>
      <c r="C577" s="65" t="s">
        <v>1480</v>
      </c>
      <c r="D577" s="66" t="s">
        <v>1477</v>
      </c>
      <c r="E577" s="67">
        <v>45</v>
      </c>
      <c r="F577" s="67">
        <v>70</v>
      </c>
      <c r="G577" s="67">
        <v>24</v>
      </c>
      <c r="H577" s="67">
        <v>7.0000000000000007E-2</v>
      </c>
      <c r="I577" s="68">
        <v>9.43</v>
      </c>
      <c r="J577" s="68">
        <f>BDD[ACCIS]+BDD[PRIX HTVA]</f>
        <v>33.43</v>
      </c>
      <c r="K577" s="68">
        <f>BDD[[#This Row],[PRIX + AC6 HTVA]]*1.6</f>
        <v>53.488</v>
      </c>
      <c r="L577" s="69" t="s">
        <v>1455</v>
      </c>
      <c r="M577" s="70"/>
      <c r="N577" s="68">
        <v>6</v>
      </c>
      <c r="O577" s="68"/>
    </row>
    <row r="578" spans="1:15" x14ac:dyDescent="0.3">
      <c r="A578" s="65" t="s">
        <v>1479</v>
      </c>
      <c r="B578" s="65" t="s">
        <v>1478</v>
      </c>
      <c r="C578" s="65" t="s">
        <v>1482</v>
      </c>
      <c r="D578" s="66" t="s">
        <v>1481</v>
      </c>
      <c r="E578" s="67">
        <v>42</v>
      </c>
      <c r="F578" s="67">
        <v>70</v>
      </c>
      <c r="G578" s="67">
        <v>19.399999999999999</v>
      </c>
      <c r="H578" s="67">
        <v>7.0000000000000007E-2</v>
      </c>
      <c r="I578" s="68">
        <v>8.8000000000000007</v>
      </c>
      <c r="J578" s="68">
        <f>BDD[ACCIS]+BDD[PRIX HTVA]</f>
        <v>28.2</v>
      </c>
      <c r="K578" s="68">
        <f>BDD[[#This Row],[PRIX + AC6 HTVA]]*1.6</f>
        <v>45.120000000000005</v>
      </c>
      <c r="L578" s="69" t="s">
        <v>1455</v>
      </c>
      <c r="M578" s="70"/>
      <c r="N578" s="68">
        <v>6</v>
      </c>
      <c r="O578" s="68"/>
    </row>
    <row r="579" spans="1:15" x14ac:dyDescent="0.3">
      <c r="A579" s="65" t="s">
        <v>1479</v>
      </c>
      <c r="B579" s="65" t="s">
        <v>1478</v>
      </c>
      <c r="C579" s="65" t="s">
        <v>1484</v>
      </c>
      <c r="D579" s="66" t="s">
        <v>1483</v>
      </c>
      <c r="E579" s="67">
        <v>45</v>
      </c>
      <c r="F579" s="67">
        <v>70</v>
      </c>
      <c r="G579" s="67">
        <v>39.799999999999997</v>
      </c>
      <c r="H579" s="67">
        <v>7.0000000000000007E-2</v>
      </c>
      <c r="I579" s="68">
        <v>9.43</v>
      </c>
      <c r="J579" s="68">
        <f>BDD[ACCIS]+BDD[PRIX HTVA]</f>
        <v>49.23</v>
      </c>
      <c r="K579" s="68">
        <f>BDD[[#This Row],[PRIX + AC6 HTVA]]*1.6</f>
        <v>78.768000000000001</v>
      </c>
      <c r="L579" s="69" t="s">
        <v>1455</v>
      </c>
      <c r="M579" s="70"/>
      <c r="N579" s="68">
        <v>6</v>
      </c>
      <c r="O579" s="68"/>
    </row>
    <row r="580" spans="1:15" x14ac:dyDescent="0.3">
      <c r="A580" s="65" t="s">
        <v>1275</v>
      </c>
      <c r="B580" s="65" t="s">
        <v>922</v>
      </c>
      <c r="C580" s="65" t="s">
        <v>923</v>
      </c>
      <c r="D580" s="66" t="s">
        <v>924</v>
      </c>
      <c r="E580" s="67">
        <v>42</v>
      </c>
      <c r="F580" s="67">
        <v>70</v>
      </c>
      <c r="G580" s="67">
        <v>26.3</v>
      </c>
      <c r="H580" s="67">
        <v>0</v>
      </c>
      <c r="I580" s="68">
        <v>0</v>
      </c>
      <c r="J580" s="68">
        <f>BDD[ACCIS]+BDD[PRIX HTVA]</f>
        <v>26.3</v>
      </c>
      <c r="K580" s="68">
        <f>BDD[[#This Row],[PRIX + AC6 HTVA]]*1.6</f>
        <v>42.080000000000005</v>
      </c>
      <c r="L580" s="69" t="s">
        <v>1455</v>
      </c>
      <c r="M580" s="70"/>
      <c r="N580" s="68">
        <v>6</v>
      </c>
      <c r="O580" s="68"/>
    </row>
    <row r="581" spans="1:15" x14ac:dyDescent="0.3">
      <c r="A581" s="65" t="s">
        <v>1275</v>
      </c>
      <c r="B581" s="65" t="s">
        <v>37</v>
      </c>
      <c r="C581" s="65" t="s">
        <v>902</v>
      </c>
      <c r="D581" s="66" t="s">
        <v>903</v>
      </c>
      <c r="E581" s="83">
        <v>40</v>
      </c>
      <c r="F581" s="83">
        <v>100</v>
      </c>
      <c r="G581" s="83">
        <v>5.5</v>
      </c>
      <c r="H581" s="83">
        <v>9.8540000000000003E-2</v>
      </c>
      <c r="I581" s="84">
        <v>12.069739999999999</v>
      </c>
      <c r="J581" s="68">
        <f>BDD[ACCIS]+BDD[PRIX HTVA]</f>
        <v>17.569739999999999</v>
      </c>
      <c r="K581" s="84">
        <f>BDD[[#This Row],[PRIX + AC6 HTVA]]*1.6</f>
        <v>28.111584000000001</v>
      </c>
      <c r="L581" s="69" t="s">
        <v>1455</v>
      </c>
      <c r="M581" s="70"/>
      <c r="N581" s="68">
        <v>6</v>
      </c>
      <c r="O581" s="68"/>
    </row>
    <row r="582" spans="1:15" s="4" customFormat="1" x14ac:dyDescent="0.3">
      <c r="A582" s="65" t="s">
        <v>1275</v>
      </c>
      <c r="B582" s="65" t="s">
        <v>904</v>
      </c>
      <c r="C582" s="65" t="s">
        <v>1186</v>
      </c>
      <c r="D582" s="66" t="s">
        <v>1187</v>
      </c>
      <c r="E582" s="67">
        <v>45</v>
      </c>
      <c r="F582" s="67">
        <v>70</v>
      </c>
      <c r="G582" s="67">
        <v>38.71</v>
      </c>
      <c r="H582" s="67">
        <v>6.898E-2</v>
      </c>
      <c r="I582" s="68">
        <v>9.4962999999999997</v>
      </c>
      <c r="J582" s="68">
        <f>BDD[ACCIS]+BDD[PRIX HTVA]</f>
        <v>48.206299999999999</v>
      </c>
      <c r="K582" s="68">
        <f>BDD[[#This Row],[PRIX + AC6 HTVA]]*1.6</f>
        <v>77.130080000000007</v>
      </c>
      <c r="L582" s="69" t="s">
        <v>1455</v>
      </c>
      <c r="M582" s="70"/>
      <c r="N582" s="68">
        <v>6</v>
      </c>
      <c r="O582" s="82"/>
    </row>
    <row r="583" spans="1:15" s="4" customFormat="1" x14ac:dyDescent="0.3">
      <c r="A583" s="80" t="s">
        <v>1275</v>
      </c>
      <c r="B583" s="80" t="s">
        <v>904</v>
      </c>
      <c r="C583" s="80" t="s">
        <v>1172</v>
      </c>
      <c r="D583" s="66" t="s">
        <v>1173</v>
      </c>
      <c r="E583" s="81">
        <v>42</v>
      </c>
      <c r="F583" s="81">
        <v>100</v>
      </c>
      <c r="G583" s="81">
        <v>11.69</v>
      </c>
      <c r="H583" s="81">
        <v>9.8540000000000003E-2</v>
      </c>
      <c r="I583" s="82">
        <v>12.6683</v>
      </c>
      <c r="J583" s="68">
        <f>BDD[ACCIS]+BDD[PRIX HTVA]</f>
        <v>24.3583</v>
      </c>
      <c r="K583" s="82">
        <f>BDD[[#This Row],[PRIX + AC6 HTVA]]*1.6</f>
        <v>38.973280000000003</v>
      </c>
      <c r="L583" s="69" t="s">
        <v>1455</v>
      </c>
      <c r="M583" s="70"/>
      <c r="N583" s="68">
        <v>6</v>
      </c>
      <c r="O583" s="82"/>
    </row>
    <row r="584" spans="1:15" s="4" customFormat="1" x14ac:dyDescent="0.3">
      <c r="A584" s="65" t="s">
        <v>1275</v>
      </c>
      <c r="B584" s="65" t="s">
        <v>904</v>
      </c>
      <c r="C584" s="65" t="s">
        <v>1182</v>
      </c>
      <c r="D584" s="66" t="s">
        <v>1183</v>
      </c>
      <c r="E584" s="67">
        <v>50</v>
      </c>
      <c r="F584" s="67">
        <v>100</v>
      </c>
      <c r="G584" s="67">
        <v>13.16</v>
      </c>
      <c r="H584" s="67">
        <v>9.8540000000000003E-2</v>
      </c>
      <c r="I584" s="68">
        <v>15.06254</v>
      </c>
      <c r="J584" s="68">
        <f>BDD[ACCIS]+BDD[PRIX HTVA]</f>
        <v>28.222540000000002</v>
      </c>
      <c r="K584" s="68">
        <f>BDD[[#This Row],[PRIX + AC6 HTVA]]*1.6</f>
        <v>45.156064000000008</v>
      </c>
      <c r="L584" s="69" t="s">
        <v>1455</v>
      </c>
      <c r="M584" s="79"/>
      <c r="N584" s="68">
        <v>6</v>
      </c>
      <c r="O584" s="82"/>
    </row>
    <row r="585" spans="1:15" s="4" customFormat="1" x14ac:dyDescent="0.3">
      <c r="A585" s="80" t="s">
        <v>1275</v>
      </c>
      <c r="B585" s="80" t="s">
        <v>904</v>
      </c>
      <c r="C585" s="80" t="s">
        <v>1174</v>
      </c>
      <c r="D585" s="66" t="s">
        <v>1175</v>
      </c>
      <c r="E585" s="81">
        <v>59</v>
      </c>
      <c r="F585" s="81">
        <v>70</v>
      </c>
      <c r="G585" s="81">
        <v>12.45</v>
      </c>
      <c r="H585" s="81">
        <v>6.898E-2</v>
      </c>
      <c r="I585" s="82">
        <v>12.42924</v>
      </c>
      <c r="J585" s="68">
        <f>BDD[ACCIS]+BDD[PRIX HTVA]</f>
        <v>24.879239999999999</v>
      </c>
      <c r="K585" s="82">
        <f>BDD[[#This Row],[PRIX + AC6 HTVA]]*1.6</f>
        <v>39.806784</v>
      </c>
      <c r="L585" s="69" t="s">
        <v>1455</v>
      </c>
      <c r="M585" s="79"/>
      <c r="N585" s="68">
        <v>6</v>
      </c>
      <c r="O585" s="82"/>
    </row>
    <row r="586" spans="1:15" s="4" customFormat="1" x14ac:dyDescent="0.3">
      <c r="A586" s="65" t="s">
        <v>1275</v>
      </c>
      <c r="B586" s="65" t="s">
        <v>904</v>
      </c>
      <c r="C586" s="65" t="s">
        <v>1185</v>
      </c>
      <c r="D586" s="66" t="s">
        <v>906</v>
      </c>
      <c r="E586" s="67">
        <v>40</v>
      </c>
      <c r="F586" s="67">
        <v>70</v>
      </c>
      <c r="G586" s="67">
        <v>26.06</v>
      </c>
      <c r="H586" s="67">
        <v>6.898E-2</v>
      </c>
      <c r="I586" s="68">
        <v>8.4488199999999996</v>
      </c>
      <c r="J586" s="68">
        <f>BDD[ACCIS]+BDD[PRIX HTVA]</f>
        <v>34.50882</v>
      </c>
      <c r="K586" s="68">
        <f>BDD[[#This Row],[PRIX + AC6 HTVA]]*1.6</f>
        <v>55.214112</v>
      </c>
      <c r="L586" s="69" t="s">
        <v>1455</v>
      </c>
      <c r="M586" s="79"/>
      <c r="N586" s="68">
        <v>6</v>
      </c>
      <c r="O586" s="82"/>
    </row>
    <row r="587" spans="1:15" s="4" customFormat="1" x14ac:dyDescent="0.3">
      <c r="A587" s="65" t="s">
        <v>1275</v>
      </c>
      <c r="B587" s="65" t="s">
        <v>904</v>
      </c>
      <c r="C587" s="65" t="s">
        <v>1184</v>
      </c>
      <c r="D587" s="66" t="s">
        <v>905</v>
      </c>
      <c r="E587" s="67">
        <v>42</v>
      </c>
      <c r="F587" s="67">
        <v>70</v>
      </c>
      <c r="G587" s="67">
        <v>29.61</v>
      </c>
      <c r="H587" s="67">
        <v>6.898E-2</v>
      </c>
      <c r="I587" s="68">
        <v>8.8678100000000004</v>
      </c>
      <c r="J587" s="68">
        <f>BDD[ACCIS]+BDD[PRIX HTVA]</f>
        <v>38.477809999999998</v>
      </c>
      <c r="K587" s="68">
        <f>BDD[[#This Row],[PRIX + AC6 HTVA]]*1.6</f>
        <v>61.564495999999998</v>
      </c>
      <c r="L587" s="69" t="s">
        <v>1455</v>
      </c>
      <c r="M587" s="79"/>
      <c r="N587" s="68">
        <v>6</v>
      </c>
      <c r="O587" s="82"/>
    </row>
    <row r="588" spans="1:15" s="4" customFormat="1" x14ac:dyDescent="0.3">
      <c r="A588" s="65" t="s">
        <v>1275</v>
      </c>
      <c r="B588" s="65" t="s">
        <v>546</v>
      </c>
      <c r="C588" s="65" t="s">
        <v>907</v>
      </c>
      <c r="D588" s="66" t="s">
        <v>908</v>
      </c>
      <c r="E588" s="77">
        <v>67</v>
      </c>
      <c r="F588" s="77">
        <v>70</v>
      </c>
      <c r="G588" s="77">
        <v>30.26</v>
      </c>
      <c r="H588" s="77">
        <v>6.898E-2</v>
      </c>
      <c r="I588" s="78">
        <v>14.10521</v>
      </c>
      <c r="J588" s="68">
        <f>BDD[ACCIS]+BDD[PRIX HTVA]</f>
        <v>44.365210000000005</v>
      </c>
      <c r="K588" s="78">
        <f>BDD[[#This Row],[PRIX + AC6 HTVA]]*1.6</f>
        <v>70.984336000000013</v>
      </c>
      <c r="L588" s="69" t="s">
        <v>1455</v>
      </c>
      <c r="M588" s="79"/>
      <c r="N588" s="68">
        <v>6</v>
      </c>
      <c r="O588" s="82"/>
    </row>
    <row r="589" spans="1:15" s="4" customFormat="1" x14ac:dyDescent="0.3">
      <c r="A589" s="65" t="s">
        <v>1275</v>
      </c>
      <c r="B589" s="65" t="s">
        <v>234</v>
      </c>
      <c r="C589" s="65" t="s">
        <v>925</v>
      </c>
      <c r="D589" s="66" t="s">
        <v>926</v>
      </c>
      <c r="E589" s="77">
        <v>45</v>
      </c>
      <c r="F589" s="77">
        <v>70</v>
      </c>
      <c r="G589" s="77">
        <v>69</v>
      </c>
      <c r="H589" s="77">
        <v>6.898E-2</v>
      </c>
      <c r="I589" s="78">
        <v>9.4962999999999997</v>
      </c>
      <c r="J589" s="68">
        <f>BDD[ACCIS]+BDD[PRIX HTVA]</f>
        <v>78.496300000000005</v>
      </c>
      <c r="K589" s="78">
        <f>BDD[[#This Row],[PRIX + AC6 HTVA]]*1.6</f>
        <v>125.59408000000002</v>
      </c>
      <c r="L589" s="69" t="s">
        <v>1455</v>
      </c>
      <c r="M589" s="79"/>
      <c r="N589" s="68">
        <v>6</v>
      </c>
      <c r="O589" s="82"/>
    </row>
    <row r="590" spans="1:15" s="4" customFormat="1" x14ac:dyDescent="0.3">
      <c r="A590" s="80" t="s">
        <v>1275</v>
      </c>
      <c r="B590" s="80" t="s">
        <v>234</v>
      </c>
      <c r="C590" s="80" t="s">
        <v>927</v>
      </c>
      <c r="D590" s="66" t="s">
        <v>928</v>
      </c>
      <c r="E590" s="77">
        <v>45</v>
      </c>
      <c r="F590" s="77">
        <v>70</v>
      </c>
      <c r="G590" s="77">
        <v>45</v>
      </c>
      <c r="H590" s="77">
        <v>6.898E-2</v>
      </c>
      <c r="I590" s="78">
        <v>9.4962999999999997</v>
      </c>
      <c r="J590" s="68">
        <f>BDD[ACCIS]+BDD[PRIX HTVA]</f>
        <v>54.496299999999998</v>
      </c>
      <c r="K590" s="78">
        <f>BDD[[#This Row],[PRIX + AC6 HTVA]]*1.6</f>
        <v>87.19408</v>
      </c>
      <c r="L590" s="69" t="s">
        <v>1455</v>
      </c>
      <c r="M590" s="79"/>
      <c r="N590" s="68">
        <v>6</v>
      </c>
      <c r="O590" s="82"/>
    </row>
    <row r="591" spans="1:15" s="4" customFormat="1" x14ac:dyDescent="0.3">
      <c r="A591" s="65" t="s">
        <v>1275</v>
      </c>
      <c r="B591" s="65" t="s">
        <v>400</v>
      </c>
      <c r="C591" s="65" t="s">
        <v>407</v>
      </c>
      <c r="D591" s="66" t="s">
        <v>408</v>
      </c>
      <c r="E591" s="67">
        <v>40</v>
      </c>
      <c r="F591" s="67">
        <v>70</v>
      </c>
      <c r="G591" s="67">
        <v>15.2</v>
      </c>
      <c r="H591" s="67">
        <v>6.898E-2</v>
      </c>
      <c r="I591" s="68">
        <v>8.4488199999999996</v>
      </c>
      <c r="J591" s="68">
        <f>BDD[ACCIS]+BDD[PRIX HTVA]</f>
        <v>23.648820000000001</v>
      </c>
      <c r="K591" s="68">
        <f>BDD[[#This Row],[PRIX + AC6 HTVA]]*1.6</f>
        <v>37.838112000000002</v>
      </c>
      <c r="L591" s="69" t="s">
        <v>1455</v>
      </c>
      <c r="M591" s="79"/>
      <c r="N591" s="68">
        <v>6</v>
      </c>
      <c r="O591" s="82"/>
    </row>
    <row r="592" spans="1:15" s="4" customFormat="1" x14ac:dyDescent="0.3">
      <c r="A592" s="65" t="s">
        <v>1275</v>
      </c>
      <c r="B592" s="65" t="s">
        <v>400</v>
      </c>
      <c r="C592" s="65" t="s">
        <v>401</v>
      </c>
      <c r="D592" s="66" t="s">
        <v>402</v>
      </c>
      <c r="E592" s="67">
        <v>40</v>
      </c>
      <c r="F592" s="67">
        <v>20</v>
      </c>
      <c r="G592" s="67">
        <v>6.8</v>
      </c>
      <c r="H592" s="67">
        <v>1.9709999999999998E-2</v>
      </c>
      <c r="I592" s="68">
        <v>2.4139499999999998</v>
      </c>
      <c r="J592" s="68">
        <f>BDD[ACCIS]+BDD[PRIX HTVA]</f>
        <v>9.2139500000000005</v>
      </c>
      <c r="K592" s="68">
        <f>BDD[[#This Row],[PRIX + AC6 HTVA]]*1.6</f>
        <v>14.742320000000001</v>
      </c>
      <c r="L592" s="69" t="s">
        <v>1455</v>
      </c>
      <c r="M592" s="79"/>
      <c r="N592" s="68">
        <v>12</v>
      </c>
      <c r="O592" s="82"/>
    </row>
    <row r="593" spans="1:15" s="4" customFormat="1" x14ac:dyDescent="0.3">
      <c r="A593" s="65" t="s">
        <v>1275</v>
      </c>
      <c r="B593" s="65" t="s">
        <v>400</v>
      </c>
      <c r="C593" s="65" t="s">
        <v>403</v>
      </c>
      <c r="D593" s="66" t="s">
        <v>404</v>
      </c>
      <c r="E593" s="67">
        <v>0</v>
      </c>
      <c r="F593" s="67">
        <v>300</v>
      </c>
      <c r="G593" s="67">
        <v>17</v>
      </c>
      <c r="H593" s="67">
        <v>0</v>
      </c>
      <c r="I593" s="68">
        <v>0</v>
      </c>
      <c r="J593" s="68">
        <f>BDD[ACCIS]+BDD[PRIX HTVA]</f>
        <v>17</v>
      </c>
      <c r="K593" s="68">
        <f>BDD[[#This Row],[PRIX + AC6 HTVA]]*1.6</f>
        <v>27.200000000000003</v>
      </c>
      <c r="L593" s="69" t="s">
        <v>1455</v>
      </c>
      <c r="M593" s="70"/>
      <c r="N593" s="68">
        <v>2</v>
      </c>
      <c r="O593" s="82"/>
    </row>
    <row r="594" spans="1:15" s="4" customFormat="1" x14ac:dyDescent="0.3">
      <c r="A594" s="80" t="s">
        <v>1275</v>
      </c>
      <c r="B594" s="80" t="s">
        <v>400</v>
      </c>
      <c r="C594" s="80" t="s">
        <v>405</v>
      </c>
      <c r="D594" s="66" t="s">
        <v>406</v>
      </c>
      <c r="E594" s="81">
        <v>40</v>
      </c>
      <c r="F594" s="81">
        <v>300</v>
      </c>
      <c r="G594" s="81">
        <v>72.3</v>
      </c>
      <c r="H594" s="81">
        <v>0.29561999999999999</v>
      </c>
      <c r="I594" s="82">
        <v>36.209220000000002</v>
      </c>
      <c r="J594" s="68">
        <f>BDD[ACCIS]+BDD[PRIX HTVA]</f>
        <v>108.50922</v>
      </c>
      <c r="K594" s="82">
        <f>BDD[[#This Row],[PRIX + AC6 HTVA]]*1.6</f>
        <v>173.61475200000001</v>
      </c>
      <c r="L594" s="69" t="s">
        <v>1455</v>
      </c>
      <c r="M594" s="70"/>
      <c r="N594" s="82">
        <v>2</v>
      </c>
      <c r="O594" s="82"/>
    </row>
    <row r="595" spans="1:15" x14ac:dyDescent="0.3">
      <c r="A595" s="65" t="s">
        <v>1275</v>
      </c>
      <c r="B595" s="65" t="s">
        <v>400</v>
      </c>
      <c r="C595" s="65" t="s">
        <v>1232</v>
      </c>
      <c r="D595" s="66" t="s">
        <v>1233</v>
      </c>
      <c r="E595" s="74">
        <v>40</v>
      </c>
      <c r="F595" s="74">
        <v>70</v>
      </c>
      <c r="G595" s="74">
        <v>18</v>
      </c>
      <c r="H595" s="74">
        <v>6.898E-2</v>
      </c>
      <c r="I595" s="75">
        <v>8.4488199999999996</v>
      </c>
      <c r="J595" s="68">
        <f>BDD[ACCIS]+BDD[PRIX HTVA]</f>
        <v>26.448819999999998</v>
      </c>
      <c r="K595" s="75">
        <f>BDD[[#This Row],[PRIX + AC6 HTVA]]*1.6</f>
        <v>42.318111999999999</v>
      </c>
      <c r="L595" s="69" t="s">
        <v>1455</v>
      </c>
      <c r="M595" s="70"/>
      <c r="N595" s="68">
        <v>6</v>
      </c>
      <c r="O595" s="68"/>
    </row>
    <row r="596" spans="1:15" x14ac:dyDescent="0.3">
      <c r="A596" s="65" t="s">
        <v>1275</v>
      </c>
      <c r="B596" s="65" t="s">
        <v>400</v>
      </c>
      <c r="C596" s="65" t="s">
        <v>409</v>
      </c>
      <c r="D596" s="66" t="s">
        <v>410</v>
      </c>
      <c r="E596" s="67">
        <v>40</v>
      </c>
      <c r="F596" s="67">
        <v>70</v>
      </c>
      <c r="G596" s="67">
        <v>16.600000000000001</v>
      </c>
      <c r="H596" s="67">
        <v>6.898E-2</v>
      </c>
      <c r="I596" s="68">
        <v>8.4488199999999996</v>
      </c>
      <c r="J596" s="68">
        <f>BDD[ACCIS]+BDD[PRIX HTVA]</f>
        <v>25.048819999999999</v>
      </c>
      <c r="K596" s="68">
        <f>BDD[[#This Row],[PRIX + AC6 HTVA]]*1.6</f>
        <v>40.078112000000004</v>
      </c>
      <c r="L596" s="69" t="s">
        <v>1455</v>
      </c>
      <c r="M596" s="70"/>
      <c r="N596" s="68">
        <v>6</v>
      </c>
      <c r="O596" s="68"/>
    </row>
    <row r="597" spans="1:15" x14ac:dyDescent="0.3">
      <c r="A597" s="111" t="s">
        <v>1275</v>
      </c>
      <c r="B597" s="111" t="s">
        <v>400</v>
      </c>
      <c r="C597" s="111" t="s">
        <v>1874</v>
      </c>
      <c r="D597" s="112" t="s">
        <v>1875</v>
      </c>
      <c r="E597" s="5">
        <v>40</v>
      </c>
      <c r="F597" s="5">
        <v>630</v>
      </c>
      <c r="G597" s="5">
        <v>149.4</v>
      </c>
      <c r="H597" s="5">
        <v>6.898E-2</v>
      </c>
      <c r="I597" s="126">
        <v>76.040000000000006</v>
      </c>
      <c r="J597" s="75">
        <f>BDD[ACCIS]+BDD[PRIX HTVA]</f>
        <v>225.44</v>
      </c>
      <c r="K597" s="143">
        <f>BDD[[#This Row],[PRIX + AC6 HTVA]]*1.6</f>
        <v>360.70400000000001</v>
      </c>
      <c r="L597" s="69" t="s">
        <v>1455</v>
      </c>
      <c r="M597" s="134"/>
      <c r="N597" s="68">
        <v>1</v>
      </c>
      <c r="O597" s="68"/>
    </row>
    <row r="598" spans="1:15" x14ac:dyDescent="0.3">
      <c r="A598" s="88" t="s">
        <v>1562</v>
      </c>
      <c r="B598" s="88" t="s">
        <v>400</v>
      </c>
      <c r="C598" s="88" t="s">
        <v>1563</v>
      </c>
      <c r="D598" s="89" t="s">
        <v>1564</v>
      </c>
      <c r="E598" s="74">
        <v>41</v>
      </c>
      <c r="F598" s="74">
        <v>70</v>
      </c>
      <c r="G598" s="74">
        <v>27.5</v>
      </c>
      <c r="H598" s="74">
        <v>6.898E-2</v>
      </c>
      <c r="I598" s="75">
        <v>8.59</v>
      </c>
      <c r="J598" s="68">
        <f>BDD[ACCIS]+BDD[PRIX HTVA]</f>
        <v>36.090000000000003</v>
      </c>
      <c r="K598" s="75">
        <f>BDD[[#This Row],[PRIX + AC6 HTVA]]*1.6</f>
        <v>57.744000000000007</v>
      </c>
      <c r="L598" s="69" t="s">
        <v>1455</v>
      </c>
      <c r="M598" s="70"/>
      <c r="N598" s="68">
        <v>6</v>
      </c>
      <c r="O598" s="68"/>
    </row>
    <row r="599" spans="1:15" x14ac:dyDescent="0.3">
      <c r="A599" s="111" t="s">
        <v>1562</v>
      </c>
      <c r="B599" s="111" t="s">
        <v>400</v>
      </c>
      <c r="C599" s="111" t="s">
        <v>1876</v>
      </c>
      <c r="D599" s="112" t="s">
        <v>1877</v>
      </c>
      <c r="E599" s="5">
        <v>41</v>
      </c>
      <c r="F599" s="5">
        <v>560</v>
      </c>
      <c r="G599" s="5">
        <v>220</v>
      </c>
      <c r="H599" s="5">
        <v>6.898E-2</v>
      </c>
      <c r="I599" s="126">
        <v>69.27</v>
      </c>
      <c r="J599" s="68">
        <f>BDD[ACCIS]+BDD[PRIX HTVA]</f>
        <v>289.27</v>
      </c>
      <c r="K599" s="75">
        <f>BDD[[#This Row],[PRIX + AC6 HTVA]]*1.6</f>
        <v>462.83199999999999</v>
      </c>
      <c r="L599" s="69" t="s">
        <v>1455</v>
      </c>
      <c r="M599" s="70"/>
      <c r="N599" s="68">
        <v>1</v>
      </c>
      <c r="O599" s="68"/>
    </row>
    <row r="600" spans="1:15" x14ac:dyDescent="0.3">
      <c r="A600" s="111" t="s">
        <v>1562</v>
      </c>
      <c r="B600" s="111" t="s">
        <v>400</v>
      </c>
      <c r="C600" s="111" t="s">
        <v>1892</v>
      </c>
      <c r="D600" s="112" t="s">
        <v>1893</v>
      </c>
      <c r="E600" s="124">
        <v>41</v>
      </c>
      <c r="F600" s="124">
        <v>70</v>
      </c>
      <c r="G600" s="124">
        <v>31</v>
      </c>
      <c r="H600" s="124">
        <v>6.898E-2</v>
      </c>
      <c r="I600" s="125">
        <v>8.66</v>
      </c>
      <c r="J600" s="72">
        <f>BDD[ACCIS]+BDD[PRIX HTVA]</f>
        <v>39.659999999999997</v>
      </c>
      <c r="K600" s="163">
        <f>BDD[[#This Row],[PRIX + AC6 HTVA]]*1.6</f>
        <v>63.455999999999996</v>
      </c>
      <c r="L600" s="69" t="s">
        <v>1455</v>
      </c>
      <c r="M600" s="145"/>
      <c r="N600" s="68">
        <v>6</v>
      </c>
      <c r="O600" s="68"/>
    </row>
    <row r="601" spans="1:15" x14ac:dyDescent="0.3">
      <c r="A601" s="170" t="s">
        <v>1275</v>
      </c>
      <c r="B601" s="170" t="s">
        <v>400</v>
      </c>
      <c r="C601" s="170" t="s">
        <v>1936</v>
      </c>
      <c r="D601" s="169" t="s">
        <v>1937</v>
      </c>
      <c r="E601" s="1">
        <v>40</v>
      </c>
      <c r="F601" s="1">
        <v>70</v>
      </c>
      <c r="G601" s="1">
        <v>13.36</v>
      </c>
      <c r="H601" s="1">
        <v>6.898E-2</v>
      </c>
      <c r="I601" s="167">
        <v>8.4488199999999996</v>
      </c>
      <c r="J601" s="75">
        <f>BDD[ACCIS]+BDD[PRIX HTVA]</f>
        <v>21.808819999999997</v>
      </c>
      <c r="K601" s="168">
        <f>BDD[[#This Row],[PRIX + AC6 HTVA]]*1.6</f>
        <v>34.894112</v>
      </c>
      <c r="L601" s="69" t="s">
        <v>1455</v>
      </c>
      <c r="M601" s="166"/>
      <c r="N601" s="68">
        <v>6</v>
      </c>
      <c r="O601" s="68"/>
    </row>
    <row r="602" spans="1:15" x14ac:dyDescent="0.3">
      <c r="A602" s="170" t="s">
        <v>1275</v>
      </c>
      <c r="B602" s="170" t="s">
        <v>400</v>
      </c>
      <c r="C602" s="170" t="s">
        <v>1938</v>
      </c>
      <c r="D602" s="169" t="s">
        <v>1939</v>
      </c>
      <c r="E602" s="1">
        <v>40</v>
      </c>
      <c r="F602" s="1">
        <v>70</v>
      </c>
      <c r="G602" s="1">
        <v>14.07</v>
      </c>
      <c r="H602" s="1">
        <v>6.898E-2</v>
      </c>
      <c r="I602" s="167">
        <v>8.4488199999999996</v>
      </c>
      <c r="J602" s="75">
        <f>BDD[ACCIS]+BDD[PRIX HTVA]</f>
        <v>22.518819999999998</v>
      </c>
      <c r="K602" s="168">
        <f>BDD[[#This Row],[PRIX + AC6 HTVA]]*1.6</f>
        <v>36.030111999999995</v>
      </c>
      <c r="L602" s="69" t="s">
        <v>1455</v>
      </c>
      <c r="M602" s="166"/>
      <c r="N602" s="68">
        <v>6</v>
      </c>
      <c r="O602" s="68"/>
    </row>
    <row r="603" spans="1:15" x14ac:dyDescent="0.3">
      <c r="A603" s="65" t="s">
        <v>1275</v>
      </c>
      <c r="B603" s="65" t="s">
        <v>0</v>
      </c>
      <c r="C603" s="65" t="s">
        <v>1313</v>
      </c>
      <c r="D603" s="66" t="s">
        <v>1314</v>
      </c>
      <c r="E603" s="71">
        <v>42</v>
      </c>
      <c r="F603" s="71">
        <v>70</v>
      </c>
      <c r="G603" s="71">
        <v>72.5</v>
      </c>
      <c r="H603" s="71">
        <v>6.898E-2</v>
      </c>
      <c r="I603" s="72">
        <v>8.8678100000000004</v>
      </c>
      <c r="J603" s="68">
        <f>BDD[ACCIS]+BDD[PRIX HTVA]</f>
        <v>81.367810000000006</v>
      </c>
      <c r="K603" s="72">
        <f>BDD[[#This Row],[PRIX + AC6 HTVA]]*1.6</f>
        <v>130.18849600000001</v>
      </c>
      <c r="L603" s="69" t="s">
        <v>1455</v>
      </c>
      <c r="M603" s="70"/>
      <c r="N603" s="68">
        <v>6</v>
      </c>
      <c r="O603" s="68"/>
    </row>
    <row r="604" spans="1:15" x14ac:dyDescent="0.3">
      <c r="A604" s="65" t="s">
        <v>1275</v>
      </c>
      <c r="B604" s="65" t="s">
        <v>0</v>
      </c>
      <c r="C604" s="65" t="s">
        <v>1106</v>
      </c>
      <c r="D604" s="66" t="s">
        <v>1107</v>
      </c>
      <c r="E604" s="77">
        <v>45</v>
      </c>
      <c r="F604" s="77">
        <v>70</v>
      </c>
      <c r="G604" s="77">
        <v>818.33</v>
      </c>
      <c r="H604" s="77">
        <v>6.898E-2</v>
      </c>
      <c r="I604" s="78">
        <v>9.4962999999999997</v>
      </c>
      <c r="J604" s="68">
        <f>BDD[ACCIS]+BDD[PRIX HTVA]</f>
        <v>827.82630000000006</v>
      </c>
      <c r="K604" s="78">
        <f>BDD[[#This Row],[PRIX + AC6 HTVA]]*1.6</f>
        <v>1324.5220800000002</v>
      </c>
      <c r="L604" s="69" t="s">
        <v>1455</v>
      </c>
      <c r="M604" s="70"/>
      <c r="N604" s="68">
        <v>6</v>
      </c>
      <c r="O604" s="68"/>
    </row>
    <row r="605" spans="1:15" x14ac:dyDescent="0.3">
      <c r="A605" s="65" t="s">
        <v>1275</v>
      </c>
      <c r="B605" s="65" t="s">
        <v>0</v>
      </c>
      <c r="C605" s="65" t="s">
        <v>9</v>
      </c>
      <c r="D605" s="66" t="s">
        <v>10</v>
      </c>
      <c r="E605" s="71">
        <v>55</v>
      </c>
      <c r="F605" s="71">
        <v>70</v>
      </c>
      <c r="G605" s="71">
        <v>13.75</v>
      </c>
      <c r="H605" s="71">
        <v>6.898E-2</v>
      </c>
      <c r="I605" s="72">
        <v>11.59126</v>
      </c>
      <c r="J605" s="68">
        <f>BDD[ACCIS]+BDD[PRIX HTVA]</f>
        <v>25.341259999999998</v>
      </c>
      <c r="K605" s="72">
        <f>BDD[[#This Row],[PRIX + AC6 HTVA]]*1.6</f>
        <v>40.546016000000002</v>
      </c>
      <c r="L605" s="69" t="s">
        <v>1455</v>
      </c>
      <c r="M605" s="70"/>
      <c r="N605" s="68">
        <v>6</v>
      </c>
      <c r="O605" s="68"/>
    </row>
    <row r="606" spans="1:15" x14ac:dyDescent="0.3">
      <c r="A606" s="65" t="s">
        <v>1275</v>
      </c>
      <c r="B606" s="65" t="s">
        <v>0</v>
      </c>
      <c r="C606" s="65" t="s">
        <v>15</v>
      </c>
      <c r="D606" s="66" t="s">
        <v>16</v>
      </c>
      <c r="E606" s="74">
        <v>42</v>
      </c>
      <c r="F606" s="74">
        <v>70</v>
      </c>
      <c r="G606" s="74">
        <v>8.58</v>
      </c>
      <c r="H606" s="74">
        <v>6.898E-2</v>
      </c>
      <c r="I606" s="75">
        <v>8.8678100000000004</v>
      </c>
      <c r="J606" s="75">
        <f>BDD[ACCIS]+BDD[PRIX HTVA]</f>
        <v>17.44781</v>
      </c>
      <c r="K606" s="75">
        <f>BDD[[#This Row],[PRIX + AC6 HTVA]]*1.6</f>
        <v>27.916496000000002</v>
      </c>
      <c r="L606" s="69" t="s">
        <v>1455</v>
      </c>
      <c r="M606" s="70"/>
      <c r="N606" s="68">
        <v>6</v>
      </c>
      <c r="O606" s="68"/>
    </row>
    <row r="607" spans="1:15" x14ac:dyDescent="0.3">
      <c r="A607" s="65" t="s">
        <v>1275</v>
      </c>
      <c r="B607" s="65" t="s">
        <v>0</v>
      </c>
      <c r="C607" s="65" t="s">
        <v>5</v>
      </c>
      <c r="D607" s="66" t="s">
        <v>6</v>
      </c>
      <c r="E607" s="71">
        <v>50</v>
      </c>
      <c r="F607" s="71">
        <v>70</v>
      </c>
      <c r="G607" s="71">
        <v>9.3699999999999992</v>
      </c>
      <c r="H607" s="71">
        <v>6.898E-2</v>
      </c>
      <c r="I607" s="72">
        <v>10.54378</v>
      </c>
      <c r="J607" s="68">
        <f>BDD[ACCIS]+BDD[PRIX HTVA]</f>
        <v>19.913779999999999</v>
      </c>
      <c r="K607" s="72">
        <f>BDD[[#This Row],[PRIX + AC6 HTVA]]*1.6</f>
        <v>31.862048000000001</v>
      </c>
      <c r="L607" s="69" t="s">
        <v>1455</v>
      </c>
      <c r="M607" s="70"/>
      <c r="N607" s="68">
        <v>6</v>
      </c>
      <c r="O607" s="68"/>
    </row>
    <row r="608" spans="1:15" x14ac:dyDescent="0.3">
      <c r="A608" s="65" t="s">
        <v>1275</v>
      </c>
      <c r="B608" s="65" t="s">
        <v>0</v>
      </c>
      <c r="C608" s="65" t="s">
        <v>3</v>
      </c>
      <c r="D608" s="66" t="s">
        <v>4</v>
      </c>
      <c r="E608" s="71">
        <v>50</v>
      </c>
      <c r="F608" s="71">
        <v>100</v>
      </c>
      <c r="G608" s="71">
        <v>9.48</v>
      </c>
      <c r="H608" s="71">
        <v>9.8540000000000003E-2</v>
      </c>
      <c r="I608" s="72">
        <v>15.06254</v>
      </c>
      <c r="J608" s="68">
        <f>BDD[ACCIS]+BDD[PRIX HTVA]</f>
        <v>24.542540000000002</v>
      </c>
      <c r="K608" s="72">
        <f>BDD[[#This Row],[PRIX + AC6 HTVA]]*1.6</f>
        <v>39.26806400000001</v>
      </c>
      <c r="L608" s="69" t="s">
        <v>1455</v>
      </c>
      <c r="M608" s="70"/>
      <c r="N608" s="68">
        <v>6</v>
      </c>
      <c r="O608" s="68"/>
    </row>
    <row r="609" spans="1:15" x14ac:dyDescent="0.3">
      <c r="A609" s="65" t="s">
        <v>1275</v>
      </c>
      <c r="B609" s="65" t="s">
        <v>0</v>
      </c>
      <c r="C609" s="65" t="s">
        <v>7</v>
      </c>
      <c r="D609" s="66" t="s">
        <v>8</v>
      </c>
      <c r="E609" s="67">
        <v>55</v>
      </c>
      <c r="F609" s="67">
        <v>100</v>
      </c>
      <c r="G609" s="67">
        <v>13.83</v>
      </c>
      <c r="H609" s="67">
        <v>9.8540000000000003E-2</v>
      </c>
      <c r="I609" s="68">
        <v>16.55894</v>
      </c>
      <c r="J609" s="68">
        <f>BDD[ACCIS]+BDD[PRIX HTVA]</f>
        <v>30.388939999999998</v>
      </c>
      <c r="K609" s="68">
        <f>BDD[[#This Row],[PRIX + AC6 HTVA]]*1.6</f>
        <v>48.622304</v>
      </c>
      <c r="L609" s="69" t="s">
        <v>1455</v>
      </c>
      <c r="M609" s="70"/>
      <c r="N609" s="68">
        <v>6</v>
      </c>
      <c r="O609" s="68"/>
    </row>
    <row r="610" spans="1:15" x14ac:dyDescent="0.3">
      <c r="A610" s="65" t="s">
        <v>1275</v>
      </c>
      <c r="B610" s="65" t="s">
        <v>0</v>
      </c>
      <c r="C610" s="65" t="s">
        <v>11</v>
      </c>
      <c r="D610" s="66" t="s">
        <v>12</v>
      </c>
      <c r="E610" s="67">
        <v>42</v>
      </c>
      <c r="F610" s="67">
        <v>70</v>
      </c>
      <c r="G610" s="67">
        <v>125</v>
      </c>
      <c r="H610" s="67">
        <v>6.898E-2</v>
      </c>
      <c r="I610" s="68">
        <v>8.8678100000000004</v>
      </c>
      <c r="J610" s="68">
        <f>BDD[ACCIS]+BDD[PRIX HTVA]</f>
        <v>133.86780999999999</v>
      </c>
      <c r="K610" s="68">
        <f>BDD[[#This Row],[PRIX + AC6 HTVA]]*1.6</f>
        <v>214.18849599999999</v>
      </c>
      <c r="L610" s="69" t="s">
        <v>1455</v>
      </c>
      <c r="M610" s="70"/>
      <c r="N610" s="68">
        <v>6</v>
      </c>
      <c r="O610" s="68"/>
    </row>
    <row r="611" spans="1:15" x14ac:dyDescent="0.3">
      <c r="A611" s="65" t="s">
        <v>1275</v>
      </c>
      <c r="B611" s="65" t="s">
        <v>0</v>
      </c>
      <c r="C611" s="65" t="s">
        <v>13</v>
      </c>
      <c r="D611" s="66" t="s">
        <v>14</v>
      </c>
      <c r="E611" s="67">
        <v>40</v>
      </c>
      <c r="F611" s="67">
        <v>70</v>
      </c>
      <c r="G611" s="67">
        <v>21.5</v>
      </c>
      <c r="H611" s="67">
        <v>6.898E-2</v>
      </c>
      <c r="I611" s="68">
        <v>8.4488199999999996</v>
      </c>
      <c r="J611" s="68">
        <f>BDD[ACCIS]+BDD[PRIX HTVA]</f>
        <v>29.948819999999998</v>
      </c>
      <c r="K611" s="68">
        <f>BDD[[#This Row],[PRIX + AC6 HTVA]]*1.6</f>
        <v>47.918112000000001</v>
      </c>
      <c r="L611" s="69" t="s">
        <v>1455</v>
      </c>
      <c r="M611" s="70"/>
      <c r="N611" s="68">
        <v>6</v>
      </c>
      <c r="O611" s="68"/>
    </row>
    <row r="612" spans="1:15" x14ac:dyDescent="0.3">
      <c r="A612" s="65" t="s">
        <v>1275</v>
      </c>
      <c r="B612" s="65" t="s">
        <v>0</v>
      </c>
      <c r="C612" s="65" t="s">
        <v>19</v>
      </c>
      <c r="D612" s="66" t="s">
        <v>20</v>
      </c>
      <c r="E612" s="71">
        <v>43</v>
      </c>
      <c r="F612" s="71">
        <v>70</v>
      </c>
      <c r="G612" s="71">
        <v>92.37</v>
      </c>
      <c r="H612" s="71">
        <v>6.898E-2</v>
      </c>
      <c r="I612" s="72">
        <v>9.0773100000000007</v>
      </c>
      <c r="J612" s="68">
        <f>BDD[ACCIS]+BDD[PRIX HTVA]</f>
        <v>101.44731</v>
      </c>
      <c r="K612" s="72">
        <f>BDD[[#This Row],[PRIX + AC6 HTVA]]*1.6</f>
        <v>162.315696</v>
      </c>
      <c r="L612" s="69" t="s">
        <v>1455</v>
      </c>
      <c r="M612" s="70"/>
      <c r="N612" s="68">
        <v>6</v>
      </c>
      <c r="O612" s="68"/>
    </row>
    <row r="613" spans="1:15" x14ac:dyDescent="0.3">
      <c r="A613" s="65" t="s">
        <v>1275</v>
      </c>
      <c r="B613" s="65" t="s">
        <v>0</v>
      </c>
      <c r="C613" s="65" t="s">
        <v>17</v>
      </c>
      <c r="D613" s="66" t="s">
        <v>18</v>
      </c>
      <c r="E613" s="67">
        <v>50</v>
      </c>
      <c r="F613" s="67">
        <v>50</v>
      </c>
      <c r="G613" s="67">
        <v>11.29</v>
      </c>
      <c r="H613" s="67">
        <v>4.9270000000000001E-2</v>
      </c>
      <c r="I613" s="68">
        <v>7.5312700000000001</v>
      </c>
      <c r="J613" s="68">
        <f>BDD[ACCIS]+BDD[PRIX HTVA]</f>
        <v>18.821269999999998</v>
      </c>
      <c r="K613" s="68">
        <f>BDD[[#This Row],[PRIX + AC6 HTVA]]*1.6</f>
        <v>30.114031999999998</v>
      </c>
      <c r="L613" s="69" t="s">
        <v>1455</v>
      </c>
      <c r="M613" s="70"/>
      <c r="N613" s="68">
        <v>6</v>
      </c>
      <c r="O613" s="68"/>
    </row>
    <row r="614" spans="1:15" x14ac:dyDescent="0.3">
      <c r="A614" s="65" t="s">
        <v>1275</v>
      </c>
      <c r="B614" s="65" t="s">
        <v>0</v>
      </c>
      <c r="C614" s="65" t="s">
        <v>21</v>
      </c>
      <c r="D614" s="66" t="s">
        <v>22</v>
      </c>
      <c r="E614" s="74">
        <v>42</v>
      </c>
      <c r="F614" s="74">
        <v>70</v>
      </c>
      <c r="G614" s="74">
        <v>26.5</v>
      </c>
      <c r="H614" s="74">
        <v>6.898E-2</v>
      </c>
      <c r="I614" s="75">
        <v>8.8678100000000004</v>
      </c>
      <c r="J614" s="75">
        <f>BDD[ACCIS]+BDD[PRIX HTVA]</f>
        <v>35.367809999999999</v>
      </c>
      <c r="K614" s="75">
        <f>BDD[[#This Row],[PRIX + AC6 HTVA]]*1.6</f>
        <v>56.588495999999999</v>
      </c>
      <c r="L614" s="69" t="s">
        <v>1455</v>
      </c>
      <c r="M614" s="70"/>
      <c r="N614" s="68">
        <v>6</v>
      </c>
      <c r="O614" s="68"/>
    </row>
    <row r="615" spans="1:15" x14ac:dyDescent="0.3">
      <c r="A615" s="65" t="s">
        <v>1275</v>
      </c>
      <c r="B615" s="65" t="s">
        <v>0</v>
      </c>
      <c r="C615" s="65" t="s">
        <v>23</v>
      </c>
      <c r="D615" s="66" t="s">
        <v>24</v>
      </c>
      <c r="E615" s="67">
        <v>50</v>
      </c>
      <c r="F615" s="67">
        <v>50</v>
      </c>
      <c r="G615" s="67">
        <v>9.84</v>
      </c>
      <c r="H615" s="67">
        <v>4.9270000000000001E-2</v>
      </c>
      <c r="I615" s="68">
        <v>7.5312700000000001</v>
      </c>
      <c r="J615" s="68">
        <f>BDD[ACCIS]+BDD[PRIX HTVA]</f>
        <v>17.371269999999999</v>
      </c>
      <c r="K615" s="68">
        <f>BDD[[#This Row],[PRIX + AC6 HTVA]]*1.6</f>
        <v>27.794032000000001</v>
      </c>
      <c r="L615" s="69" t="s">
        <v>1455</v>
      </c>
      <c r="M615" s="70"/>
      <c r="N615" s="68">
        <v>6</v>
      </c>
      <c r="O615" s="68"/>
    </row>
    <row r="616" spans="1:15" x14ac:dyDescent="0.3">
      <c r="A616" s="65" t="s">
        <v>1275</v>
      </c>
      <c r="B616" s="85" t="s">
        <v>0</v>
      </c>
      <c r="C616" s="65" t="s">
        <v>1</v>
      </c>
      <c r="D616" s="66" t="s">
        <v>2</v>
      </c>
      <c r="E616" s="67">
        <v>40</v>
      </c>
      <c r="F616" s="67">
        <v>70</v>
      </c>
      <c r="G616" s="67">
        <v>24.99</v>
      </c>
      <c r="H616" s="67">
        <v>6.898E-2</v>
      </c>
      <c r="I616" s="68">
        <v>8.4488199999999996</v>
      </c>
      <c r="J616" s="68">
        <f>BDD[ACCIS]+BDD[PRIX HTVA]</f>
        <v>33.43882</v>
      </c>
      <c r="K616" s="68">
        <f>BDD[[#This Row],[PRIX + AC6 HTVA]]*1.6</f>
        <v>53.502112000000004</v>
      </c>
      <c r="L616" s="69" t="s">
        <v>1455</v>
      </c>
      <c r="M616" s="70"/>
      <c r="N616" s="68">
        <v>6</v>
      </c>
      <c r="O616" s="68"/>
    </row>
    <row r="617" spans="1:15" x14ac:dyDescent="0.3">
      <c r="A617" s="65" t="s">
        <v>1275</v>
      </c>
      <c r="B617" s="65" t="s">
        <v>539</v>
      </c>
      <c r="C617" s="65" t="s">
        <v>951</v>
      </c>
      <c r="D617" s="66" t="s">
        <v>952</v>
      </c>
      <c r="E617" s="67">
        <v>38</v>
      </c>
      <c r="F617" s="67">
        <v>70</v>
      </c>
      <c r="G617" s="67">
        <v>36.36</v>
      </c>
      <c r="H617" s="67">
        <v>6.898E-2</v>
      </c>
      <c r="I617" s="68">
        <v>8.0298300000000005</v>
      </c>
      <c r="J617" s="68">
        <f>BDD[ACCIS]+BDD[PRIX HTVA]</f>
        <v>44.389830000000003</v>
      </c>
      <c r="K617" s="68">
        <f>BDD[[#This Row],[PRIX + AC6 HTVA]]*1.6</f>
        <v>71.023728000000006</v>
      </c>
      <c r="L617" s="69" t="s">
        <v>1455</v>
      </c>
      <c r="M617" s="70"/>
      <c r="N617" s="68">
        <v>6</v>
      </c>
      <c r="O617" s="68"/>
    </row>
    <row r="618" spans="1:15" x14ac:dyDescent="0.3">
      <c r="A618" s="80" t="s">
        <v>1275</v>
      </c>
      <c r="B618" s="87" t="s">
        <v>461</v>
      </c>
      <c r="C618" s="80" t="s">
        <v>1176</v>
      </c>
      <c r="D618" s="66" t="s">
        <v>1177</v>
      </c>
      <c r="E618" s="81">
        <v>40</v>
      </c>
      <c r="F618" s="81">
        <v>70</v>
      </c>
      <c r="G618" s="81">
        <v>17.7</v>
      </c>
      <c r="H618" s="81">
        <v>6.898E-2</v>
      </c>
      <c r="I618" s="82">
        <v>8.4488199999999996</v>
      </c>
      <c r="J618" s="68">
        <f>BDD[ACCIS]+BDD[PRIX HTVA]</f>
        <v>26.148820000000001</v>
      </c>
      <c r="K618" s="82">
        <f>BDD[[#This Row],[PRIX + AC6 HTVA]]*1.6</f>
        <v>41.838112000000002</v>
      </c>
      <c r="L618" s="69" t="s">
        <v>1455</v>
      </c>
      <c r="M618" s="70"/>
      <c r="N618" s="68">
        <v>6</v>
      </c>
      <c r="O618" s="68"/>
    </row>
    <row r="619" spans="1:15" x14ac:dyDescent="0.3">
      <c r="A619" s="65" t="s">
        <v>1275</v>
      </c>
      <c r="B619" s="65" t="s">
        <v>461</v>
      </c>
      <c r="C619" s="65" t="s">
        <v>1199</v>
      </c>
      <c r="D619" s="66" t="s">
        <v>1056</v>
      </c>
      <c r="E619" s="67">
        <v>40</v>
      </c>
      <c r="F619" s="67">
        <v>70</v>
      </c>
      <c r="G619" s="67">
        <v>14.85</v>
      </c>
      <c r="H619" s="67">
        <v>6.898E-2</v>
      </c>
      <c r="I619" s="68">
        <v>8.4488199999999996</v>
      </c>
      <c r="J619" s="68">
        <f>BDD[ACCIS]+BDD[PRIX HTVA]</f>
        <v>23.298819999999999</v>
      </c>
      <c r="K619" s="68">
        <f>BDD[[#This Row],[PRIX + AC6 HTVA]]*1.6</f>
        <v>37.278112</v>
      </c>
      <c r="L619" s="69" t="s">
        <v>1455</v>
      </c>
      <c r="M619" s="70"/>
      <c r="N619" s="68">
        <v>6</v>
      </c>
      <c r="O619" s="68"/>
    </row>
    <row r="620" spans="1:15" x14ac:dyDescent="0.3">
      <c r="A620" s="65" t="s">
        <v>1275</v>
      </c>
      <c r="B620" s="65" t="s">
        <v>512</v>
      </c>
      <c r="C620" s="65" t="s">
        <v>1200</v>
      </c>
      <c r="D620" s="66" t="s">
        <v>1201</v>
      </c>
      <c r="E620" s="67">
        <v>42</v>
      </c>
      <c r="F620" s="67">
        <v>70</v>
      </c>
      <c r="G620" s="67">
        <v>75</v>
      </c>
      <c r="H620" s="67">
        <v>6.898E-2</v>
      </c>
      <c r="I620" s="68">
        <v>8.8678100000000004</v>
      </c>
      <c r="J620" s="68">
        <f>BDD[ACCIS]+BDD[PRIX HTVA]</f>
        <v>83.867810000000006</v>
      </c>
      <c r="K620" s="68">
        <f>BDD[[#This Row],[PRIX + AC6 HTVA]]*1.6</f>
        <v>134.18849600000001</v>
      </c>
      <c r="L620" s="69" t="s">
        <v>1455</v>
      </c>
      <c r="M620" s="70"/>
      <c r="N620" s="68">
        <v>6</v>
      </c>
      <c r="O620" s="68"/>
    </row>
    <row r="621" spans="1:15" x14ac:dyDescent="0.3">
      <c r="A621" s="65" t="s">
        <v>1275</v>
      </c>
      <c r="B621" s="65" t="s">
        <v>512</v>
      </c>
      <c r="C621" s="65" t="s">
        <v>1001</v>
      </c>
      <c r="D621" s="66" t="s">
        <v>1002</v>
      </c>
      <c r="E621" s="67">
        <v>40</v>
      </c>
      <c r="F621" s="67">
        <v>70</v>
      </c>
      <c r="G621" s="67">
        <v>46.57</v>
      </c>
      <c r="H621" s="67">
        <v>6.898E-2</v>
      </c>
      <c r="I621" s="68">
        <v>8.4488199999999996</v>
      </c>
      <c r="J621" s="68">
        <f>BDD[ACCIS]+BDD[PRIX HTVA]</f>
        <v>55.018819999999998</v>
      </c>
      <c r="K621" s="68">
        <f>BDD[[#This Row],[PRIX + AC6 HTVA]]*1.6</f>
        <v>88.030112000000003</v>
      </c>
      <c r="L621" s="69" t="s">
        <v>1455</v>
      </c>
      <c r="M621" s="70"/>
      <c r="N621" s="68">
        <v>6</v>
      </c>
      <c r="O621" s="68"/>
    </row>
    <row r="622" spans="1:15" x14ac:dyDescent="0.3">
      <c r="A622" s="65" t="s">
        <v>1275</v>
      </c>
      <c r="B622" s="65" t="s">
        <v>512</v>
      </c>
      <c r="C622" s="65" t="s">
        <v>1202</v>
      </c>
      <c r="D622" s="66" t="s">
        <v>1203</v>
      </c>
      <c r="E622" s="67">
        <v>40</v>
      </c>
      <c r="F622" s="67">
        <v>70</v>
      </c>
      <c r="G622" s="67">
        <v>29.17</v>
      </c>
      <c r="H622" s="67">
        <v>6.898E-2</v>
      </c>
      <c r="I622" s="68">
        <v>8.4488199999999996</v>
      </c>
      <c r="J622" s="68">
        <f>BDD[ACCIS]+BDD[PRIX HTVA]</f>
        <v>37.618819999999999</v>
      </c>
      <c r="K622" s="68">
        <f>BDD[[#This Row],[PRIX + AC6 HTVA]]*1.6</f>
        <v>60.190111999999999</v>
      </c>
      <c r="L622" s="69" t="s">
        <v>1455</v>
      </c>
      <c r="M622" s="70"/>
      <c r="N622" s="68">
        <v>6</v>
      </c>
      <c r="O622" s="68"/>
    </row>
    <row r="623" spans="1:15" x14ac:dyDescent="0.3">
      <c r="A623" s="65" t="s">
        <v>1289</v>
      </c>
      <c r="B623" s="85" t="s">
        <v>1053</v>
      </c>
      <c r="C623" s="65" t="s">
        <v>1055</v>
      </c>
      <c r="D623" s="93" t="s">
        <v>1196</v>
      </c>
      <c r="E623" s="67">
        <v>46</v>
      </c>
      <c r="F623" s="67">
        <v>70</v>
      </c>
      <c r="G623" s="67">
        <v>21.33</v>
      </c>
      <c r="H623" s="67">
        <v>6.898E-2</v>
      </c>
      <c r="I623" s="68">
        <v>9.7057900000000004</v>
      </c>
      <c r="J623" s="68">
        <f>BDD[ACCIS]+BDD[PRIX HTVA]</f>
        <v>31.035789999999999</v>
      </c>
      <c r="K623" s="68">
        <f>BDD[[#This Row],[PRIX + AC6 HTVA]]*1.6</f>
        <v>49.657263999999998</v>
      </c>
      <c r="L623" s="94" t="s">
        <v>1456</v>
      </c>
      <c r="M623" s="70"/>
      <c r="N623" s="68">
        <v>6</v>
      </c>
      <c r="O623" s="68"/>
    </row>
    <row r="624" spans="1:15" x14ac:dyDescent="0.3">
      <c r="A624" s="65" t="s">
        <v>1289</v>
      </c>
      <c r="B624" s="65" t="s">
        <v>1053</v>
      </c>
      <c r="C624" s="65" t="s">
        <v>1054</v>
      </c>
      <c r="D624" s="93" t="s">
        <v>1195</v>
      </c>
      <c r="E624" s="67">
        <v>46</v>
      </c>
      <c r="F624" s="67">
        <v>70</v>
      </c>
      <c r="G624" s="67">
        <v>24.02</v>
      </c>
      <c r="H624" s="67">
        <v>6.898E-2</v>
      </c>
      <c r="I624" s="68">
        <v>9.7057900000000004</v>
      </c>
      <c r="J624" s="68">
        <f>BDD[ACCIS]+BDD[PRIX HTVA]</f>
        <v>33.725790000000003</v>
      </c>
      <c r="K624" s="68">
        <f>BDD[[#This Row],[PRIX + AC6 HTVA]]*1.6</f>
        <v>53.961264000000007</v>
      </c>
      <c r="L624" s="94" t="s">
        <v>1456</v>
      </c>
      <c r="M624" s="70"/>
      <c r="N624" s="68">
        <v>6</v>
      </c>
      <c r="O624" s="68"/>
    </row>
    <row r="625" spans="1:15" x14ac:dyDescent="0.3">
      <c r="A625" s="111" t="s">
        <v>1289</v>
      </c>
      <c r="B625" s="111" t="s">
        <v>1053</v>
      </c>
      <c r="C625" s="111" t="s">
        <v>1839</v>
      </c>
      <c r="D625" s="10" t="s">
        <v>1840</v>
      </c>
      <c r="E625" s="5">
        <v>55.7</v>
      </c>
      <c r="F625" s="5">
        <v>70</v>
      </c>
      <c r="G625" s="5">
        <v>27.58</v>
      </c>
      <c r="H625" s="5">
        <v>6.898E-2</v>
      </c>
      <c r="I625" s="126">
        <v>11.74</v>
      </c>
      <c r="J625" s="75">
        <f>BDD[ACCIS]+BDD[PRIX HTVA]</f>
        <v>39.32</v>
      </c>
      <c r="K625" s="75">
        <f>BDD[[#This Row],[PRIX + AC6 HTVA]]*1.6</f>
        <v>62.912000000000006</v>
      </c>
      <c r="L625" s="94" t="s">
        <v>1456</v>
      </c>
      <c r="M625" s="70"/>
      <c r="N625" s="68">
        <v>6</v>
      </c>
      <c r="O625" s="68"/>
    </row>
    <row r="626" spans="1:15" x14ac:dyDescent="0.3">
      <c r="A626" s="65" t="s">
        <v>1289</v>
      </c>
      <c r="B626" s="65" t="s">
        <v>1229</v>
      </c>
      <c r="C626" s="65" t="s">
        <v>1188</v>
      </c>
      <c r="D626" s="93" t="s">
        <v>1189</v>
      </c>
      <c r="E626" s="67">
        <v>42</v>
      </c>
      <c r="F626" s="67">
        <v>70</v>
      </c>
      <c r="G626" s="67">
        <v>25.46</v>
      </c>
      <c r="H626" s="67">
        <v>6.898E-2</v>
      </c>
      <c r="I626" s="68">
        <v>8.8678100000000004</v>
      </c>
      <c r="J626" s="68">
        <f>BDD[ACCIS]+BDD[PRIX HTVA]</f>
        <v>34.327809999999999</v>
      </c>
      <c r="K626" s="68">
        <f>BDD[[#This Row],[PRIX + AC6 HTVA]]*1.6</f>
        <v>54.924496000000005</v>
      </c>
      <c r="L626" s="94" t="s">
        <v>1456</v>
      </c>
      <c r="M626" s="70"/>
      <c r="N626" s="68">
        <v>6</v>
      </c>
      <c r="O626" s="68"/>
    </row>
    <row r="627" spans="1:15" x14ac:dyDescent="0.3">
      <c r="A627" s="65" t="s">
        <v>1289</v>
      </c>
      <c r="B627" s="65" t="s">
        <v>1229</v>
      </c>
      <c r="C627" s="65" t="s">
        <v>1190</v>
      </c>
      <c r="D627" s="93" t="s">
        <v>1191</v>
      </c>
      <c r="E627" s="67">
        <v>42</v>
      </c>
      <c r="F627" s="67">
        <v>70</v>
      </c>
      <c r="G627" s="67">
        <v>34.32</v>
      </c>
      <c r="H627" s="67">
        <v>6.898E-2</v>
      </c>
      <c r="I627" s="68">
        <v>8.8678100000000004</v>
      </c>
      <c r="J627" s="68">
        <f>BDD[ACCIS]+BDD[PRIX HTVA]</f>
        <v>43.187809999999999</v>
      </c>
      <c r="K627" s="68">
        <f>BDD[[#This Row],[PRIX + AC6 HTVA]]*1.6</f>
        <v>69.100496000000007</v>
      </c>
      <c r="L627" s="94" t="s">
        <v>1456</v>
      </c>
      <c r="M627" s="70"/>
      <c r="N627" s="68">
        <v>6</v>
      </c>
      <c r="O627" s="68"/>
    </row>
    <row r="628" spans="1:15" x14ac:dyDescent="0.3">
      <c r="A628" s="65" t="s">
        <v>1289</v>
      </c>
      <c r="B628" s="65" t="s">
        <v>1381</v>
      </c>
      <c r="C628" s="65" t="s">
        <v>1388</v>
      </c>
      <c r="D628" s="93" t="s">
        <v>1389</v>
      </c>
      <c r="E628" s="67">
        <v>42</v>
      </c>
      <c r="F628" s="67">
        <v>70</v>
      </c>
      <c r="G628" s="67">
        <v>15.51</v>
      </c>
      <c r="H628" s="67">
        <v>6.898E-2</v>
      </c>
      <c r="I628" s="68">
        <v>8.8678100000000004</v>
      </c>
      <c r="J628" s="68">
        <f>BDD[ACCIS]+BDD[PRIX HTVA]</f>
        <v>24.37781</v>
      </c>
      <c r="K628" s="68">
        <f>BDD[[#This Row],[PRIX + AC6 HTVA]]*1.6</f>
        <v>39.004496000000003</v>
      </c>
      <c r="L628" s="94" t="s">
        <v>1456</v>
      </c>
      <c r="M628" s="70"/>
      <c r="N628" s="68">
        <v>6</v>
      </c>
      <c r="O628" s="68"/>
    </row>
    <row r="629" spans="1:15" x14ac:dyDescent="0.3">
      <c r="A629" s="65" t="s">
        <v>1289</v>
      </c>
      <c r="B629" s="65" t="s">
        <v>1381</v>
      </c>
      <c r="C629" s="65" t="s">
        <v>1390</v>
      </c>
      <c r="D629" s="93" t="s">
        <v>1391</v>
      </c>
      <c r="E629" s="67">
        <v>42</v>
      </c>
      <c r="F629" s="67">
        <v>70</v>
      </c>
      <c r="G629" s="67">
        <v>18.63</v>
      </c>
      <c r="H629" s="67">
        <v>6.898E-2</v>
      </c>
      <c r="I629" s="68">
        <v>8.8678100000000004</v>
      </c>
      <c r="J629" s="68">
        <f>BDD[ACCIS]+BDD[PRIX HTVA]</f>
        <v>27.497810000000001</v>
      </c>
      <c r="K629" s="68">
        <f>BDD[[#This Row],[PRIX + AC6 HTVA]]*1.6</f>
        <v>43.996496000000008</v>
      </c>
      <c r="L629" s="94" t="s">
        <v>1456</v>
      </c>
      <c r="M629" s="70"/>
      <c r="N629" s="68">
        <v>6</v>
      </c>
      <c r="O629" s="68"/>
    </row>
    <row r="630" spans="1:15" x14ac:dyDescent="0.3">
      <c r="A630" s="65" t="s">
        <v>1289</v>
      </c>
      <c r="B630" s="65" t="s">
        <v>1050</v>
      </c>
      <c r="C630" s="65" t="s">
        <v>1192</v>
      </c>
      <c r="D630" s="93" t="s">
        <v>1448</v>
      </c>
      <c r="E630" s="67">
        <v>43</v>
      </c>
      <c r="F630" s="67">
        <v>450</v>
      </c>
      <c r="G630" s="67">
        <v>66.459999999999994</v>
      </c>
      <c r="H630" s="67">
        <v>0.44342999999999999</v>
      </c>
      <c r="I630" s="68">
        <v>58.354109999999999</v>
      </c>
      <c r="J630" s="68">
        <f>BDD[ACCIS]+BDD[PRIX HTVA]</f>
        <v>124.81411</v>
      </c>
      <c r="K630" s="68">
        <f>BDD[[#This Row],[PRIX + AC6 HTVA]]*1.6</f>
        <v>199.70257600000002</v>
      </c>
      <c r="L630" s="94" t="s">
        <v>1456</v>
      </c>
      <c r="M630" s="70"/>
      <c r="N630" s="68">
        <v>6</v>
      </c>
      <c r="O630" s="68"/>
    </row>
    <row r="631" spans="1:15" x14ac:dyDescent="0.3">
      <c r="A631" s="65" t="s">
        <v>1289</v>
      </c>
      <c r="B631" s="65" t="s">
        <v>1050</v>
      </c>
      <c r="C631" s="65" t="s">
        <v>1051</v>
      </c>
      <c r="D631" s="93" t="s">
        <v>1193</v>
      </c>
      <c r="E631" s="67">
        <v>43</v>
      </c>
      <c r="F631" s="67">
        <v>70</v>
      </c>
      <c r="G631" s="67">
        <v>14.57</v>
      </c>
      <c r="H631" s="67">
        <v>6.898E-2</v>
      </c>
      <c r="I631" s="68">
        <v>9.0773100000000007</v>
      </c>
      <c r="J631" s="68">
        <f>BDD[ACCIS]+BDD[PRIX HTVA]</f>
        <v>23.647310000000001</v>
      </c>
      <c r="K631" s="68">
        <f>BDD[[#This Row],[PRIX + AC6 HTVA]]*1.6</f>
        <v>37.835696000000006</v>
      </c>
      <c r="L631" s="94" t="s">
        <v>1456</v>
      </c>
      <c r="M631" s="70"/>
      <c r="N631" s="68">
        <v>6</v>
      </c>
      <c r="O631" s="68"/>
    </row>
    <row r="632" spans="1:15" x14ac:dyDescent="0.3">
      <c r="A632" s="65" t="s">
        <v>1289</v>
      </c>
      <c r="B632" s="65" t="s">
        <v>1050</v>
      </c>
      <c r="C632" s="65" t="s">
        <v>1052</v>
      </c>
      <c r="D632" s="93" t="s">
        <v>1194</v>
      </c>
      <c r="E632" s="67">
        <v>46</v>
      </c>
      <c r="F632" s="67">
        <v>70</v>
      </c>
      <c r="G632" s="67">
        <v>19.18</v>
      </c>
      <c r="H632" s="67">
        <v>6.898E-2</v>
      </c>
      <c r="I632" s="68">
        <v>9.7057900000000004</v>
      </c>
      <c r="J632" s="68">
        <f>BDD[ACCIS]+BDD[PRIX HTVA]</f>
        <v>28.88579</v>
      </c>
      <c r="K632" s="68">
        <f>BDD[[#This Row],[PRIX + AC6 HTVA]]*1.6</f>
        <v>46.217264</v>
      </c>
      <c r="L632" s="94" t="s">
        <v>1456</v>
      </c>
      <c r="M632" s="70"/>
      <c r="N632" s="68">
        <v>6</v>
      </c>
      <c r="O632" s="68"/>
    </row>
    <row r="633" spans="1:15" x14ac:dyDescent="0.3">
      <c r="A633" s="65" t="s">
        <v>1289</v>
      </c>
      <c r="B633" s="65" t="s">
        <v>1050</v>
      </c>
      <c r="C633" s="65" t="s">
        <v>1197</v>
      </c>
      <c r="D633" s="93" t="s">
        <v>1198</v>
      </c>
      <c r="E633" s="67">
        <v>43</v>
      </c>
      <c r="F633" s="67">
        <v>70</v>
      </c>
      <c r="G633" s="67">
        <v>16.55</v>
      </c>
      <c r="H633" s="67">
        <v>6.898E-2</v>
      </c>
      <c r="I633" s="68">
        <v>9.0773100000000007</v>
      </c>
      <c r="J633" s="68">
        <f>BDD[ACCIS]+BDD[PRIX HTVA]</f>
        <v>25.627310000000001</v>
      </c>
      <c r="K633" s="68">
        <f>BDD[[#This Row],[PRIX + AC6 HTVA]]*1.6</f>
        <v>41.003696000000005</v>
      </c>
      <c r="L633" s="94" t="s">
        <v>1456</v>
      </c>
      <c r="M633" s="70"/>
      <c r="N633" s="68">
        <v>6</v>
      </c>
      <c r="O633" s="68"/>
    </row>
    <row r="634" spans="1:15" x14ac:dyDescent="0.3">
      <c r="A634" s="73" t="s">
        <v>1711</v>
      </c>
      <c r="B634" s="111" t="s">
        <v>1850</v>
      </c>
      <c r="C634" s="73" t="s">
        <v>1747</v>
      </c>
      <c r="D634" s="93" t="s">
        <v>1746</v>
      </c>
      <c r="E634" s="71">
        <v>46</v>
      </c>
      <c r="F634" s="71">
        <v>70</v>
      </c>
      <c r="G634" s="71">
        <v>23.8</v>
      </c>
      <c r="H634" s="71">
        <v>6.898E-2</v>
      </c>
      <c r="I634" s="72">
        <v>9.7100000000000009</v>
      </c>
      <c r="J634" s="72">
        <f>BDD[ACCIS]+BDD[PRIX HTVA]</f>
        <v>33.510000000000005</v>
      </c>
      <c r="K634" s="72">
        <f>BDD[[#This Row],[PRIX + AC6 HTVA]]*1.6</f>
        <v>53.616000000000014</v>
      </c>
      <c r="L634" s="94" t="s">
        <v>1456</v>
      </c>
      <c r="M634" s="70"/>
      <c r="N634" s="68">
        <v>6</v>
      </c>
      <c r="O634" s="68"/>
    </row>
    <row r="635" spans="1:15" x14ac:dyDescent="0.3">
      <c r="A635" s="111" t="s">
        <v>1711</v>
      </c>
      <c r="B635" s="111" t="s">
        <v>1850</v>
      </c>
      <c r="C635" s="111" t="s">
        <v>1853</v>
      </c>
      <c r="D635" s="10" t="s">
        <v>1854</v>
      </c>
      <c r="E635" s="5">
        <v>46.4</v>
      </c>
      <c r="F635" s="5">
        <v>70</v>
      </c>
      <c r="G635" s="5">
        <v>23.83</v>
      </c>
      <c r="H635" s="5">
        <v>6.898E-2</v>
      </c>
      <c r="I635" s="126">
        <v>9.7899999999999991</v>
      </c>
      <c r="J635" s="75">
        <f>BDD[ACCIS]+BDD[PRIX HTVA]</f>
        <v>33.619999999999997</v>
      </c>
      <c r="K635" s="75">
        <f>BDD[[#This Row],[PRIX + AC6 HTVA]]*1.6</f>
        <v>53.792000000000002</v>
      </c>
      <c r="L635" s="94" t="s">
        <v>1456</v>
      </c>
      <c r="M635" s="70"/>
      <c r="N635" s="68">
        <v>6</v>
      </c>
      <c r="O635" s="68"/>
    </row>
    <row r="636" spans="1:15" x14ac:dyDescent="0.3">
      <c r="A636" s="111" t="s">
        <v>1711</v>
      </c>
      <c r="B636" s="111" t="s">
        <v>1018</v>
      </c>
      <c r="C636" s="111" t="s">
        <v>1878</v>
      </c>
      <c r="D636" s="10" t="s">
        <v>1879</v>
      </c>
      <c r="E636" s="5">
        <v>50</v>
      </c>
      <c r="F636" s="5">
        <v>70</v>
      </c>
      <c r="G636" s="5">
        <v>54.2</v>
      </c>
      <c r="H636" s="5">
        <v>6.898E-2</v>
      </c>
      <c r="I636" s="126">
        <v>10.54</v>
      </c>
      <c r="J636" s="75">
        <f>BDD[ACCIS]+BDD[PRIX HTVA]</f>
        <v>64.740000000000009</v>
      </c>
      <c r="K636" s="143">
        <f>BDD[[#This Row],[PRIX + AC6 HTVA]]*1.6</f>
        <v>103.58400000000002</v>
      </c>
      <c r="L636" s="94" t="s">
        <v>1456</v>
      </c>
      <c r="M636" s="134"/>
      <c r="N636" s="68">
        <v>6</v>
      </c>
      <c r="O636" s="68"/>
    </row>
    <row r="637" spans="1:15" x14ac:dyDescent="0.3">
      <c r="A637" s="111" t="s">
        <v>1711</v>
      </c>
      <c r="B637" s="111" t="s">
        <v>1712</v>
      </c>
      <c r="C637" s="111" t="s">
        <v>1713</v>
      </c>
      <c r="D637" s="10" t="s">
        <v>1714</v>
      </c>
      <c r="E637" s="1">
        <v>46</v>
      </c>
      <c r="F637" s="1">
        <v>70</v>
      </c>
      <c r="G637" s="1">
        <v>24.97</v>
      </c>
      <c r="H637" s="1">
        <v>6.898E-2</v>
      </c>
      <c r="I637" s="2">
        <v>9.7100000000000009</v>
      </c>
      <c r="J637" s="68">
        <f>BDD[ACCIS]+BDD[PRIX HTVA]</f>
        <v>34.68</v>
      </c>
      <c r="K637" s="68">
        <f>BDD[[#This Row],[PRIX + AC6 HTVA]]*1.6</f>
        <v>55.488</v>
      </c>
      <c r="L637" s="94" t="s">
        <v>1456</v>
      </c>
      <c r="M637" s="70"/>
      <c r="N637" s="68">
        <v>12</v>
      </c>
      <c r="O637" s="68"/>
    </row>
    <row r="638" spans="1:15" x14ac:dyDescent="0.3">
      <c r="A638" s="111" t="s">
        <v>1715</v>
      </c>
      <c r="B638" s="111" t="s">
        <v>1716</v>
      </c>
      <c r="C638" s="111" t="s">
        <v>1717</v>
      </c>
      <c r="D638" s="10" t="s">
        <v>1718</v>
      </c>
      <c r="E638" s="1">
        <v>46</v>
      </c>
      <c r="F638" s="1">
        <v>70</v>
      </c>
      <c r="G638" s="1">
        <v>29.34</v>
      </c>
      <c r="H638" s="1">
        <v>6.898E-2</v>
      </c>
      <c r="I638" s="2">
        <v>9.7100000000000009</v>
      </c>
      <c r="J638" s="68">
        <f>BDD[ACCIS]+BDD[PRIX HTVA]</f>
        <v>39.049999999999997</v>
      </c>
      <c r="K638" s="68">
        <f>BDD[[#This Row],[PRIX + AC6 HTVA]]*1.6</f>
        <v>62.48</v>
      </c>
      <c r="L638" s="94" t="s">
        <v>1456</v>
      </c>
      <c r="M638" s="70"/>
      <c r="N638" s="68">
        <v>12</v>
      </c>
      <c r="O638" s="68"/>
    </row>
    <row r="639" spans="1:15" x14ac:dyDescent="0.3">
      <c r="A639" s="111" t="s">
        <v>1289</v>
      </c>
      <c r="B639" s="111" t="s">
        <v>1018</v>
      </c>
      <c r="C639" s="111" t="s">
        <v>1848</v>
      </c>
      <c r="D639" s="10" t="s">
        <v>1849</v>
      </c>
      <c r="E639" s="1">
        <v>46</v>
      </c>
      <c r="F639" s="1">
        <v>70</v>
      </c>
      <c r="G639" s="1">
        <v>1191.5</v>
      </c>
      <c r="H639" s="1">
        <v>6.898E-2</v>
      </c>
      <c r="I639" s="2">
        <v>9.7100000000000009</v>
      </c>
      <c r="J639" s="68">
        <f>BDD[ACCIS]+BDD[PRIX HTVA]</f>
        <v>1201.21</v>
      </c>
      <c r="K639" s="68">
        <f>BDD[[#This Row],[PRIX + AC6 HTVA]]*1.6</f>
        <v>1921.9360000000001</v>
      </c>
      <c r="L639" s="94" t="s">
        <v>1456</v>
      </c>
      <c r="M639" s="70"/>
      <c r="N639" s="68">
        <v>1</v>
      </c>
      <c r="O639" s="68"/>
    </row>
    <row r="640" spans="1:15" x14ac:dyDescent="0.3">
      <c r="A640" s="65" t="s">
        <v>1289</v>
      </c>
      <c r="B640" s="65" t="s">
        <v>1018</v>
      </c>
      <c r="C640" s="65" t="s">
        <v>1057</v>
      </c>
      <c r="D640" s="93" t="s">
        <v>1058</v>
      </c>
      <c r="E640" s="67">
        <v>43</v>
      </c>
      <c r="F640" s="67">
        <v>70</v>
      </c>
      <c r="G640" s="67">
        <v>438.9</v>
      </c>
      <c r="H640" s="67">
        <v>6.898E-2</v>
      </c>
      <c r="I640" s="68">
        <v>9.0773100000000007</v>
      </c>
      <c r="J640" s="68">
        <f>BDD[ACCIS]+BDD[PRIX HTVA]</f>
        <v>447.97730999999999</v>
      </c>
      <c r="K640" s="68">
        <f>BDD[[#This Row],[PRIX + AC6 HTVA]]*1.6</f>
        <v>716.76369599999998</v>
      </c>
      <c r="L640" s="94" t="s">
        <v>1456</v>
      </c>
      <c r="M640" s="70"/>
      <c r="N640" s="68">
        <v>12</v>
      </c>
      <c r="O640" s="68"/>
    </row>
    <row r="641" spans="1:15" x14ac:dyDescent="0.3">
      <c r="A641" s="80" t="s">
        <v>1289</v>
      </c>
      <c r="B641" s="80" t="s">
        <v>1018</v>
      </c>
      <c r="C641" s="80" t="s">
        <v>1061</v>
      </c>
      <c r="D641" s="93" t="s">
        <v>1062</v>
      </c>
      <c r="E641" s="71">
        <v>46</v>
      </c>
      <c r="F641" s="71">
        <v>70</v>
      </c>
      <c r="G641" s="71">
        <v>678.3</v>
      </c>
      <c r="H641" s="71">
        <v>6.898E-2</v>
      </c>
      <c r="I641" s="72">
        <v>9.7057900000000004</v>
      </c>
      <c r="J641" s="68">
        <f>BDD[ACCIS]+BDD[PRIX HTVA]</f>
        <v>688.00578999999993</v>
      </c>
      <c r="K641" s="72">
        <f>BDD[[#This Row],[PRIX + AC6 HTVA]]*1.6</f>
        <v>1100.809264</v>
      </c>
      <c r="L641" s="94" t="s">
        <v>1456</v>
      </c>
      <c r="M641" s="70"/>
      <c r="N641" s="68">
        <v>12</v>
      </c>
      <c r="O641" s="68"/>
    </row>
    <row r="642" spans="1:15" x14ac:dyDescent="0.3">
      <c r="A642" s="65" t="s">
        <v>1289</v>
      </c>
      <c r="B642" s="85" t="s">
        <v>1018</v>
      </c>
      <c r="C642" s="65" t="s">
        <v>1059</v>
      </c>
      <c r="D642" s="93" t="s">
        <v>1060</v>
      </c>
      <c r="E642" s="67">
        <v>46</v>
      </c>
      <c r="F642" s="67">
        <v>70</v>
      </c>
      <c r="G642" s="67">
        <v>386.6</v>
      </c>
      <c r="H642" s="67">
        <v>6.898E-2</v>
      </c>
      <c r="I642" s="68">
        <v>9.7057900000000004</v>
      </c>
      <c r="J642" s="68">
        <f>BDD[ACCIS]+BDD[PRIX HTVA]</f>
        <v>396.30579</v>
      </c>
      <c r="K642" s="68">
        <f>BDD[[#This Row],[PRIX + AC6 HTVA]]*1.6</f>
        <v>634.08926400000007</v>
      </c>
      <c r="L642" s="94" t="s">
        <v>1456</v>
      </c>
      <c r="M642" s="70"/>
      <c r="N642" s="68">
        <v>12</v>
      </c>
      <c r="O642" s="68"/>
    </row>
    <row r="643" spans="1:15" x14ac:dyDescent="0.3">
      <c r="A643" s="80" t="s">
        <v>1289</v>
      </c>
      <c r="B643" s="80" t="s">
        <v>1018</v>
      </c>
      <c r="C643" s="80" t="s">
        <v>1019</v>
      </c>
      <c r="D643" s="93" t="s">
        <v>1020</v>
      </c>
      <c r="E643" s="71">
        <v>50</v>
      </c>
      <c r="F643" s="71">
        <v>70</v>
      </c>
      <c r="G643" s="71">
        <v>19.43</v>
      </c>
      <c r="H643" s="71">
        <v>6.898E-2</v>
      </c>
      <c r="I643" s="72">
        <v>10.54378</v>
      </c>
      <c r="J643" s="68">
        <f>BDD[ACCIS]+BDD[PRIX HTVA]</f>
        <v>29.973779999999998</v>
      </c>
      <c r="K643" s="72">
        <f>BDD[[#This Row],[PRIX + AC6 HTVA]]*1.6</f>
        <v>47.958047999999998</v>
      </c>
      <c r="L643" s="94" t="s">
        <v>1456</v>
      </c>
      <c r="M643" s="70"/>
      <c r="N643" s="68">
        <v>12</v>
      </c>
      <c r="O643" s="68"/>
    </row>
    <row r="644" spans="1:15" x14ac:dyDescent="0.3">
      <c r="A644" s="80" t="s">
        <v>1289</v>
      </c>
      <c r="B644" s="80" t="s">
        <v>1018</v>
      </c>
      <c r="C644" s="80" t="s">
        <v>1023</v>
      </c>
      <c r="D644" s="93" t="s">
        <v>1024</v>
      </c>
      <c r="E644" s="71">
        <v>50</v>
      </c>
      <c r="F644" s="71">
        <v>70</v>
      </c>
      <c r="G644" s="71">
        <v>18.739999999999998</v>
      </c>
      <c r="H644" s="71">
        <v>6.898E-2</v>
      </c>
      <c r="I644" s="72">
        <v>10.54378</v>
      </c>
      <c r="J644" s="68">
        <f>BDD[ACCIS]+BDD[PRIX HTVA]</f>
        <v>29.28378</v>
      </c>
      <c r="K644" s="72">
        <f>BDD[[#This Row],[PRIX + AC6 HTVA]]*1.6</f>
        <v>46.854048000000006</v>
      </c>
      <c r="L644" s="94" t="s">
        <v>1456</v>
      </c>
      <c r="M644" s="70"/>
      <c r="N644" s="68">
        <v>12</v>
      </c>
      <c r="O644" s="68"/>
    </row>
    <row r="645" spans="1:15" x14ac:dyDescent="0.3">
      <c r="A645" s="80" t="s">
        <v>1289</v>
      </c>
      <c r="B645" s="80" t="s">
        <v>1018</v>
      </c>
      <c r="C645" s="80" t="s">
        <v>1021</v>
      </c>
      <c r="D645" s="93" t="s">
        <v>1022</v>
      </c>
      <c r="E645" s="81">
        <v>50</v>
      </c>
      <c r="F645" s="81">
        <v>70</v>
      </c>
      <c r="G645" s="81">
        <v>25.2</v>
      </c>
      <c r="H645" s="81">
        <v>6.898E-2</v>
      </c>
      <c r="I645" s="82">
        <v>10.54378</v>
      </c>
      <c r="J645" s="68">
        <f>BDD[ACCIS]+BDD[PRIX HTVA]</f>
        <v>35.743780000000001</v>
      </c>
      <c r="K645" s="82">
        <f>BDD[[#This Row],[PRIX + AC6 HTVA]]*1.6</f>
        <v>57.190048000000004</v>
      </c>
      <c r="L645" s="94" t="s">
        <v>1456</v>
      </c>
      <c r="M645" s="70"/>
      <c r="N645" s="68">
        <v>12</v>
      </c>
      <c r="O645" s="68"/>
    </row>
    <row r="646" spans="1:15" x14ac:dyDescent="0.3">
      <c r="A646" s="73" t="s">
        <v>1289</v>
      </c>
      <c r="B646" s="73" t="s">
        <v>1018</v>
      </c>
      <c r="C646" s="73" t="s">
        <v>1847</v>
      </c>
      <c r="D646" s="93" t="s">
        <v>1846</v>
      </c>
      <c r="E646" s="81">
        <v>46</v>
      </c>
      <c r="F646" s="81">
        <v>70</v>
      </c>
      <c r="G646" s="81">
        <v>28.14</v>
      </c>
      <c r="H646" s="81">
        <v>6.898E-2</v>
      </c>
      <c r="I646" s="82">
        <v>9.7100000000000009</v>
      </c>
      <c r="J646" s="68">
        <f>BDD[ACCIS]+BDD[PRIX HTVA]</f>
        <v>37.85</v>
      </c>
      <c r="K646" s="82">
        <f>BDD[[#This Row],[PRIX + AC6 HTVA]]*1.6</f>
        <v>60.56</v>
      </c>
      <c r="L646" s="94" t="s">
        <v>1456</v>
      </c>
      <c r="M646" s="70"/>
      <c r="N646" s="68">
        <v>6</v>
      </c>
      <c r="O646" s="68"/>
    </row>
    <row r="647" spans="1:15" x14ac:dyDescent="0.3">
      <c r="A647" s="111" t="s">
        <v>1289</v>
      </c>
      <c r="B647" s="111" t="s">
        <v>1841</v>
      </c>
      <c r="C647" s="111" t="s">
        <v>1844</v>
      </c>
      <c r="D647" s="10" t="s">
        <v>1845</v>
      </c>
      <c r="E647" s="5">
        <v>46</v>
      </c>
      <c r="F647" s="5">
        <v>70</v>
      </c>
      <c r="G647" s="5">
        <v>21.33</v>
      </c>
      <c r="H647" s="5">
        <v>6.898E-2</v>
      </c>
      <c r="I647" s="126">
        <v>9.7100000000000009</v>
      </c>
      <c r="J647" s="75">
        <f>BDD[ACCIS]+BDD[PRIX HTVA]</f>
        <v>31.04</v>
      </c>
      <c r="K647" s="75">
        <f>BDD[[#This Row],[PRIX + AC6 HTVA]]*1.6</f>
        <v>49.664000000000001</v>
      </c>
      <c r="L647" s="94" t="s">
        <v>1456</v>
      </c>
      <c r="M647" s="70"/>
      <c r="N647" s="68">
        <v>6</v>
      </c>
      <c r="O647" s="68"/>
    </row>
    <row r="648" spans="1:15" x14ac:dyDescent="0.3">
      <c r="A648" s="111" t="s">
        <v>1289</v>
      </c>
      <c r="B648" s="111" t="s">
        <v>1841</v>
      </c>
      <c r="C648" s="111" t="s">
        <v>1842</v>
      </c>
      <c r="D648" s="10" t="s">
        <v>1843</v>
      </c>
      <c r="E648" s="5">
        <v>46</v>
      </c>
      <c r="F648" s="5">
        <v>70</v>
      </c>
      <c r="G648" s="5">
        <v>21.33</v>
      </c>
      <c r="H648" s="5">
        <v>6.898E-2</v>
      </c>
      <c r="I648" s="126">
        <v>9.7100000000000009</v>
      </c>
      <c r="J648" s="75">
        <f>BDD[ACCIS]+BDD[PRIX HTVA]</f>
        <v>31.04</v>
      </c>
      <c r="K648" s="75">
        <f>BDD[[#This Row],[PRIX + AC6 HTVA]]*1.6</f>
        <v>49.664000000000001</v>
      </c>
      <c r="L648" s="94" t="s">
        <v>1456</v>
      </c>
      <c r="M648" s="70"/>
      <c r="N648" s="68">
        <v>6</v>
      </c>
      <c r="O648" s="68"/>
    </row>
    <row r="649" spans="1:15" x14ac:dyDescent="0.3">
      <c r="A649" s="65" t="s">
        <v>1289</v>
      </c>
      <c r="B649" s="65" t="s">
        <v>1063</v>
      </c>
      <c r="C649" s="65" t="s">
        <v>1082</v>
      </c>
      <c r="D649" s="93" t="s">
        <v>1083</v>
      </c>
      <c r="E649" s="67">
        <v>40</v>
      </c>
      <c r="F649" s="67">
        <v>70</v>
      </c>
      <c r="G649" s="67">
        <v>20.99</v>
      </c>
      <c r="H649" s="67">
        <v>6.898E-2</v>
      </c>
      <c r="I649" s="68">
        <v>8.4488199999999996</v>
      </c>
      <c r="J649" s="68">
        <f>BDD[ACCIS]+BDD[PRIX HTVA]</f>
        <v>29.43882</v>
      </c>
      <c r="K649" s="68">
        <f>BDD[[#This Row],[PRIX + AC6 HTVA]]*1.6</f>
        <v>47.102112000000005</v>
      </c>
      <c r="L649" s="94" t="s">
        <v>1456</v>
      </c>
      <c r="M649" s="70"/>
      <c r="N649" s="68">
        <v>6</v>
      </c>
      <c r="O649" s="68"/>
    </row>
    <row r="650" spans="1:15" x14ac:dyDescent="0.3">
      <c r="A650" s="65" t="s">
        <v>1289</v>
      </c>
      <c r="B650" s="65" t="s">
        <v>1063</v>
      </c>
      <c r="C650" s="65" t="s">
        <v>1273</v>
      </c>
      <c r="D650" s="93" t="s">
        <v>1274</v>
      </c>
      <c r="E650" s="67">
        <v>40</v>
      </c>
      <c r="F650" s="67">
        <v>60</v>
      </c>
      <c r="G650" s="67">
        <v>23.4</v>
      </c>
      <c r="H650" s="67">
        <v>5.9119999999999999E-2</v>
      </c>
      <c r="I650" s="68">
        <v>7.2418399999999998</v>
      </c>
      <c r="J650" s="68">
        <f>BDD[ACCIS]+BDD[PRIX HTVA]</f>
        <v>30.641839999999998</v>
      </c>
      <c r="K650" s="68">
        <f>BDD[[#This Row],[PRIX + AC6 HTVA]]*1.6</f>
        <v>49.026944</v>
      </c>
      <c r="L650" s="94" t="s">
        <v>1456</v>
      </c>
      <c r="M650" s="70"/>
      <c r="N650" s="68">
        <v>6</v>
      </c>
      <c r="O650" s="68"/>
    </row>
    <row r="651" spans="1:15" x14ac:dyDescent="0.3">
      <c r="A651" s="80" t="s">
        <v>1289</v>
      </c>
      <c r="B651" s="80" t="s">
        <v>1063</v>
      </c>
      <c r="C651" s="80" t="s">
        <v>1070</v>
      </c>
      <c r="D651" s="93" t="s">
        <v>1071</v>
      </c>
      <c r="E651" s="81">
        <v>46</v>
      </c>
      <c r="F651" s="81">
        <v>70</v>
      </c>
      <c r="G651" s="81">
        <v>26.84</v>
      </c>
      <c r="H651" s="81">
        <v>6.898E-2</v>
      </c>
      <c r="I651" s="82">
        <v>9.7057900000000004</v>
      </c>
      <c r="J651" s="68">
        <f>BDD[ACCIS]+BDD[PRIX HTVA]</f>
        <v>36.545789999999997</v>
      </c>
      <c r="K651" s="82">
        <f>BDD[[#This Row],[PRIX + AC6 HTVA]]*1.6</f>
        <v>58.473264</v>
      </c>
      <c r="L651" s="94" t="s">
        <v>1456</v>
      </c>
      <c r="M651" s="70"/>
      <c r="N651" s="68">
        <v>6</v>
      </c>
      <c r="O651" s="68"/>
    </row>
    <row r="652" spans="1:15" x14ac:dyDescent="0.3">
      <c r="A652" s="80" t="s">
        <v>1289</v>
      </c>
      <c r="B652" s="80" t="s">
        <v>1063</v>
      </c>
      <c r="C652" s="80" t="s">
        <v>1064</v>
      </c>
      <c r="D652" s="93" t="s">
        <v>1065</v>
      </c>
      <c r="E652" s="81">
        <v>40</v>
      </c>
      <c r="F652" s="81">
        <v>70</v>
      </c>
      <c r="G652" s="81">
        <v>17.41</v>
      </c>
      <c r="H652" s="81">
        <v>6.898E-2</v>
      </c>
      <c r="I652" s="82">
        <v>8.4488199999999996</v>
      </c>
      <c r="J652" s="68">
        <f>BDD[ACCIS]+BDD[PRIX HTVA]</f>
        <v>25.858820000000001</v>
      </c>
      <c r="K652" s="82">
        <f>BDD[[#This Row],[PRIX + AC6 HTVA]]*1.6</f>
        <v>41.374112000000004</v>
      </c>
      <c r="L652" s="94" t="s">
        <v>1456</v>
      </c>
      <c r="M652" s="70"/>
      <c r="N652" s="68">
        <v>6</v>
      </c>
      <c r="O652" s="68"/>
    </row>
    <row r="653" spans="1:15" x14ac:dyDescent="0.3">
      <c r="A653" s="80" t="s">
        <v>1289</v>
      </c>
      <c r="B653" s="80" t="s">
        <v>1063</v>
      </c>
      <c r="C653" s="80" t="s">
        <v>1066</v>
      </c>
      <c r="D653" s="93" t="s">
        <v>1067</v>
      </c>
      <c r="E653" s="71">
        <v>40</v>
      </c>
      <c r="F653" s="71">
        <v>70</v>
      </c>
      <c r="G653" s="71">
        <v>17.41</v>
      </c>
      <c r="H653" s="71">
        <v>6.898E-2</v>
      </c>
      <c r="I653" s="72">
        <v>8.4488199999999996</v>
      </c>
      <c r="J653" s="72">
        <f>BDD[ACCIS]+BDD[PRIX HTVA]</f>
        <v>25.858820000000001</v>
      </c>
      <c r="K653" s="72">
        <f>BDD[[#This Row],[PRIX + AC6 HTVA]]*1.6</f>
        <v>41.374112000000004</v>
      </c>
      <c r="L653" s="94" t="s">
        <v>1456</v>
      </c>
      <c r="M653" s="70"/>
      <c r="N653" s="68">
        <v>6</v>
      </c>
      <c r="O653" s="68"/>
    </row>
    <row r="654" spans="1:15" x14ac:dyDescent="0.3">
      <c r="A654" s="80" t="s">
        <v>1289</v>
      </c>
      <c r="B654" s="80" t="s">
        <v>1063</v>
      </c>
      <c r="C654" s="80" t="s">
        <v>1241</v>
      </c>
      <c r="D654" s="93" t="s">
        <v>1449</v>
      </c>
      <c r="E654" s="81">
        <v>40</v>
      </c>
      <c r="F654" s="81">
        <v>70</v>
      </c>
      <c r="G654" s="81">
        <v>23.4</v>
      </c>
      <c r="H654" s="81">
        <v>6.898E-2</v>
      </c>
      <c r="I654" s="82">
        <v>8.4488199999999996</v>
      </c>
      <c r="J654" s="68">
        <f>BDD[ACCIS]+BDD[PRIX HTVA]</f>
        <v>31.848819999999996</v>
      </c>
      <c r="K654" s="82">
        <f>BDD[[#This Row],[PRIX + AC6 HTVA]]*1.6</f>
        <v>50.958112</v>
      </c>
      <c r="L654" s="94" t="s">
        <v>1456</v>
      </c>
      <c r="M654" s="70"/>
      <c r="N654" s="68">
        <v>6</v>
      </c>
      <c r="O654" s="68"/>
    </row>
    <row r="655" spans="1:15" x14ac:dyDescent="0.3">
      <c r="A655" s="80" t="s">
        <v>1289</v>
      </c>
      <c r="B655" s="80" t="s">
        <v>1063</v>
      </c>
      <c r="C655" s="80" t="s">
        <v>1068</v>
      </c>
      <c r="D655" s="93" t="s">
        <v>1069</v>
      </c>
      <c r="E655" s="81">
        <v>40</v>
      </c>
      <c r="F655" s="81">
        <v>70</v>
      </c>
      <c r="G655" s="81">
        <v>20.99</v>
      </c>
      <c r="H655" s="81">
        <v>6.898E-2</v>
      </c>
      <c r="I655" s="82">
        <v>8.4488199999999996</v>
      </c>
      <c r="J655" s="68">
        <f>BDD[ACCIS]+BDD[PRIX HTVA]</f>
        <v>29.43882</v>
      </c>
      <c r="K655" s="82">
        <f>BDD[[#This Row],[PRIX + AC6 HTVA]]*1.6</f>
        <v>47.102112000000005</v>
      </c>
      <c r="L655" s="94" t="s">
        <v>1456</v>
      </c>
      <c r="M655" s="70"/>
      <c r="N655" s="68">
        <v>6</v>
      </c>
      <c r="O655" s="68"/>
    </row>
    <row r="656" spans="1:15" x14ac:dyDescent="0.3">
      <c r="A656" s="80" t="s">
        <v>1289</v>
      </c>
      <c r="B656" s="80" t="s">
        <v>1063</v>
      </c>
      <c r="C656" s="80" t="s">
        <v>1072</v>
      </c>
      <c r="D656" s="93" t="s">
        <v>1073</v>
      </c>
      <c r="E656" s="81">
        <v>46</v>
      </c>
      <c r="F656" s="81">
        <v>70</v>
      </c>
      <c r="G656" s="81">
        <v>28.91</v>
      </c>
      <c r="H656" s="81">
        <v>6.898E-2</v>
      </c>
      <c r="I656" s="82">
        <v>9.7057900000000004</v>
      </c>
      <c r="J656" s="68">
        <f>BDD[ACCIS]+BDD[PRIX HTVA]</f>
        <v>38.615790000000004</v>
      </c>
      <c r="K656" s="82">
        <f>BDD[[#This Row],[PRIX + AC6 HTVA]]*1.6</f>
        <v>61.785264000000012</v>
      </c>
      <c r="L656" s="94" t="s">
        <v>1456</v>
      </c>
      <c r="M656" s="70"/>
      <c r="N656" s="68">
        <v>6</v>
      </c>
      <c r="O656" s="68"/>
    </row>
    <row r="657" spans="1:15" x14ac:dyDescent="0.3">
      <c r="A657" s="65" t="s">
        <v>1289</v>
      </c>
      <c r="B657" s="65" t="s">
        <v>1063</v>
      </c>
      <c r="C657" s="65" t="s">
        <v>1080</v>
      </c>
      <c r="D657" s="93" t="s">
        <v>1081</v>
      </c>
      <c r="E657" s="67">
        <v>56</v>
      </c>
      <c r="F657" s="67">
        <v>70</v>
      </c>
      <c r="G657" s="67">
        <v>37.590000000000003</v>
      </c>
      <c r="H657" s="67">
        <v>6.898E-2</v>
      </c>
      <c r="I657" s="68">
        <v>11.800750000000001</v>
      </c>
      <c r="J657" s="68">
        <f>BDD[ACCIS]+BDD[PRIX HTVA]</f>
        <v>49.390750000000004</v>
      </c>
      <c r="K657" s="68">
        <f>BDD[[#This Row],[PRIX + AC6 HTVA]]*1.6</f>
        <v>79.025200000000012</v>
      </c>
      <c r="L657" s="94" t="s">
        <v>1456</v>
      </c>
      <c r="M657" s="70"/>
      <c r="N657" s="68">
        <v>6</v>
      </c>
      <c r="O657" s="68"/>
    </row>
    <row r="658" spans="1:15" x14ac:dyDescent="0.3">
      <c r="A658" s="65" t="s">
        <v>1289</v>
      </c>
      <c r="B658" s="65" t="s">
        <v>1063</v>
      </c>
      <c r="C658" s="65" t="s">
        <v>1084</v>
      </c>
      <c r="D658" s="93" t="s">
        <v>1085</v>
      </c>
      <c r="E658" s="67">
        <v>46</v>
      </c>
      <c r="F658" s="67">
        <v>70</v>
      </c>
      <c r="G658" s="67">
        <v>25.92</v>
      </c>
      <c r="H658" s="67">
        <v>6.898E-2</v>
      </c>
      <c r="I658" s="68">
        <v>9.7057900000000004</v>
      </c>
      <c r="J658" s="68">
        <f>BDD[ACCIS]+BDD[PRIX HTVA]</f>
        <v>35.625790000000002</v>
      </c>
      <c r="K658" s="68">
        <f>BDD[[#This Row],[PRIX + AC6 HTVA]]*1.6</f>
        <v>57.001264000000006</v>
      </c>
      <c r="L658" s="94" t="s">
        <v>1456</v>
      </c>
      <c r="M658" s="70"/>
      <c r="N658" s="68">
        <v>6</v>
      </c>
      <c r="O658" s="68"/>
    </row>
    <row r="659" spans="1:15" x14ac:dyDescent="0.3">
      <c r="A659" s="80" t="s">
        <v>1289</v>
      </c>
      <c r="B659" s="80" t="s">
        <v>1063</v>
      </c>
      <c r="C659" s="80" t="s">
        <v>1076</v>
      </c>
      <c r="D659" s="93" t="s">
        <v>1077</v>
      </c>
      <c r="E659" s="81">
        <v>46</v>
      </c>
      <c r="F659" s="81">
        <v>70</v>
      </c>
      <c r="G659" s="81">
        <v>25.92</v>
      </c>
      <c r="H659" s="81">
        <v>6.898E-2</v>
      </c>
      <c r="I659" s="82">
        <v>9.7057900000000004</v>
      </c>
      <c r="J659" s="68">
        <f>BDD[ACCIS]+BDD[PRIX HTVA]</f>
        <v>35.625790000000002</v>
      </c>
      <c r="K659" s="82">
        <f>BDD[[#This Row],[PRIX + AC6 HTVA]]*1.6</f>
        <v>57.001264000000006</v>
      </c>
      <c r="L659" s="94" t="s">
        <v>1456</v>
      </c>
      <c r="M659" s="70"/>
      <c r="N659" s="68">
        <v>6</v>
      </c>
      <c r="O659" s="68"/>
    </row>
    <row r="660" spans="1:15" x14ac:dyDescent="0.3">
      <c r="A660" s="65" t="s">
        <v>1289</v>
      </c>
      <c r="B660" s="65" t="s">
        <v>1063</v>
      </c>
      <c r="C660" s="65" t="s">
        <v>1090</v>
      </c>
      <c r="D660" s="93" t="s">
        <v>1091</v>
      </c>
      <c r="E660" s="67">
        <v>43</v>
      </c>
      <c r="F660" s="67">
        <v>70</v>
      </c>
      <c r="G660" s="67">
        <v>25.73</v>
      </c>
      <c r="H660" s="67">
        <v>6.898E-2</v>
      </c>
      <c r="I660" s="68">
        <v>9.0773100000000007</v>
      </c>
      <c r="J660" s="68">
        <f>BDD[ACCIS]+BDD[PRIX HTVA]</f>
        <v>34.807310000000001</v>
      </c>
      <c r="K660" s="68">
        <f>BDD[[#This Row],[PRIX + AC6 HTVA]]*1.6</f>
        <v>55.691696000000007</v>
      </c>
      <c r="L660" s="94" t="s">
        <v>1456</v>
      </c>
      <c r="M660" s="70"/>
      <c r="N660" s="68">
        <v>6</v>
      </c>
      <c r="O660" s="68"/>
    </row>
    <row r="661" spans="1:15" x14ac:dyDescent="0.3">
      <c r="A661" s="65" t="s">
        <v>1289</v>
      </c>
      <c r="B661" s="65" t="s">
        <v>1063</v>
      </c>
      <c r="C661" s="65" t="s">
        <v>1078</v>
      </c>
      <c r="D661" s="93" t="s">
        <v>1079</v>
      </c>
      <c r="E661" s="67">
        <v>46</v>
      </c>
      <c r="F661" s="67">
        <v>70</v>
      </c>
      <c r="G661" s="67">
        <v>25.92</v>
      </c>
      <c r="H661" s="67">
        <v>6.898E-2</v>
      </c>
      <c r="I661" s="68">
        <v>9.7057900000000004</v>
      </c>
      <c r="J661" s="68">
        <f>BDD[ACCIS]+BDD[PRIX HTVA]</f>
        <v>35.625790000000002</v>
      </c>
      <c r="K661" s="68">
        <f>BDD[[#This Row],[PRIX + AC6 HTVA]]*1.6</f>
        <v>57.001264000000006</v>
      </c>
      <c r="L661" s="94" t="s">
        <v>1456</v>
      </c>
      <c r="M661" s="70"/>
      <c r="N661" s="68">
        <v>6</v>
      </c>
      <c r="O661" s="68"/>
    </row>
    <row r="662" spans="1:15" x14ac:dyDescent="0.3">
      <c r="A662" s="80" t="s">
        <v>1289</v>
      </c>
      <c r="B662" s="80" t="s">
        <v>1063</v>
      </c>
      <c r="C662" s="80" t="s">
        <v>1074</v>
      </c>
      <c r="D662" s="93" t="s">
        <v>1075</v>
      </c>
      <c r="E662" s="81">
        <v>46</v>
      </c>
      <c r="F662" s="81">
        <v>70</v>
      </c>
      <c r="G662" s="81">
        <v>25.92</v>
      </c>
      <c r="H662" s="81">
        <v>6.898E-2</v>
      </c>
      <c r="I662" s="82">
        <v>9.7057900000000004</v>
      </c>
      <c r="J662" s="68">
        <f>BDD[ACCIS]+BDD[PRIX HTVA]</f>
        <v>35.625790000000002</v>
      </c>
      <c r="K662" s="82">
        <f>BDD[[#This Row],[PRIX + AC6 HTVA]]*1.6</f>
        <v>57.001264000000006</v>
      </c>
      <c r="L662" s="94" t="s">
        <v>1456</v>
      </c>
      <c r="M662" s="70"/>
      <c r="N662" s="68">
        <v>6</v>
      </c>
      <c r="O662" s="68"/>
    </row>
    <row r="663" spans="1:15" x14ac:dyDescent="0.3">
      <c r="A663" s="65" t="s">
        <v>1289</v>
      </c>
      <c r="B663" s="65" t="s">
        <v>1063</v>
      </c>
      <c r="C663" s="65" t="s">
        <v>1088</v>
      </c>
      <c r="D663" s="93" t="s">
        <v>1089</v>
      </c>
      <c r="E663" s="67">
        <v>43</v>
      </c>
      <c r="F663" s="67">
        <v>70</v>
      </c>
      <c r="G663" s="67">
        <v>28.97</v>
      </c>
      <c r="H663" s="67">
        <v>6.898E-2</v>
      </c>
      <c r="I663" s="68">
        <v>9.0773100000000007</v>
      </c>
      <c r="J663" s="68">
        <f>BDD[ACCIS]+BDD[PRIX HTVA]</f>
        <v>38.047309999999996</v>
      </c>
      <c r="K663" s="68">
        <f>BDD[[#This Row],[PRIX + AC6 HTVA]]*1.6</f>
        <v>60.875695999999998</v>
      </c>
      <c r="L663" s="94" t="s">
        <v>1456</v>
      </c>
      <c r="M663" s="70"/>
      <c r="N663" s="68">
        <v>6</v>
      </c>
      <c r="O663" s="68"/>
    </row>
    <row r="664" spans="1:15" x14ac:dyDescent="0.3">
      <c r="A664" s="111" t="s">
        <v>1289</v>
      </c>
      <c r="B664" s="111" t="s">
        <v>1063</v>
      </c>
      <c r="C664" s="111" t="s">
        <v>1634</v>
      </c>
      <c r="D664" s="10" t="s">
        <v>1635</v>
      </c>
      <c r="E664" s="1">
        <v>45</v>
      </c>
      <c r="F664" s="1">
        <v>70</v>
      </c>
      <c r="G664" s="1">
        <v>15.4</v>
      </c>
      <c r="H664" s="1">
        <v>6.898E-2</v>
      </c>
      <c r="I664" s="2">
        <v>6.73</v>
      </c>
      <c r="J664" s="68">
        <f>BDD[ACCIS]+BDD[PRIX HTVA]</f>
        <v>22.130000000000003</v>
      </c>
      <c r="K664" s="68">
        <f>BDD[[#This Row],[PRIX + AC6 HTVA]]*1.6</f>
        <v>35.408000000000008</v>
      </c>
      <c r="L664" s="94" t="s">
        <v>1456</v>
      </c>
      <c r="M664" s="70"/>
      <c r="N664" s="68">
        <v>6</v>
      </c>
      <c r="O664" s="68"/>
    </row>
    <row r="665" spans="1:15" x14ac:dyDescent="0.3">
      <c r="A665" s="65" t="s">
        <v>1289</v>
      </c>
      <c r="B665" s="65" t="s">
        <v>1063</v>
      </c>
      <c r="C665" s="65" t="s">
        <v>1086</v>
      </c>
      <c r="D665" s="93" t="s">
        <v>1087</v>
      </c>
      <c r="E665" s="67">
        <v>43</v>
      </c>
      <c r="F665" s="67">
        <v>70</v>
      </c>
      <c r="G665" s="67">
        <v>37.049999999999997</v>
      </c>
      <c r="H665" s="67">
        <v>6.898E-2</v>
      </c>
      <c r="I665" s="68">
        <v>9.0773100000000007</v>
      </c>
      <c r="J665" s="68">
        <f>BDD[ACCIS]+BDD[PRIX HTVA]</f>
        <v>46.127309999999994</v>
      </c>
      <c r="K665" s="68">
        <f>BDD[[#This Row],[PRIX + AC6 HTVA]]*1.6</f>
        <v>73.803695999999988</v>
      </c>
      <c r="L665" s="94" t="s">
        <v>1456</v>
      </c>
      <c r="M665" s="79"/>
      <c r="N665" s="68">
        <v>6</v>
      </c>
      <c r="O665" s="68"/>
    </row>
    <row r="666" spans="1:15" x14ac:dyDescent="0.3">
      <c r="A666" s="111" t="s">
        <v>1289</v>
      </c>
      <c r="B666" s="111" t="s">
        <v>1063</v>
      </c>
      <c r="C666" s="111" t="s">
        <v>1884</v>
      </c>
      <c r="D666" s="10" t="s">
        <v>1885</v>
      </c>
      <c r="E666" s="1">
        <v>43</v>
      </c>
      <c r="F666" s="1">
        <v>70</v>
      </c>
      <c r="G666" s="1">
        <v>26.93</v>
      </c>
      <c r="H666" s="1">
        <v>6.898E-2</v>
      </c>
      <c r="I666" s="2">
        <v>9.08</v>
      </c>
      <c r="J666" s="68">
        <f>BDD[ACCIS]+BDD[PRIX HTVA]</f>
        <v>36.01</v>
      </c>
      <c r="K666" s="68">
        <f>BDD[[#This Row],[PRIX + AC6 HTVA]]*1.6</f>
        <v>57.616</v>
      </c>
      <c r="L666" s="94" t="s">
        <v>1456</v>
      </c>
      <c r="M666" s="79"/>
      <c r="N666" s="68">
        <v>6</v>
      </c>
      <c r="O666" s="68"/>
    </row>
    <row r="667" spans="1:15" x14ac:dyDescent="0.3">
      <c r="A667" s="111" t="s">
        <v>1289</v>
      </c>
      <c r="B667" s="111" t="s">
        <v>1063</v>
      </c>
      <c r="C667" s="111" t="s">
        <v>1886</v>
      </c>
      <c r="D667" s="10" t="s">
        <v>1887</v>
      </c>
      <c r="E667" s="1">
        <v>43</v>
      </c>
      <c r="F667" s="1">
        <v>70</v>
      </c>
      <c r="G667" s="1">
        <v>26.93</v>
      </c>
      <c r="H667" s="1">
        <v>6.898E-2</v>
      </c>
      <c r="I667" s="2">
        <v>9.08</v>
      </c>
      <c r="J667" s="68">
        <f>BDD[ACCIS]+BDD[PRIX HTVA]</f>
        <v>36.01</v>
      </c>
      <c r="K667" s="68">
        <f>BDD[[#This Row],[PRIX + AC6 HTVA]]*1.6</f>
        <v>57.616</v>
      </c>
      <c r="L667" s="94" t="s">
        <v>1456</v>
      </c>
      <c r="M667" s="79"/>
      <c r="N667" s="68">
        <v>6</v>
      </c>
      <c r="O667" s="68"/>
    </row>
    <row r="668" spans="1:15" x14ac:dyDescent="0.3">
      <c r="A668" s="65" t="s">
        <v>1289</v>
      </c>
      <c r="B668" s="65" t="s">
        <v>953</v>
      </c>
      <c r="C668" s="65" t="s">
        <v>962</v>
      </c>
      <c r="D668" s="93" t="s">
        <v>963</v>
      </c>
      <c r="E668" s="77">
        <v>40</v>
      </c>
      <c r="F668" s="77">
        <v>5</v>
      </c>
      <c r="G668" s="77">
        <v>2</v>
      </c>
      <c r="H668" s="77">
        <v>4.9300000000000004E-3</v>
      </c>
      <c r="I668" s="78">
        <v>0.60348999999999997</v>
      </c>
      <c r="J668" s="68">
        <f>BDD[ACCIS]+BDD[PRIX HTVA]</f>
        <v>2.6034899999999999</v>
      </c>
      <c r="K668" s="78">
        <f>BDD[[#This Row],[PRIX + AC6 HTVA]]*1.6</f>
        <v>4.165584</v>
      </c>
      <c r="L668" s="94" t="s">
        <v>1456</v>
      </c>
      <c r="M668" s="79"/>
      <c r="N668" s="68">
        <v>6</v>
      </c>
      <c r="O668" s="68"/>
    </row>
    <row r="669" spans="1:15" x14ac:dyDescent="0.3">
      <c r="A669" s="65" t="s">
        <v>1289</v>
      </c>
      <c r="B669" s="85" t="s">
        <v>953</v>
      </c>
      <c r="C669" s="65" t="s">
        <v>954</v>
      </c>
      <c r="D669" s="93" t="s">
        <v>955</v>
      </c>
      <c r="E669" s="77">
        <v>40</v>
      </c>
      <c r="F669" s="77">
        <v>70</v>
      </c>
      <c r="G669" s="77">
        <v>24.39</v>
      </c>
      <c r="H669" s="77">
        <v>6.898E-2</v>
      </c>
      <c r="I669" s="78">
        <v>8.4488199999999996</v>
      </c>
      <c r="J669" s="68">
        <f>BDD[ACCIS]+BDD[PRIX HTVA]</f>
        <v>32.838819999999998</v>
      </c>
      <c r="K669" s="78">
        <f>BDD[[#This Row],[PRIX + AC6 HTVA]]*1.6</f>
        <v>52.542112000000003</v>
      </c>
      <c r="L669" s="94" t="s">
        <v>1456</v>
      </c>
      <c r="M669" s="79"/>
      <c r="N669" s="68">
        <v>6</v>
      </c>
      <c r="O669" s="68"/>
    </row>
    <row r="670" spans="1:15" x14ac:dyDescent="0.3">
      <c r="A670" s="65" t="s">
        <v>1289</v>
      </c>
      <c r="B670" s="65" t="s">
        <v>1030</v>
      </c>
      <c r="C670" s="65" t="s">
        <v>960</v>
      </c>
      <c r="D670" s="93" t="s">
        <v>961</v>
      </c>
      <c r="E670" s="77">
        <v>43</v>
      </c>
      <c r="F670" s="77">
        <v>50</v>
      </c>
      <c r="G670" s="77">
        <v>27.89</v>
      </c>
      <c r="H670" s="77">
        <v>4.9270000000000001E-2</v>
      </c>
      <c r="I670" s="78">
        <v>6.4837899999999999</v>
      </c>
      <c r="J670" s="68">
        <f>BDD[ACCIS]+BDD[PRIX HTVA]</f>
        <v>34.37379</v>
      </c>
      <c r="K670" s="78">
        <f>BDD[[#This Row],[PRIX + AC6 HTVA]]*1.6</f>
        <v>54.998063999999999</v>
      </c>
      <c r="L670" s="94" t="s">
        <v>1456</v>
      </c>
      <c r="M670" s="79"/>
      <c r="N670" s="68">
        <v>6</v>
      </c>
      <c r="O670" s="68"/>
    </row>
    <row r="671" spans="1:15" x14ac:dyDescent="0.3">
      <c r="A671" s="65" t="s">
        <v>1289</v>
      </c>
      <c r="B671" s="65" t="s">
        <v>1030</v>
      </c>
      <c r="C671" s="65" t="s">
        <v>956</v>
      </c>
      <c r="D671" s="93" t="s">
        <v>957</v>
      </c>
      <c r="E671" s="77">
        <v>43</v>
      </c>
      <c r="F671" s="77">
        <v>50</v>
      </c>
      <c r="G671" s="77">
        <v>26.39</v>
      </c>
      <c r="H671" s="77">
        <v>4.9270000000000001E-2</v>
      </c>
      <c r="I671" s="78">
        <v>6.4837899999999999</v>
      </c>
      <c r="J671" s="68">
        <f>BDD[ACCIS]+BDD[PRIX HTVA]</f>
        <v>32.87379</v>
      </c>
      <c r="K671" s="78">
        <f>BDD[[#This Row],[PRIX + AC6 HTVA]]*1.6</f>
        <v>52.598064000000001</v>
      </c>
      <c r="L671" s="94" t="s">
        <v>1456</v>
      </c>
      <c r="M671" s="79"/>
      <c r="N671" s="68">
        <v>6</v>
      </c>
      <c r="O671" s="68"/>
    </row>
    <row r="672" spans="1:15" x14ac:dyDescent="0.3">
      <c r="A672" s="65" t="s">
        <v>1289</v>
      </c>
      <c r="B672" s="65" t="s">
        <v>1030</v>
      </c>
      <c r="C672" s="65" t="s">
        <v>958</v>
      </c>
      <c r="D672" s="93" t="s">
        <v>959</v>
      </c>
      <c r="E672" s="77">
        <v>43</v>
      </c>
      <c r="F672" s="77">
        <v>50</v>
      </c>
      <c r="G672" s="77">
        <v>26.39</v>
      </c>
      <c r="H672" s="77">
        <v>4.9270000000000001E-2</v>
      </c>
      <c r="I672" s="78">
        <v>6.4837899999999999</v>
      </c>
      <c r="J672" s="68">
        <f>BDD[ACCIS]+BDD[PRIX HTVA]</f>
        <v>32.87379</v>
      </c>
      <c r="K672" s="78">
        <f>BDD[[#This Row],[PRIX + AC6 HTVA]]*1.6</f>
        <v>52.598064000000001</v>
      </c>
      <c r="L672" s="94" t="s">
        <v>1456</v>
      </c>
      <c r="M672" s="79"/>
      <c r="N672" s="68">
        <v>6</v>
      </c>
      <c r="O672" s="68"/>
    </row>
    <row r="673" spans="1:15" x14ac:dyDescent="0.3">
      <c r="A673" s="65" t="s">
        <v>1289</v>
      </c>
      <c r="B673" s="65" t="s">
        <v>953</v>
      </c>
      <c r="C673" s="65" t="s">
        <v>964</v>
      </c>
      <c r="D673" s="93" t="s">
        <v>965</v>
      </c>
      <c r="E673" s="77">
        <v>40</v>
      </c>
      <c r="F673" s="77">
        <v>5</v>
      </c>
      <c r="G673" s="77">
        <v>3</v>
      </c>
      <c r="H673" s="77">
        <v>4.9300000000000004E-3</v>
      </c>
      <c r="I673" s="78">
        <v>0.60348999999999997</v>
      </c>
      <c r="J673" s="68">
        <f>BDD[ACCIS]+BDD[PRIX HTVA]</f>
        <v>3.6034899999999999</v>
      </c>
      <c r="K673" s="78">
        <f>BDD[[#This Row],[PRIX + AC6 HTVA]]*1.6</f>
        <v>5.7655840000000005</v>
      </c>
      <c r="L673" s="94" t="s">
        <v>1456</v>
      </c>
      <c r="M673" s="79"/>
      <c r="N673" s="68">
        <v>6</v>
      </c>
      <c r="O673" s="68"/>
    </row>
    <row r="674" spans="1:15" x14ac:dyDescent="0.3">
      <c r="A674" s="65" t="s">
        <v>1289</v>
      </c>
      <c r="B674" s="65" t="s">
        <v>953</v>
      </c>
      <c r="C674" s="65" t="s">
        <v>966</v>
      </c>
      <c r="D674" s="93" t="s">
        <v>967</v>
      </c>
      <c r="E674" s="77">
        <v>40</v>
      </c>
      <c r="F674" s="77">
        <v>70</v>
      </c>
      <c r="G674" s="77">
        <v>22.85</v>
      </c>
      <c r="H674" s="77">
        <v>6.898E-2</v>
      </c>
      <c r="I674" s="78">
        <v>8.4488199999999996</v>
      </c>
      <c r="J674" s="68">
        <f>BDD[ACCIS]+BDD[PRIX HTVA]</f>
        <v>31.298819999999999</v>
      </c>
      <c r="K674" s="78">
        <f>BDD[[#This Row],[PRIX + AC6 HTVA]]*1.6</f>
        <v>50.078112000000004</v>
      </c>
      <c r="L674" s="94" t="s">
        <v>1456</v>
      </c>
      <c r="M674" s="79"/>
      <c r="N674" s="68">
        <v>6</v>
      </c>
      <c r="O674" s="68"/>
    </row>
    <row r="675" spans="1:15" x14ac:dyDescent="0.3">
      <c r="A675" s="65" t="s">
        <v>1289</v>
      </c>
      <c r="B675" s="65" t="s">
        <v>1045</v>
      </c>
      <c r="C675" s="65" t="s">
        <v>1046</v>
      </c>
      <c r="D675" s="93" t="s">
        <v>1047</v>
      </c>
      <c r="E675" s="83">
        <v>42</v>
      </c>
      <c r="F675" s="83">
        <v>70</v>
      </c>
      <c r="G675" s="83">
        <v>13.5</v>
      </c>
      <c r="H675" s="83">
        <v>6.898E-2</v>
      </c>
      <c r="I675" s="84">
        <v>8.8678100000000004</v>
      </c>
      <c r="J675" s="68">
        <f>BDD[ACCIS]+BDD[PRIX HTVA]</f>
        <v>22.367809999999999</v>
      </c>
      <c r="K675" s="84">
        <f>BDD[[#This Row],[PRIX + AC6 HTVA]]*1.6</f>
        <v>35.788496000000002</v>
      </c>
      <c r="L675" s="94" t="s">
        <v>1456</v>
      </c>
      <c r="M675" s="79"/>
      <c r="N675" s="68">
        <v>6</v>
      </c>
      <c r="O675" s="68"/>
    </row>
    <row r="676" spans="1:15" x14ac:dyDescent="0.3">
      <c r="A676" s="65" t="s">
        <v>1289</v>
      </c>
      <c r="B676" s="65" t="s">
        <v>1045</v>
      </c>
      <c r="C676" s="65" t="s">
        <v>1048</v>
      </c>
      <c r="D676" s="93" t="s">
        <v>1049</v>
      </c>
      <c r="E676" s="77">
        <v>40</v>
      </c>
      <c r="F676" s="77">
        <v>70</v>
      </c>
      <c r="G676" s="77">
        <v>16.05</v>
      </c>
      <c r="H676" s="77">
        <v>6.898E-2</v>
      </c>
      <c r="I676" s="78">
        <v>8.4488199999999996</v>
      </c>
      <c r="J676" s="68">
        <f>BDD[ACCIS]+BDD[PRIX HTVA]</f>
        <v>24.498820000000002</v>
      </c>
      <c r="K676" s="78">
        <f>BDD[[#This Row],[PRIX + AC6 HTVA]]*1.6</f>
        <v>39.198112000000009</v>
      </c>
      <c r="L676" s="94" t="s">
        <v>1456</v>
      </c>
      <c r="M676" s="79"/>
      <c r="N676" s="68">
        <v>6</v>
      </c>
      <c r="O676" s="68"/>
    </row>
    <row r="677" spans="1:15" x14ac:dyDescent="0.3">
      <c r="A677" s="65" t="s">
        <v>1289</v>
      </c>
      <c r="B677" s="65" t="s">
        <v>968</v>
      </c>
      <c r="C677" s="65" t="s">
        <v>1261</v>
      </c>
      <c r="D677" s="93" t="s">
        <v>1262</v>
      </c>
      <c r="E677" s="67">
        <v>46</v>
      </c>
      <c r="F677" s="67">
        <v>70</v>
      </c>
      <c r="G677" s="67">
        <v>25.29</v>
      </c>
      <c r="H677" s="67">
        <v>6.898E-2</v>
      </c>
      <c r="I677" s="68">
        <v>9.7057900000000004</v>
      </c>
      <c r="J677" s="68">
        <f>BDD[ACCIS]+BDD[PRIX HTVA]</f>
        <v>34.99579</v>
      </c>
      <c r="K677" s="68">
        <f>BDD[[#This Row],[PRIX + AC6 HTVA]]*1.6</f>
        <v>55.993264000000003</v>
      </c>
      <c r="L677" s="94" t="s">
        <v>1456</v>
      </c>
      <c r="M677" s="79"/>
      <c r="N677" s="68">
        <v>6</v>
      </c>
      <c r="O677" s="68"/>
    </row>
    <row r="678" spans="1:15" x14ac:dyDescent="0.3">
      <c r="A678" s="65" t="s">
        <v>1289</v>
      </c>
      <c r="B678" s="65" t="s">
        <v>968</v>
      </c>
      <c r="C678" s="65" t="s">
        <v>1253</v>
      </c>
      <c r="D678" s="93" t="s">
        <v>1254</v>
      </c>
      <c r="E678" s="67">
        <v>60.1</v>
      </c>
      <c r="F678" s="67">
        <v>70</v>
      </c>
      <c r="G678" s="67">
        <v>42</v>
      </c>
      <c r="H678" s="67">
        <v>6.898E-2</v>
      </c>
      <c r="I678" s="68">
        <v>12.659689999999999</v>
      </c>
      <c r="J678" s="68">
        <f>BDD[ACCIS]+BDD[PRIX HTVA]</f>
        <v>54.659689999999998</v>
      </c>
      <c r="K678" s="68">
        <f>BDD[[#This Row],[PRIX + AC6 HTVA]]*1.6</f>
        <v>87.455504000000005</v>
      </c>
      <c r="L678" s="94" t="s">
        <v>1456</v>
      </c>
      <c r="M678" s="79"/>
      <c r="N678" s="68">
        <v>6</v>
      </c>
      <c r="O678" s="68"/>
    </row>
    <row r="679" spans="1:15" x14ac:dyDescent="0.3">
      <c r="A679" s="65" t="s">
        <v>1289</v>
      </c>
      <c r="B679" s="65" t="s">
        <v>968</v>
      </c>
      <c r="C679" s="65" t="s">
        <v>969</v>
      </c>
      <c r="D679" s="93" t="s">
        <v>970</v>
      </c>
      <c r="E679" s="71">
        <v>50</v>
      </c>
      <c r="F679" s="71">
        <v>70</v>
      </c>
      <c r="G679" s="71">
        <v>26.5</v>
      </c>
      <c r="H679" s="71">
        <v>6.898E-2</v>
      </c>
      <c r="I679" s="72">
        <v>10.54378</v>
      </c>
      <c r="J679" s="72">
        <f>BDD[ACCIS]+BDD[PRIX HTVA]</f>
        <v>37.043779999999998</v>
      </c>
      <c r="K679" s="72">
        <f>BDD[[#This Row],[PRIX + AC6 HTVA]]*1.6</f>
        <v>59.270048000000003</v>
      </c>
      <c r="L679" s="94" t="s">
        <v>1456</v>
      </c>
      <c r="M679" s="70"/>
      <c r="N679" s="68">
        <v>6</v>
      </c>
      <c r="O679" s="68"/>
    </row>
    <row r="680" spans="1:15" x14ac:dyDescent="0.3">
      <c r="A680" s="65" t="s">
        <v>1289</v>
      </c>
      <c r="B680" s="65" t="s">
        <v>968</v>
      </c>
      <c r="C680" s="65" t="s">
        <v>1450</v>
      </c>
      <c r="D680" s="93" t="s">
        <v>1451</v>
      </c>
      <c r="E680" s="71">
        <v>46</v>
      </c>
      <c r="F680" s="71">
        <v>70</v>
      </c>
      <c r="G680" s="71">
        <v>25</v>
      </c>
      <c r="H680" s="71">
        <v>6.898E-2</v>
      </c>
      <c r="I680" s="72">
        <v>9.7057900000000004</v>
      </c>
      <c r="J680" s="72">
        <f>BDD[ACCIS]+BDD[PRIX HTVA]</f>
        <v>34.70579</v>
      </c>
      <c r="K680" s="72">
        <f>BDD[[#This Row],[PRIX + AC6 HTVA]]*1.6</f>
        <v>55.529264000000005</v>
      </c>
      <c r="L680" s="94" t="s">
        <v>1456</v>
      </c>
      <c r="M680" s="70"/>
      <c r="N680" s="68">
        <v>6</v>
      </c>
      <c r="O680" s="68"/>
    </row>
    <row r="681" spans="1:15" x14ac:dyDescent="0.3">
      <c r="A681" s="65" t="s">
        <v>1289</v>
      </c>
      <c r="B681" s="85" t="s">
        <v>968</v>
      </c>
      <c r="C681" s="65" t="s">
        <v>1246</v>
      </c>
      <c r="D681" s="93" t="s">
        <v>1247</v>
      </c>
      <c r="E681" s="67">
        <v>46</v>
      </c>
      <c r="F681" s="67">
        <v>70</v>
      </c>
      <c r="G681" s="67">
        <v>27</v>
      </c>
      <c r="H681" s="67">
        <v>6.898E-2</v>
      </c>
      <c r="I681" s="68">
        <v>9.7057900000000004</v>
      </c>
      <c r="J681" s="68">
        <f>BDD[ACCIS]+BDD[PRIX HTVA]</f>
        <v>36.70579</v>
      </c>
      <c r="K681" s="68">
        <f>BDD[[#This Row],[PRIX + AC6 HTVA]]*1.6</f>
        <v>58.729264000000001</v>
      </c>
      <c r="L681" s="94" t="s">
        <v>1456</v>
      </c>
      <c r="M681" s="70"/>
      <c r="N681" s="68">
        <v>6</v>
      </c>
      <c r="O681" s="68"/>
    </row>
    <row r="682" spans="1:15" x14ac:dyDescent="0.3">
      <c r="A682" s="65" t="s">
        <v>1289</v>
      </c>
      <c r="B682" s="65" t="s">
        <v>968</v>
      </c>
      <c r="C682" s="65" t="s">
        <v>971</v>
      </c>
      <c r="D682" s="93" t="s">
        <v>972</v>
      </c>
      <c r="E682" s="71">
        <v>47.7</v>
      </c>
      <c r="F682" s="71">
        <v>70</v>
      </c>
      <c r="G682" s="71">
        <v>135</v>
      </c>
      <c r="H682" s="71">
        <v>6.898E-2</v>
      </c>
      <c r="I682" s="72">
        <v>10.06194</v>
      </c>
      <c r="J682" s="68">
        <f>BDD[ACCIS]+BDD[PRIX HTVA]</f>
        <v>145.06193999999999</v>
      </c>
      <c r="K682" s="72">
        <f>BDD[[#This Row],[PRIX + AC6 HTVA]]*1.6</f>
        <v>232.09910400000001</v>
      </c>
      <c r="L682" s="94" t="s">
        <v>1456</v>
      </c>
      <c r="M682" s="70"/>
      <c r="N682" s="68">
        <v>6</v>
      </c>
      <c r="O682" s="68"/>
    </row>
    <row r="683" spans="1:15" x14ac:dyDescent="0.3">
      <c r="A683" s="67" t="s">
        <v>1289</v>
      </c>
      <c r="B683" s="67" t="s">
        <v>968</v>
      </c>
      <c r="C683" s="67" t="s">
        <v>1560</v>
      </c>
      <c r="D683" s="95" t="s">
        <v>1561</v>
      </c>
      <c r="E683" s="67">
        <v>54.6</v>
      </c>
      <c r="F683" s="67">
        <v>70</v>
      </c>
      <c r="G683" s="67">
        <v>101</v>
      </c>
      <c r="H683" s="67">
        <v>7.0000000000000007E-2</v>
      </c>
      <c r="I683" s="68">
        <v>11.44</v>
      </c>
      <c r="J683" s="68">
        <f>BDD[ACCIS]+BDD[PRIX HTVA]</f>
        <v>112.44</v>
      </c>
      <c r="K683" s="75">
        <f>BDD[[#This Row],[PRIX + AC6 HTVA]]*1.6</f>
        <v>179.904</v>
      </c>
      <c r="L683" s="94" t="s">
        <v>1456</v>
      </c>
      <c r="M683" s="70"/>
      <c r="N683" s="68">
        <v>6</v>
      </c>
      <c r="O683" s="68"/>
    </row>
    <row r="684" spans="1:15" x14ac:dyDescent="0.3">
      <c r="A684" s="65" t="s">
        <v>1289</v>
      </c>
      <c r="B684" s="65" t="s">
        <v>968</v>
      </c>
      <c r="C684" s="65" t="s">
        <v>1259</v>
      </c>
      <c r="D684" s="93" t="s">
        <v>1260</v>
      </c>
      <c r="E684" s="67">
        <v>48</v>
      </c>
      <c r="F684" s="67">
        <v>70</v>
      </c>
      <c r="G684" s="67">
        <v>39</v>
      </c>
      <c r="H684" s="67">
        <v>6.898E-2</v>
      </c>
      <c r="I684" s="68">
        <v>10.124790000000001</v>
      </c>
      <c r="J684" s="68">
        <f>BDD[ACCIS]+BDD[PRIX HTVA]</f>
        <v>49.124790000000004</v>
      </c>
      <c r="K684" s="68">
        <f>BDD[[#This Row],[PRIX + AC6 HTVA]]*1.6</f>
        <v>78.599664000000018</v>
      </c>
      <c r="L684" s="94" t="s">
        <v>1456</v>
      </c>
      <c r="M684" s="70"/>
      <c r="N684" s="68">
        <v>6</v>
      </c>
      <c r="O684" s="68"/>
    </row>
    <row r="685" spans="1:15" x14ac:dyDescent="0.3">
      <c r="A685" s="65" t="s">
        <v>1289</v>
      </c>
      <c r="B685" s="65" t="s">
        <v>968</v>
      </c>
      <c r="C685" s="65" t="s">
        <v>1248</v>
      </c>
      <c r="D685" s="93" t="s">
        <v>1249</v>
      </c>
      <c r="E685" s="67">
        <v>46</v>
      </c>
      <c r="F685" s="67">
        <v>70</v>
      </c>
      <c r="G685" s="67">
        <v>38</v>
      </c>
      <c r="H685" s="67">
        <v>6.898E-2</v>
      </c>
      <c r="I685" s="68">
        <v>9.7057900000000004</v>
      </c>
      <c r="J685" s="68">
        <f>BDD[ACCIS]+BDD[PRIX HTVA]</f>
        <v>47.70579</v>
      </c>
      <c r="K685" s="68">
        <f>BDD[[#This Row],[PRIX + AC6 HTVA]]*1.6</f>
        <v>76.329264000000009</v>
      </c>
      <c r="L685" s="94" t="s">
        <v>1456</v>
      </c>
      <c r="M685" s="70"/>
      <c r="N685" s="68">
        <v>6</v>
      </c>
      <c r="O685" s="68"/>
    </row>
    <row r="686" spans="1:15" x14ac:dyDescent="0.3">
      <c r="A686" s="65" t="s">
        <v>1289</v>
      </c>
      <c r="B686" s="65" t="s">
        <v>968</v>
      </c>
      <c r="C686" s="65" t="s">
        <v>1257</v>
      </c>
      <c r="D686" s="93" t="s">
        <v>1258</v>
      </c>
      <c r="E686" s="67">
        <v>57.1</v>
      </c>
      <c r="F686" s="67">
        <v>70</v>
      </c>
      <c r="G686" s="67">
        <v>40</v>
      </c>
      <c r="H686" s="67">
        <v>6.898E-2</v>
      </c>
      <c r="I686" s="68">
        <v>12.0312</v>
      </c>
      <c r="J686" s="68">
        <f>BDD[ACCIS]+BDD[PRIX HTVA]</f>
        <v>52.031199999999998</v>
      </c>
      <c r="K686" s="68">
        <f>BDD[[#This Row],[PRIX + AC6 HTVA]]*1.6</f>
        <v>83.249920000000003</v>
      </c>
      <c r="L686" s="94" t="s">
        <v>1456</v>
      </c>
      <c r="M686" s="70"/>
      <c r="N686" s="68">
        <v>6</v>
      </c>
      <c r="O686" s="68"/>
    </row>
    <row r="687" spans="1:15" x14ac:dyDescent="0.3">
      <c r="A687" s="65" t="s">
        <v>1289</v>
      </c>
      <c r="B687" s="65" t="s">
        <v>968</v>
      </c>
      <c r="C687" s="65" t="s">
        <v>1255</v>
      </c>
      <c r="D687" s="93" t="s">
        <v>1256</v>
      </c>
      <c r="E687" s="67">
        <v>48</v>
      </c>
      <c r="F687" s="67">
        <v>70</v>
      </c>
      <c r="G687" s="67">
        <v>40</v>
      </c>
      <c r="H687" s="67">
        <v>6.898E-2</v>
      </c>
      <c r="I687" s="68">
        <v>10.124790000000001</v>
      </c>
      <c r="J687" s="68">
        <f>BDD[ACCIS]+BDD[PRIX HTVA]</f>
        <v>50.124790000000004</v>
      </c>
      <c r="K687" s="68">
        <f>BDD[[#This Row],[PRIX + AC6 HTVA]]*1.6</f>
        <v>80.199664000000013</v>
      </c>
      <c r="L687" s="94" t="s">
        <v>1456</v>
      </c>
      <c r="M687" s="70"/>
      <c r="N687" s="68">
        <v>6</v>
      </c>
      <c r="O687" s="68"/>
    </row>
    <row r="688" spans="1:15" x14ac:dyDescent="0.3">
      <c r="A688" s="67" t="s">
        <v>1289</v>
      </c>
      <c r="B688" s="67" t="s">
        <v>968</v>
      </c>
      <c r="C688" s="67" t="s">
        <v>1542</v>
      </c>
      <c r="D688" s="95" t="s">
        <v>1543</v>
      </c>
      <c r="E688" s="67">
        <v>60.1</v>
      </c>
      <c r="F688" s="67">
        <v>70</v>
      </c>
      <c r="G688" s="67">
        <v>41</v>
      </c>
      <c r="H688" s="67">
        <v>7.0000000000000007E-2</v>
      </c>
      <c r="I688" s="68">
        <v>12.59</v>
      </c>
      <c r="J688" s="68">
        <f>BDD[ACCIS]+BDD[PRIX HTVA]</f>
        <v>53.59</v>
      </c>
      <c r="K688" s="68">
        <f>BDD[[#This Row],[PRIX + AC6 HTVA]]*1.6</f>
        <v>85.744000000000014</v>
      </c>
      <c r="L688" s="94" t="s">
        <v>1456</v>
      </c>
      <c r="M688" s="70"/>
      <c r="N688" s="68">
        <v>6</v>
      </c>
      <c r="O688" s="68"/>
    </row>
    <row r="689" spans="1:15" x14ac:dyDescent="0.3">
      <c r="A689" s="67" t="s">
        <v>1289</v>
      </c>
      <c r="B689" s="67" t="s">
        <v>968</v>
      </c>
      <c r="C689" s="67" t="s">
        <v>1544</v>
      </c>
      <c r="D689" s="95" t="s">
        <v>1545</v>
      </c>
      <c r="E689" s="67">
        <v>54.5</v>
      </c>
      <c r="F689" s="67">
        <v>70</v>
      </c>
      <c r="G689" s="67">
        <v>45</v>
      </c>
      <c r="H689" s="67">
        <v>7.0000000000000007E-2</v>
      </c>
      <c r="I689" s="68">
        <v>11.49</v>
      </c>
      <c r="J689" s="68">
        <f>BDD[ACCIS]+BDD[PRIX HTVA]</f>
        <v>56.49</v>
      </c>
      <c r="K689" s="68">
        <f>BDD[[#This Row],[PRIX + AC6 HTVA]]*1.6</f>
        <v>90.384000000000015</v>
      </c>
      <c r="L689" s="94" t="s">
        <v>1456</v>
      </c>
      <c r="M689" s="70"/>
      <c r="N689" s="68">
        <v>6</v>
      </c>
      <c r="O689" s="68"/>
    </row>
    <row r="690" spans="1:15" x14ac:dyDescent="0.3">
      <c r="A690" s="67" t="s">
        <v>1289</v>
      </c>
      <c r="B690" s="67" t="s">
        <v>968</v>
      </c>
      <c r="C690" s="67" t="s">
        <v>1546</v>
      </c>
      <c r="D690" s="95" t="s">
        <v>1547</v>
      </c>
      <c r="E690" s="67">
        <v>56.2</v>
      </c>
      <c r="F690" s="67">
        <v>70</v>
      </c>
      <c r="G690" s="67">
        <v>45</v>
      </c>
      <c r="H690" s="67">
        <v>7.0000000000000007E-2</v>
      </c>
      <c r="I690" s="68">
        <v>11.77</v>
      </c>
      <c r="J690" s="68">
        <f>BDD[ACCIS]+BDD[PRIX HTVA]</f>
        <v>56.769999999999996</v>
      </c>
      <c r="K690" s="68">
        <f>BDD[[#This Row],[PRIX + AC6 HTVA]]*1.6</f>
        <v>90.831999999999994</v>
      </c>
      <c r="L690" s="94" t="s">
        <v>1456</v>
      </c>
      <c r="M690" s="70"/>
      <c r="N690" s="68">
        <v>6</v>
      </c>
      <c r="O690" s="68"/>
    </row>
    <row r="691" spans="1:15" x14ac:dyDescent="0.3">
      <c r="A691" s="65" t="s">
        <v>1289</v>
      </c>
      <c r="B691" s="65" t="s">
        <v>968</v>
      </c>
      <c r="C691" s="65" t="s">
        <v>1244</v>
      </c>
      <c r="D691" s="93" t="s">
        <v>1245</v>
      </c>
      <c r="E691" s="71">
        <v>46</v>
      </c>
      <c r="F691" s="71">
        <v>70</v>
      </c>
      <c r="G691" s="71">
        <v>31</v>
      </c>
      <c r="H691" s="71">
        <v>6.898E-2</v>
      </c>
      <c r="I691" s="72">
        <v>9.7057900000000004</v>
      </c>
      <c r="J691" s="68">
        <f>BDD[ACCIS]+BDD[PRIX HTVA]</f>
        <v>40.70579</v>
      </c>
      <c r="K691" s="72">
        <f>BDD[[#This Row],[PRIX + AC6 HTVA]]*1.6</f>
        <v>65.129264000000006</v>
      </c>
      <c r="L691" s="94" t="s">
        <v>1456</v>
      </c>
      <c r="M691" s="70"/>
      <c r="N691" s="68">
        <v>6</v>
      </c>
      <c r="O691" s="68"/>
    </row>
    <row r="692" spans="1:15" x14ac:dyDescent="0.3">
      <c r="A692" s="65" t="s">
        <v>1289</v>
      </c>
      <c r="B692" s="65" t="s">
        <v>968</v>
      </c>
      <c r="C692" s="65" t="s">
        <v>973</v>
      </c>
      <c r="D692" s="93" t="s">
        <v>974</v>
      </c>
      <c r="E692" s="67">
        <v>53.5</v>
      </c>
      <c r="F692" s="67">
        <v>70</v>
      </c>
      <c r="G692" s="67">
        <v>80</v>
      </c>
      <c r="H692" s="67">
        <v>6.898E-2</v>
      </c>
      <c r="I692" s="68">
        <v>11.277010000000001</v>
      </c>
      <c r="J692" s="68">
        <f>BDD[ACCIS]+BDD[PRIX HTVA]</f>
        <v>91.277010000000004</v>
      </c>
      <c r="K692" s="68">
        <f>BDD[[#This Row],[PRIX + AC6 HTVA]]*1.6</f>
        <v>146.043216</v>
      </c>
      <c r="L692" s="94" t="s">
        <v>1456</v>
      </c>
      <c r="M692" s="70"/>
      <c r="N692" s="68">
        <v>6</v>
      </c>
      <c r="O692" s="68"/>
    </row>
    <row r="693" spans="1:15" x14ac:dyDescent="0.3">
      <c r="A693" s="65" t="s">
        <v>1289</v>
      </c>
      <c r="B693" s="65" t="s">
        <v>968</v>
      </c>
      <c r="C693" s="65" t="s">
        <v>975</v>
      </c>
      <c r="D693" s="93" t="s">
        <v>976</v>
      </c>
      <c r="E693" s="67">
        <v>51.8</v>
      </c>
      <c r="F693" s="67">
        <v>70</v>
      </c>
      <c r="G693" s="67">
        <v>127.1</v>
      </c>
      <c r="H693" s="67">
        <v>6.898E-2</v>
      </c>
      <c r="I693" s="68">
        <v>10.920870000000001</v>
      </c>
      <c r="J693" s="68">
        <f>BDD[ACCIS]+BDD[PRIX HTVA]</f>
        <v>138.02087</v>
      </c>
      <c r="K693" s="68">
        <f>BDD[[#This Row],[PRIX + AC6 HTVA]]*1.6</f>
        <v>220.833392</v>
      </c>
      <c r="L693" s="94" t="s">
        <v>1456</v>
      </c>
      <c r="M693" s="70"/>
      <c r="N693" s="68">
        <v>6</v>
      </c>
      <c r="O693" s="68"/>
    </row>
    <row r="694" spans="1:15" x14ac:dyDescent="0.3">
      <c r="A694" s="65" t="s">
        <v>1289</v>
      </c>
      <c r="B694" s="65" t="s">
        <v>968</v>
      </c>
      <c r="C694" s="65" t="s">
        <v>981</v>
      </c>
      <c r="D694" s="93" t="s">
        <v>982</v>
      </c>
      <c r="E694" s="67">
        <v>54.3</v>
      </c>
      <c r="F694" s="67">
        <v>70</v>
      </c>
      <c r="G694" s="67">
        <v>500</v>
      </c>
      <c r="H694" s="67">
        <v>6.898E-2</v>
      </c>
      <c r="I694" s="68">
        <v>11.444610000000001</v>
      </c>
      <c r="J694" s="68">
        <f>BDD[ACCIS]+BDD[PRIX HTVA]</f>
        <v>511.44461000000001</v>
      </c>
      <c r="K694" s="68">
        <f>BDD[[#This Row],[PRIX + AC6 HTVA]]*1.6</f>
        <v>818.31137600000011</v>
      </c>
      <c r="L694" s="94" t="s">
        <v>1456</v>
      </c>
      <c r="M694" s="70"/>
      <c r="N694" s="68">
        <v>6</v>
      </c>
      <c r="O694" s="68"/>
    </row>
    <row r="695" spans="1:15" x14ac:dyDescent="0.3">
      <c r="A695" s="67" t="s">
        <v>1289</v>
      </c>
      <c r="B695" s="67" t="s">
        <v>968</v>
      </c>
      <c r="C695" s="67" t="s">
        <v>1548</v>
      </c>
      <c r="D695" s="95" t="s">
        <v>1549</v>
      </c>
      <c r="E695" s="67">
        <v>46</v>
      </c>
      <c r="F695" s="67">
        <v>70</v>
      </c>
      <c r="G695" s="67">
        <v>24</v>
      </c>
      <c r="H695" s="67">
        <v>7.0000000000000007E-2</v>
      </c>
      <c r="I695" s="68">
        <v>9.64</v>
      </c>
      <c r="J695" s="68">
        <f>BDD[ACCIS]+BDD[PRIX HTVA]</f>
        <v>33.64</v>
      </c>
      <c r="K695" s="68">
        <f>BDD[[#This Row],[PRIX + AC6 HTVA]]*1.6</f>
        <v>53.824000000000005</v>
      </c>
      <c r="L695" s="94" t="s">
        <v>1456</v>
      </c>
      <c r="M695" s="70"/>
      <c r="N695" s="68">
        <v>6</v>
      </c>
      <c r="O695" s="68"/>
    </row>
    <row r="696" spans="1:15" x14ac:dyDescent="0.3">
      <c r="A696" s="67" t="s">
        <v>1289</v>
      </c>
      <c r="B696" s="67" t="s">
        <v>968</v>
      </c>
      <c r="C696" s="67" t="s">
        <v>1550</v>
      </c>
      <c r="D696" s="95" t="s">
        <v>1551</v>
      </c>
      <c r="E696" s="67">
        <v>46</v>
      </c>
      <c r="F696" s="67">
        <v>70</v>
      </c>
      <c r="G696" s="67">
        <v>24</v>
      </c>
      <c r="H696" s="67">
        <v>7.0000000000000007E-2</v>
      </c>
      <c r="I696" s="68">
        <v>9.64</v>
      </c>
      <c r="J696" s="68">
        <f>BDD[ACCIS]+BDD[PRIX HTVA]</f>
        <v>33.64</v>
      </c>
      <c r="K696" s="68">
        <f>BDD[[#This Row],[PRIX + AC6 HTVA]]*1.6</f>
        <v>53.824000000000005</v>
      </c>
      <c r="L696" s="94" t="s">
        <v>1456</v>
      </c>
      <c r="M696" s="70"/>
      <c r="N696" s="68">
        <v>6</v>
      </c>
      <c r="O696" s="68"/>
    </row>
    <row r="697" spans="1:15" x14ac:dyDescent="0.3">
      <c r="A697" s="65" t="s">
        <v>1289</v>
      </c>
      <c r="B697" s="85" t="s">
        <v>968</v>
      </c>
      <c r="C697" s="65" t="s">
        <v>1250</v>
      </c>
      <c r="D697" s="93" t="s">
        <v>1251</v>
      </c>
      <c r="E697" s="67">
        <v>46</v>
      </c>
      <c r="F697" s="67">
        <v>70</v>
      </c>
      <c r="G697" s="67">
        <v>30</v>
      </c>
      <c r="H697" s="67">
        <v>6.898E-2</v>
      </c>
      <c r="I697" s="68">
        <v>9.7057900000000004</v>
      </c>
      <c r="J697" s="68">
        <f>BDD[ACCIS]+BDD[PRIX HTVA]</f>
        <v>39.70579</v>
      </c>
      <c r="K697" s="68">
        <f>BDD[[#This Row],[PRIX + AC6 HTVA]]*1.6</f>
        <v>63.529264000000005</v>
      </c>
      <c r="L697" s="94" t="s">
        <v>1456</v>
      </c>
      <c r="M697" s="70"/>
      <c r="N697" s="68">
        <v>6</v>
      </c>
      <c r="O697" s="68"/>
    </row>
    <row r="698" spans="1:15" x14ac:dyDescent="0.3">
      <c r="A698" s="65" t="s">
        <v>1289</v>
      </c>
      <c r="B698" s="65" t="s">
        <v>968</v>
      </c>
      <c r="C698" s="65" t="s">
        <v>979</v>
      </c>
      <c r="D698" s="93" t="s">
        <v>980</v>
      </c>
      <c r="E698" s="67">
        <v>58.2</v>
      </c>
      <c r="F698" s="67">
        <v>70</v>
      </c>
      <c r="G698" s="67">
        <v>75.510000000000005</v>
      </c>
      <c r="H698" s="67">
        <v>6.898E-2</v>
      </c>
      <c r="I698" s="68">
        <v>12.261649999999999</v>
      </c>
      <c r="J698" s="68">
        <f>BDD[ACCIS]+BDD[PRIX HTVA]</f>
        <v>87.771650000000008</v>
      </c>
      <c r="K698" s="68">
        <f>BDD[[#This Row],[PRIX + AC6 HTVA]]*1.6</f>
        <v>140.43464000000003</v>
      </c>
      <c r="L698" s="94" t="s">
        <v>1456</v>
      </c>
      <c r="M698" s="70"/>
      <c r="N698" s="68">
        <v>6</v>
      </c>
      <c r="O698" s="68"/>
    </row>
    <row r="699" spans="1:15" x14ac:dyDescent="0.3">
      <c r="A699" s="65" t="s">
        <v>1289</v>
      </c>
      <c r="B699" s="65" t="s">
        <v>968</v>
      </c>
      <c r="C699" s="65" t="s">
        <v>977</v>
      </c>
      <c r="D699" s="93" t="s">
        <v>978</v>
      </c>
      <c r="E699" s="67">
        <v>46</v>
      </c>
      <c r="F699" s="67">
        <v>70</v>
      </c>
      <c r="G699" s="67">
        <v>30</v>
      </c>
      <c r="H699" s="67">
        <v>6.898E-2</v>
      </c>
      <c r="I699" s="68">
        <v>9.7057900000000004</v>
      </c>
      <c r="J699" s="68">
        <f>BDD[ACCIS]+BDD[PRIX HTVA]</f>
        <v>39.70579</v>
      </c>
      <c r="K699" s="68">
        <f>BDD[[#This Row],[PRIX + AC6 HTVA]]*1.6</f>
        <v>63.529264000000005</v>
      </c>
      <c r="L699" s="94" t="s">
        <v>1456</v>
      </c>
      <c r="M699" s="70"/>
      <c r="N699" s="68">
        <v>6</v>
      </c>
      <c r="O699" s="68"/>
    </row>
    <row r="700" spans="1:15" x14ac:dyDescent="0.3">
      <c r="A700" s="67" t="s">
        <v>1289</v>
      </c>
      <c r="B700" s="67" t="s">
        <v>968</v>
      </c>
      <c r="C700" s="67" t="s">
        <v>1556</v>
      </c>
      <c r="D700" s="95" t="s">
        <v>1557</v>
      </c>
      <c r="E700" s="67">
        <v>46</v>
      </c>
      <c r="F700" s="67">
        <v>70</v>
      </c>
      <c r="G700" s="67">
        <v>28</v>
      </c>
      <c r="H700" s="67">
        <v>7.0000000000000007E-2</v>
      </c>
      <c r="I700" s="68">
        <v>9.64</v>
      </c>
      <c r="J700" s="68">
        <f>BDD[ACCIS]+BDD[PRIX HTVA]</f>
        <v>37.64</v>
      </c>
      <c r="K700" s="68">
        <f>BDD[[#This Row],[PRIX + AC6 HTVA]]*1.6</f>
        <v>60.224000000000004</v>
      </c>
      <c r="L700" s="94" t="s">
        <v>1456</v>
      </c>
      <c r="M700" s="70"/>
      <c r="N700" s="68">
        <v>6</v>
      </c>
      <c r="O700" s="68"/>
    </row>
    <row r="701" spans="1:15" x14ac:dyDescent="0.3">
      <c r="A701" s="65" t="s">
        <v>1289</v>
      </c>
      <c r="B701" s="65" t="s">
        <v>968</v>
      </c>
      <c r="C701" s="65" t="s">
        <v>1264</v>
      </c>
      <c r="D701" s="93" t="s">
        <v>986</v>
      </c>
      <c r="E701" s="67">
        <v>43</v>
      </c>
      <c r="F701" s="67">
        <v>70</v>
      </c>
      <c r="G701" s="67">
        <v>22.5</v>
      </c>
      <c r="H701" s="67">
        <v>6.898E-2</v>
      </c>
      <c r="I701" s="68">
        <v>9.0773100000000007</v>
      </c>
      <c r="J701" s="68">
        <f>BDD[ACCIS]+BDD[PRIX HTVA]</f>
        <v>31.577310000000001</v>
      </c>
      <c r="K701" s="68">
        <f>BDD[[#This Row],[PRIX + AC6 HTVA]]*1.6</f>
        <v>50.523696000000001</v>
      </c>
      <c r="L701" s="94" t="s">
        <v>1456</v>
      </c>
      <c r="M701" s="70"/>
      <c r="N701" s="68">
        <v>6</v>
      </c>
      <c r="O701" s="68"/>
    </row>
    <row r="702" spans="1:15" x14ac:dyDescent="0.3">
      <c r="A702" s="65" t="s">
        <v>1289</v>
      </c>
      <c r="B702" s="65" t="s">
        <v>968</v>
      </c>
      <c r="C702" s="65" t="s">
        <v>1225</v>
      </c>
      <c r="D702" s="93" t="s">
        <v>1252</v>
      </c>
      <c r="E702" s="67">
        <v>57.4</v>
      </c>
      <c r="F702" s="67">
        <v>70</v>
      </c>
      <c r="G702" s="67">
        <v>53</v>
      </c>
      <c r="H702" s="67">
        <v>6.898E-2</v>
      </c>
      <c r="I702" s="68">
        <v>12.094049999999999</v>
      </c>
      <c r="J702" s="68">
        <f>BDD[ACCIS]+BDD[PRIX HTVA]</f>
        <v>65.094049999999996</v>
      </c>
      <c r="K702" s="68">
        <f>BDD[[#This Row],[PRIX + AC6 HTVA]]*1.6</f>
        <v>104.15048</v>
      </c>
      <c r="L702" s="94" t="s">
        <v>1456</v>
      </c>
      <c r="M702" s="70"/>
      <c r="N702" s="68">
        <v>6</v>
      </c>
      <c r="O702" s="68"/>
    </row>
    <row r="703" spans="1:15" x14ac:dyDescent="0.3">
      <c r="A703" s="67" t="s">
        <v>1289</v>
      </c>
      <c r="B703" s="67" t="s">
        <v>968</v>
      </c>
      <c r="C703" s="67" t="s">
        <v>1552</v>
      </c>
      <c r="D703" s="95" t="s">
        <v>1553</v>
      </c>
      <c r="E703" s="67">
        <v>58</v>
      </c>
      <c r="F703" s="67">
        <v>70</v>
      </c>
      <c r="G703" s="67">
        <v>41</v>
      </c>
      <c r="H703" s="67">
        <v>7.0000000000000007E-2</v>
      </c>
      <c r="I703" s="68">
        <v>12.15</v>
      </c>
      <c r="J703" s="68">
        <f>BDD[ACCIS]+BDD[PRIX HTVA]</f>
        <v>53.15</v>
      </c>
      <c r="K703" s="68">
        <f>BDD[[#This Row],[PRIX + AC6 HTVA]]*1.6</f>
        <v>85.04</v>
      </c>
      <c r="L703" s="94" t="s">
        <v>1456</v>
      </c>
      <c r="M703" s="70"/>
      <c r="N703" s="68">
        <v>6</v>
      </c>
      <c r="O703" s="68"/>
    </row>
    <row r="704" spans="1:15" x14ac:dyDescent="0.3">
      <c r="A704" s="67" t="s">
        <v>1289</v>
      </c>
      <c r="B704" s="67" t="s">
        <v>968</v>
      </c>
      <c r="C704" s="67" t="s">
        <v>1554</v>
      </c>
      <c r="D704" s="95" t="s">
        <v>1555</v>
      </c>
      <c r="E704" s="67">
        <v>57.1</v>
      </c>
      <c r="F704" s="67">
        <v>70</v>
      </c>
      <c r="G704" s="67">
        <v>25</v>
      </c>
      <c r="H704" s="67">
        <v>7.0000000000000007E-2</v>
      </c>
      <c r="I704" s="68">
        <v>11.96</v>
      </c>
      <c r="J704" s="68">
        <f>BDD[ACCIS]+BDD[PRIX HTVA]</f>
        <v>36.96</v>
      </c>
      <c r="K704" s="68">
        <f>BDD[[#This Row],[PRIX + AC6 HTVA]]*1.6</f>
        <v>59.136000000000003</v>
      </c>
      <c r="L704" s="94" t="s">
        <v>1456</v>
      </c>
      <c r="M704" s="70"/>
      <c r="N704" s="68">
        <v>6</v>
      </c>
      <c r="O704" s="68"/>
    </row>
    <row r="705" spans="1:15" x14ac:dyDescent="0.3">
      <c r="A705" s="67" t="s">
        <v>1289</v>
      </c>
      <c r="B705" s="67" t="s">
        <v>968</v>
      </c>
      <c r="C705" s="67" t="s">
        <v>1558</v>
      </c>
      <c r="D705" s="95" t="s">
        <v>1559</v>
      </c>
      <c r="E705" s="67">
        <v>46</v>
      </c>
      <c r="F705" s="67">
        <v>70</v>
      </c>
      <c r="G705" s="67">
        <v>22</v>
      </c>
      <c r="H705" s="67">
        <v>7.0000000000000007E-2</v>
      </c>
      <c r="I705" s="68">
        <v>9.64</v>
      </c>
      <c r="J705" s="68">
        <f>BDD[ACCIS]+BDD[PRIX HTVA]</f>
        <v>31.64</v>
      </c>
      <c r="K705" s="68">
        <f>BDD[[#This Row],[PRIX + AC6 HTVA]]*1.6</f>
        <v>50.624000000000002</v>
      </c>
      <c r="L705" s="94" t="s">
        <v>1456</v>
      </c>
      <c r="M705" s="70"/>
      <c r="N705" s="68">
        <v>6</v>
      </c>
      <c r="O705" s="68"/>
    </row>
    <row r="706" spans="1:15" x14ac:dyDescent="0.3">
      <c r="A706" s="65" t="s">
        <v>1289</v>
      </c>
      <c r="B706" s="65" t="s">
        <v>968</v>
      </c>
      <c r="C706" s="65" t="s">
        <v>983</v>
      </c>
      <c r="D706" s="93" t="s">
        <v>984</v>
      </c>
      <c r="E706" s="67">
        <v>50</v>
      </c>
      <c r="F706" s="67">
        <v>70</v>
      </c>
      <c r="G706" s="67">
        <v>61.07</v>
      </c>
      <c r="H706" s="67">
        <v>6.898E-2</v>
      </c>
      <c r="I706" s="68">
        <v>10.54378</v>
      </c>
      <c r="J706" s="68">
        <f>BDD[ACCIS]+BDD[PRIX HTVA]</f>
        <v>71.613780000000006</v>
      </c>
      <c r="K706" s="68">
        <f>BDD[[#This Row],[PRIX + AC6 HTVA]]*1.6</f>
        <v>114.58204800000001</v>
      </c>
      <c r="L706" s="94" t="s">
        <v>1456</v>
      </c>
      <c r="M706" s="70"/>
      <c r="N706" s="68">
        <v>6</v>
      </c>
      <c r="O706" s="68"/>
    </row>
    <row r="707" spans="1:15" x14ac:dyDescent="0.3">
      <c r="A707" s="65" t="s">
        <v>1289</v>
      </c>
      <c r="B707" s="65" t="s">
        <v>968</v>
      </c>
      <c r="C707" s="65" t="s">
        <v>1263</v>
      </c>
      <c r="D707" s="93" t="s">
        <v>985</v>
      </c>
      <c r="E707" s="67">
        <v>43</v>
      </c>
      <c r="F707" s="67">
        <v>70</v>
      </c>
      <c r="G707" s="67">
        <v>21</v>
      </c>
      <c r="H707" s="67">
        <v>6.898E-2</v>
      </c>
      <c r="I707" s="68">
        <v>9.0773100000000007</v>
      </c>
      <c r="J707" s="68">
        <f>BDD[ACCIS]+BDD[PRIX HTVA]</f>
        <v>30.077310000000001</v>
      </c>
      <c r="K707" s="68">
        <f>BDD[[#This Row],[PRIX + AC6 HTVA]]*1.6</f>
        <v>48.123696000000002</v>
      </c>
      <c r="L707" s="94" t="s">
        <v>1456</v>
      </c>
      <c r="M707" s="70"/>
      <c r="N707" s="68">
        <v>6</v>
      </c>
      <c r="O707" s="68"/>
    </row>
    <row r="708" spans="1:15" x14ac:dyDescent="0.3">
      <c r="A708" s="65" t="s">
        <v>1289</v>
      </c>
      <c r="B708" s="65" t="s">
        <v>968</v>
      </c>
      <c r="C708" s="65" t="s">
        <v>987</v>
      </c>
      <c r="D708" s="93" t="s">
        <v>988</v>
      </c>
      <c r="E708" s="67">
        <v>45.5</v>
      </c>
      <c r="F708" s="67">
        <v>70</v>
      </c>
      <c r="G708" s="67">
        <v>35</v>
      </c>
      <c r="H708" s="67">
        <v>6.898E-2</v>
      </c>
      <c r="I708" s="68">
        <v>9.6010500000000008</v>
      </c>
      <c r="J708" s="68">
        <f>BDD[ACCIS]+BDD[PRIX HTVA]</f>
        <v>44.601050000000001</v>
      </c>
      <c r="K708" s="68">
        <f>BDD[[#This Row],[PRIX + AC6 HTVA]]*1.6</f>
        <v>71.361680000000007</v>
      </c>
      <c r="L708" s="94" t="s">
        <v>1456</v>
      </c>
      <c r="M708" s="70"/>
      <c r="N708" s="68">
        <v>6</v>
      </c>
      <c r="O708" s="68"/>
    </row>
    <row r="709" spans="1:15" x14ac:dyDescent="0.3">
      <c r="A709" s="65" t="s">
        <v>1289</v>
      </c>
      <c r="B709" s="65" t="s">
        <v>968</v>
      </c>
      <c r="C709" s="65" t="s">
        <v>989</v>
      </c>
      <c r="D709" s="93" t="s">
        <v>990</v>
      </c>
      <c r="E709" s="67">
        <v>50</v>
      </c>
      <c r="F709" s="67">
        <v>70</v>
      </c>
      <c r="G709" s="67">
        <v>110</v>
      </c>
      <c r="H709" s="67">
        <v>6.898E-2</v>
      </c>
      <c r="I709" s="68">
        <v>10.54378</v>
      </c>
      <c r="J709" s="68">
        <f>BDD[ACCIS]+BDD[PRIX HTVA]</f>
        <v>120.54378</v>
      </c>
      <c r="K709" s="68">
        <f>BDD[[#This Row],[PRIX + AC6 HTVA]]*1.6</f>
        <v>192.870048</v>
      </c>
      <c r="L709" s="94" t="s">
        <v>1456</v>
      </c>
      <c r="M709" s="70"/>
      <c r="N709" s="68">
        <v>6</v>
      </c>
      <c r="O709" s="68"/>
    </row>
    <row r="710" spans="1:15" x14ac:dyDescent="0.3">
      <c r="A710" s="65" t="s">
        <v>1289</v>
      </c>
      <c r="B710" s="65" t="s">
        <v>968</v>
      </c>
      <c r="C710" s="65" t="s">
        <v>991</v>
      </c>
      <c r="D710" s="93" t="s">
        <v>992</v>
      </c>
      <c r="E710" s="67">
        <v>58.7</v>
      </c>
      <c r="F710" s="67">
        <v>70</v>
      </c>
      <c r="G710" s="67">
        <v>200</v>
      </c>
      <c r="H710" s="67">
        <v>6.898E-2</v>
      </c>
      <c r="I710" s="68">
        <v>12.366390000000001</v>
      </c>
      <c r="J710" s="68">
        <f>BDD[ACCIS]+BDD[PRIX HTVA]</f>
        <v>212.36639</v>
      </c>
      <c r="K710" s="68">
        <f>BDD[[#This Row],[PRIX + AC6 HTVA]]*1.6</f>
        <v>339.786224</v>
      </c>
      <c r="L710" s="94" t="s">
        <v>1456</v>
      </c>
      <c r="M710" s="70"/>
      <c r="N710" s="68">
        <v>6</v>
      </c>
      <c r="O710" s="68"/>
    </row>
    <row r="711" spans="1:15" x14ac:dyDescent="0.3">
      <c r="A711" s="65" t="s">
        <v>1289</v>
      </c>
      <c r="B711" s="65" t="s">
        <v>968</v>
      </c>
      <c r="C711" s="65" t="s">
        <v>993</v>
      </c>
      <c r="D711" s="93" t="s">
        <v>994</v>
      </c>
      <c r="E711" s="67">
        <v>55</v>
      </c>
      <c r="F711" s="67">
        <v>70</v>
      </c>
      <c r="G711" s="67">
        <v>250</v>
      </c>
      <c r="H711" s="67">
        <v>6.898E-2</v>
      </c>
      <c r="I711" s="68">
        <v>11.59126</v>
      </c>
      <c r="J711" s="68">
        <f>BDD[ACCIS]+BDD[PRIX HTVA]</f>
        <v>261.59125999999998</v>
      </c>
      <c r="K711" s="68">
        <f>BDD[[#This Row],[PRIX + AC6 HTVA]]*1.6</f>
        <v>418.54601600000001</v>
      </c>
      <c r="L711" s="94" t="s">
        <v>1456</v>
      </c>
      <c r="M711" s="70"/>
      <c r="N711" s="68">
        <v>6</v>
      </c>
      <c r="O711" s="68"/>
    </row>
    <row r="712" spans="1:15" x14ac:dyDescent="0.3">
      <c r="A712" s="65" t="s">
        <v>1289</v>
      </c>
      <c r="B712" s="65" t="s">
        <v>968</v>
      </c>
      <c r="C712" s="65" t="s">
        <v>1242</v>
      </c>
      <c r="D712" s="93" t="s">
        <v>1243</v>
      </c>
      <c r="E712" s="71">
        <v>58.5</v>
      </c>
      <c r="F712" s="71">
        <v>70</v>
      </c>
      <c r="G712" s="71">
        <v>75.53</v>
      </c>
      <c r="H712" s="71">
        <v>6.898E-2</v>
      </c>
      <c r="I712" s="72">
        <v>12.324490000000001</v>
      </c>
      <c r="J712" s="72">
        <f>BDD[ACCIS]+BDD[PRIX HTVA]</f>
        <v>87.854489999999998</v>
      </c>
      <c r="K712" s="72">
        <f>BDD[[#This Row],[PRIX + AC6 HTVA]]*1.6</f>
        <v>140.567184</v>
      </c>
      <c r="L712" s="94" t="s">
        <v>1456</v>
      </c>
      <c r="M712" s="70"/>
      <c r="N712" s="68">
        <v>6</v>
      </c>
      <c r="O712" s="68"/>
    </row>
    <row r="713" spans="1:15" x14ac:dyDescent="0.3">
      <c r="A713" s="65" t="s">
        <v>1289</v>
      </c>
      <c r="B713" s="65" t="s">
        <v>1010</v>
      </c>
      <c r="C713" s="65" t="s">
        <v>995</v>
      </c>
      <c r="D713" s="93" t="s">
        <v>996</v>
      </c>
      <c r="E713" s="67">
        <v>45.2</v>
      </c>
      <c r="F713" s="67">
        <v>70</v>
      </c>
      <c r="G713" s="67">
        <v>85</v>
      </c>
      <c r="H713" s="67">
        <v>6.898E-2</v>
      </c>
      <c r="I713" s="68">
        <v>9.5381999999999998</v>
      </c>
      <c r="J713" s="68">
        <f>BDD[ACCIS]+BDD[PRIX HTVA]</f>
        <v>94.538200000000003</v>
      </c>
      <c r="K713" s="68">
        <f>BDD[[#This Row],[PRIX + AC6 HTVA]]*1.6</f>
        <v>151.26112000000001</v>
      </c>
      <c r="L713" s="94" t="s">
        <v>1456</v>
      </c>
      <c r="M713" s="70"/>
      <c r="N713" s="68">
        <v>6</v>
      </c>
      <c r="O713" s="68"/>
    </row>
    <row r="714" spans="1:15" x14ac:dyDescent="0.3">
      <c r="A714" s="111" t="s">
        <v>1711</v>
      </c>
      <c r="B714" s="111" t="s">
        <v>1748</v>
      </c>
      <c r="C714" s="111" t="s">
        <v>1749</v>
      </c>
      <c r="D714" s="10" t="s">
        <v>1750</v>
      </c>
      <c r="E714" s="1">
        <v>44</v>
      </c>
      <c r="F714" s="1">
        <v>70</v>
      </c>
      <c r="G714" s="1">
        <v>24.53</v>
      </c>
      <c r="H714" s="1">
        <v>7.0000000000000007E-2</v>
      </c>
      <c r="I714" s="2">
        <v>9.2899999999999991</v>
      </c>
      <c r="J714" s="68">
        <f>BDD[ACCIS]+BDD[PRIX HTVA]</f>
        <v>33.82</v>
      </c>
      <c r="K714" s="68">
        <f>BDD[[#This Row],[PRIX + AC6 HTVA]]*1.6</f>
        <v>54.112000000000002</v>
      </c>
      <c r="L714" s="94" t="s">
        <v>1456</v>
      </c>
      <c r="M714" s="70"/>
      <c r="N714" s="68">
        <v>6</v>
      </c>
      <c r="O714" s="68"/>
    </row>
    <row r="715" spans="1:15" x14ac:dyDescent="0.3">
      <c r="A715" s="65" t="s">
        <v>1278</v>
      </c>
      <c r="B715" s="65" t="s">
        <v>1031</v>
      </c>
      <c r="C715" s="65" t="s">
        <v>441</v>
      </c>
      <c r="D715" s="96" t="s">
        <v>442</v>
      </c>
      <c r="E715" s="67">
        <v>47</v>
      </c>
      <c r="F715" s="67">
        <v>70</v>
      </c>
      <c r="G715" s="67">
        <v>15</v>
      </c>
      <c r="H715" s="67">
        <v>6.898E-2</v>
      </c>
      <c r="I715" s="68">
        <v>9.9152900000000006</v>
      </c>
      <c r="J715" s="68">
        <f>BDD[ACCIS]+BDD[PRIX HTVA]</f>
        <v>24.915289999999999</v>
      </c>
      <c r="K715" s="68">
        <f>BDD[[#This Row],[PRIX + AC6 HTVA]]*1.6</f>
        <v>39.864463999999998</v>
      </c>
      <c r="L715" s="97" t="s">
        <v>1457</v>
      </c>
      <c r="M715" s="70"/>
      <c r="N715" s="68">
        <v>6</v>
      </c>
      <c r="O715" s="68"/>
    </row>
    <row r="716" spans="1:15" x14ac:dyDescent="0.3">
      <c r="A716" s="65" t="s">
        <v>1278</v>
      </c>
      <c r="B716" s="65" t="s">
        <v>1013</v>
      </c>
      <c r="C716" s="65" t="s">
        <v>516</v>
      </c>
      <c r="D716" s="96" t="s">
        <v>517</v>
      </c>
      <c r="E716" s="77">
        <v>43</v>
      </c>
      <c r="F716" s="77">
        <v>20</v>
      </c>
      <c r="G716" s="77">
        <v>3</v>
      </c>
      <c r="H716" s="77">
        <v>1.9709999999999998E-2</v>
      </c>
      <c r="I716" s="78">
        <v>2.5935199999999998</v>
      </c>
      <c r="J716" s="68">
        <f>BDD[ACCIS]+BDD[PRIX HTVA]</f>
        <v>5.5935199999999998</v>
      </c>
      <c r="K716" s="78">
        <f>BDD[[#This Row],[PRIX + AC6 HTVA]]*1.6</f>
        <v>8.9496319999999994</v>
      </c>
      <c r="L716" s="97" t="s">
        <v>1457</v>
      </c>
      <c r="M716" s="70"/>
      <c r="N716" s="68">
        <v>6</v>
      </c>
      <c r="O716" s="68"/>
    </row>
    <row r="717" spans="1:15" x14ac:dyDescent="0.3">
      <c r="A717" s="65" t="s">
        <v>1278</v>
      </c>
      <c r="B717" s="65" t="s">
        <v>1008</v>
      </c>
      <c r="C717" s="65" t="s">
        <v>518</v>
      </c>
      <c r="D717" s="96" t="s">
        <v>519</v>
      </c>
      <c r="E717" s="77">
        <v>45</v>
      </c>
      <c r="F717" s="77">
        <v>50</v>
      </c>
      <c r="G717" s="77">
        <v>20.34</v>
      </c>
      <c r="H717" s="77">
        <v>4.9270000000000001E-2</v>
      </c>
      <c r="I717" s="78">
        <v>6.7830700000000004</v>
      </c>
      <c r="J717" s="68">
        <f>BDD[ACCIS]+BDD[PRIX HTVA]</f>
        <v>27.123069999999998</v>
      </c>
      <c r="K717" s="78">
        <f>BDD[[#This Row],[PRIX + AC6 HTVA]]*1.6</f>
        <v>43.396912</v>
      </c>
      <c r="L717" s="97" t="s">
        <v>1457</v>
      </c>
      <c r="M717" s="70"/>
      <c r="N717" s="68">
        <v>6</v>
      </c>
      <c r="O717" s="68"/>
    </row>
    <row r="718" spans="1:15" x14ac:dyDescent="0.3">
      <c r="A718" s="65" t="s">
        <v>1278</v>
      </c>
      <c r="B718" s="65" t="s">
        <v>1013</v>
      </c>
      <c r="C718" s="65" t="s">
        <v>194</v>
      </c>
      <c r="D718" s="96" t="s">
        <v>195</v>
      </c>
      <c r="E718" s="77">
        <v>47</v>
      </c>
      <c r="F718" s="77">
        <v>70</v>
      </c>
      <c r="G718" s="77">
        <v>17.489999999999998</v>
      </c>
      <c r="H718" s="77">
        <v>6.898E-2</v>
      </c>
      <c r="I718" s="78">
        <v>9.9152900000000006</v>
      </c>
      <c r="J718" s="68">
        <f>BDD[ACCIS]+BDD[PRIX HTVA]</f>
        <v>27.405290000000001</v>
      </c>
      <c r="K718" s="78">
        <f>BDD[[#This Row],[PRIX + AC6 HTVA]]*1.6</f>
        <v>43.848464000000007</v>
      </c>
      <c r="L718" s="97" t="s">
        <v>1457</v>
      </c>
      <c r="M718" s="70"/>
      <c r="N718" s="68">
        <v>6</v>
      </c>
      <c r="O718" s="68"/>
    </row>
    <row r="719" spans="1:15" x14ac:dyDescent="0.3">
      <c r="A719" s="65" t="s">
        <v>1278</v>
      </c>
      <c r="B719" s="65" t="s">
        <v>1013</v>
      </c>
      <c r="C719" s="65" t="s">
        <v>198</v>
      </c>
      <c r="D719" s="96" t="s">
        <v>199</v>
      </c>
      <c r="E719" s="77">
        <v>47</v>
      </c>
      <c r="F719" s="77">
        <v>70</v>
      </c>
      <c r="G719" s="77">
        <v>17.489999999999998</v>
      </c>
      <c r="H719" s="77">
        <v>6.898E-2</v>
      </c>
      <c r="I719" s="78">
        <v>9.9152900000000006</v>
      </c>
      <c r="J719" s="68">
        <f>BDD[ACCIS]+BDD[PRIX HTVA]</f>
        <v>27.405290000000001</v>
      </c>
      <c r="K719" s="78">
        <f>BDD[[#This Row],[PRIX + AC6 HTVA]]*1.6</f>
        <v>43.848464000000007</v>
      </c>
      <c r="L719" s="97" t="s">
        <v>1457</v>
      </c>
      <c r="M719" s="70"/>
      <c r="N719" s="68">
        <v>6</v>
      </c>
      <c r="O719" s="68"/>
    </row>
    <row r="720" spans="1:15" x14ac:dyDescent="0.3">
      <c r="A720" s="65" t="s">
        <v>1278</v>
      </c>
      <c r="B720" s="65" t="s">
        <v>1013</v>
      </c>
      <c r="C720" s="65" t="s">
        <v>196</v>
      </c>
      <c r="D720" s="96" t="s">
        <v>197</v>
      </c>
      <c r="E720" s="77">
        <v>40</v>
      </c>
      <c r="F720" s="77">
        <v>70</v>
      </c>
      <c r="G720" s="77">
        <v>16.52</v>
      </c>
      <c r="H720" s="77">
        <v>6.898E-2</v>
      </c>
      <c r="I720" s="78">
        <v>8.4488199999999996</v>
      </c>
      <c r="J720" s="68">
        <f>BDD[ACCIS]+BDD[PRIX HTVA]</f>
        <v>24.968820000000001</v>
      </c>
      <c r="K720" s="78">
        <f>BDD[[#This Row],[PRIX + AC6 HTVA]]*1.6</f>
        <v>39.950112000000004</v>
      </c>
      <c r="L720" s="97" t="s">
        <v>1457</v>
      </c>
      <c r="M720" s="70"/>
      <c r="N720" s="68">
        <v>6</v>
      </c>
      <c r="O720" s="68"/>
    </row>
    <row r="721" spans="1:15" x14ac:dyDescent="0.3">
      <c r="A721" s="65" t="s">
        <v>1278</v>
      </c>
      <c r="B721" s="65" t="s">
        <v>1204</v>
      </c>
      <c r="C721" s="65" t="s">
        <v>1124</v>
      </c>
      <c r="D721" s="96" t="s">
        <v>1125</v>
      </c>
      <c r="E721" s="67">
        <v>40</v>
      </c>
      <c r="F721" s="67">
        <v>70</v>
      </c>
      <c r="G721" s="67">
        <v>17</v>
      </c>
      <c r="H721" s="67">
        <v>6.898E-2</v>
      </c>
      <c r="I721" s="68">
        <v>8.4488199999999996</v>
      </c>
      <c r="J721" s="68">
        <f>BDD[ACCIS]+BDD[PRIX HTVA]</f>
        <v>25.448819999999998</v>
      </c>
      <c r="K721" s="68">
        <f>BDD[[#This Row],[PRIX + AC6 HTVA]]*1.6</f>
        <v>40.718111999999998</v>
      </c>
      <c r="L721" s="97" t="s">
        <v>1457</v>
      </c>
      <c r="M721" s="70"/>
      <c r="N721" s="68">
        <v>6</v>
      </c>
      <c r="O721" s="68"/>
    </row>
    <row r="722" spans="1:15" x14ac:dyDescent="0.3">
      <c r="A722" s="65" t="s">
        <v>1278</v>
      </c>
      <c r="B722" s="65" t="s">
        <v>1204</v>
      </c>
      <c r="C722" s="65" t="s">
        <v>1290</v>
      </c>
      <c r="D722" s="96" t="s">
        <v>1291</v>
      </c>
      <c r="E722" s="67">
        <v>40</v>
      </c>
      <c r="F722" s="67">
        <v>70</v>
      </c>
      <c r="G722" s="67">
        <v>17</v>
      </c>
      <c r="H722" s="67">
        <v>6.898E-2</v>
      </c>
      <c r="I722" s="68">
        <v>8.4488199999999996</v>
      </c>
      <c r="J722" s="68">
        <f>BDD[ACCIS]+BDD[PRIX HTVA]</f>
        <v>25.448819999999998</v>
      </c>
      <c r="K722" s="68">
        <f>BDD[[#This Row],[PRIX + AC6 HTVA]]*1.6</f>
        <v>40.718111999999998</v>
      </c>
      <c r="L722" s="97" t="s">
        <v>1457</v>
      </c>
      <c r="M722" s="70"/>
      <c r="N722" s="68">
        <v>6</v>
      </c>
      <c r="O722" s="68"/>
    </row>
    <row r="723" spans="1:15" x14ac:dyDescent="0.3">
      <c r="A723" s="65" t="s">
        <v>1278</v>
      </c>
      <c r="B723" s="65" t="s">
        <v>1204</v>
      </c>
      <c r="C723" s="65" t="s">
        <v>1290</v>
      </c>
      <c r="D723" s="96" t="s">
        <v>1334</v>
      </c>
      <c r="E723" s="67">
        <v>40</v>
      </c>
      <c r="F723" s="67">
        <v>70</v>
      </c>
      <c r="G723" s="67">
        <v>22.55</v>
      </c>
      <c r="H723" s="67">
        <v>6.898E-2</v>
      </c>
      <c r="I723" s="68">
        <v>8.4488199999999996</v>
      </c>
      <c r="J723" s="68">
        <f>BDD[ACCIS]+BDD[PRIX HTVA]</f>
        <v>30.998820000000002</v>
      </c>
      <c r="K723" s="68">
        <f>BDD[[#This Row],[PRIX + AC6 HTVA]]*1.6</f>
        <v>49.598112000000008</v>
      </c>
      <c r="L723" s="97" t="s">
        <v>1457</v>
      </c>
      <c r="M723" s="70"/>
      <c r="N723" s="68">
        <v>6</v>
      </c>
      <c r="O723" s="68"/>
    </row>
    <row r="724" spans="1:15" x14ac:dyDescent="0.3">
      <c r="A724" s="65" t="s">
        <v>1278</v>
      </c>
      <c r="B724" s="65" t="s">
        <v>1008</v>
      </c>
      <c r="C724" s="65" t="s">
        <v>520</v>
      </c>
      <c r="D724" s="96" t="s">
        <v>521</v>
      </c>
      <c r="E724" s="77">
        <v>49.3</v>
      </c>
      <c r="F724" s="77">
        <v>70</v>
      </c>
      <c r="G724" s="77">
        <v>20.54</v>
      </c>
      <c r="H724" s="77">
        <v>6.898E-2</v>
      </c>
      <c r="I724" s="78">
        <v>10.397130000000001</v>
      </c>
      <c r="J724" s="68">
        <f>BDD[ACCIS]+BDD[PRIX HTVA]</f>
        <v>30.93713</v>
      </c>
      <c r="K724" s="78">
        <f>BDD[[#This Row],[PRIX + AC6 HTVA]]*1.6</f>
        <v>49.499408000000003</v>
      </c>
      <c r="L724" s="97" t="s">
        <v>1457</v>
      </c>
      <c r="M724" s="70"/>
      <c r="N724" s="68">
        <v>6</v>
      </c>
      <c r="O724" s="68"/>
    </row>
    <row r="725" spans="1:15" x14ac:dyDescent="0.3">
      <c r="A725" s="65" t="s">
        <v>1278</v>
      </c>
      <c r="B725" s="65" t="s">
        <v>1008</v>
      </c>
      <c r="C725" s="65" t="s">
        <v>522</v>
      </c>
      <c r="D725" s="96" t="s">
        <v>523</v>
      </c>
      <c r="E725" s="77">
        <v>46</v>
      </c>
      <c r="F725" s="77">
        <v>70</v>
      </c>
      <c r="G725" s="77">
        <v>19.309999999999999</v>
      </c>
      <c r="H725" s="77">
        <v>6.898E-2</v>
      </c>
      <c r="I725" s="78">
        <v>9.7057900000000004</v>
      </c>
      <c r="J725" s="68">
        <f>BDD[ACCIS]+BDD[PRIX HTVA]</f>
        <v>29.015789999999999</v>
      </c>
      <c r="K725" s="78">
        <f>BDD[[#This Row],[PRIX + AC6 HTVA]]*1.6</f>
        <v>46.425263999999999</v>
      </c>
      <c r="L725" s="97" t="s">
        <v>1457</v>
      </c>
      <c r="M725" s="70"/>
      <c r="N725" s="68">
        <v>6</v>
      </c>
      <c r="O725" s="68"/>
    </row>
    <row r="726" spans="1:15" x14ac:dyDescent="0.3">
      <c r="A726" s="111" t="s">
        <v>1711</v>
      </c>
      <c r="B726" s="111" t="s">
        <v>1850</v>
      </c>
      <c r="C726" s="111" t="s">
        <v>1851</v>
      </c>
      <c r="D726" s="140" t="s">
        <v>1852</v>
      </c>
      <c r="E726" s="5">
        <v>46</v>
      </c>
      <c r="F726" s="5">
        <v>70</v>
      </c>
      <c r="G726" s="5">
        <v>19.46</v>
      </c>
      <c r="H726" s="5">
        <v>6.898E-2</v>
      </c>
      <c r="I726" s="126">
        <v>9.7100000000000009</v>
      </c>
      <c r="J726" s="75">
        <f>BDD[ACCIS]+BDD[PRIX HTVA]</f>
        <v>29.17</v>
      </c>
      <c r="K726" s="75">
        <f>BDD[[#This Row],[PRIX + AC6 HTVA]]*1.6</f>
        <v>46.672000000000004</v>
      </c>
      <c r="L726" s="97" t="s">
        <v>1457</v>
      </c>
      <c r="M726" s="70"/>
      <c r="N726" s="68">
        <v>6</v>
      </c>
      <c r="O726" s="68"/>
    </row>
    <row r="727" spans="1:15" x14ac:dyDescent="0.3">
      <c r="A727" s="65" t="s">
        <v>1278</v>
      </c>
      <c r="B727" s="65" t="s">
        <v>1008</v>
      </c>
      <c r="C727" s="65" t="s">
        <v>524</v>
      </c>
      <c r="D727" s="96" t="s">
        <v>525</v>
      </c>
      <c r="E727" s="77">
        <v>45</v>
      </c>
      <c r="F727" s="77">
        <v>70</v>
      </c>
      <c r="G727" s="77">
        <v>22.99</v>
      </c>
      <c r="H727" s="77">
        <v>6.898E-2</v>
      </c>
      <c r="I727" s="78">
        <v>9.4962999999999997</v>
      </c>
      <c r="J727" s="68">
        <f>BDD[ACCIS]+BDD[PRIX HTVA]</f>
        <v>32.4863</v>
      </c>
      <c r="K727" s="78">
        <f>BDD[[#This Row],[PRIX + AC6 HTVA]]*1.6</f>
        <v>51.978080000000006</v>
      </c>
      <c r="L727" s="97" t="s">
        <v>1457</v>
      </c>
      <c r="M727" s="70"/>
      <c r="N727" s="68">
        <v>6</v>
      </c>
      <c r="O727" s="68"/>
    </row>
    <row r="728" spans="1:15" x14ac:dyDescent="0.3">
      <c r="A728" s="65" t="s">
        <v>1278</v>
      </c>
      <c r="B728" s="65" t="s">
        <v>1008</v>
      </c>
      <c r="C728" s="65" t="s">
        <v>526</v>
      </c>
      <c r="D728" s="96" t="s">
        <v>527</v>
      </c>
      <c r="E728" s="77">
        <v>45</v>
      </c>
      <c r="F728" s="77">
        <v>70</v>
      </c>
      <c r="G728" s="77">
        <v>31.88</v>
      </c>
      <c r="H728" s="77">
        <v>6.898E-2</v>
      </c>
      <c r="I728" s="78">
        <v>9.4962999999999997</v>
      </c>
      <c r="J728" s="68">
        <f>BDD[ACCIS]+BDD[PRIX HTVA]</f>
        <v>41.376300000000001</v>
      </c>
      <c r="K728" s="78">
        <f>BDD[[#This Row],[PRIX + AC6 HTVA]]*1.6</f>
        <v>66.202080000000009</v>
      </c>
      <c r="L728" s="97" t="s">
        <v>1457</v>
      </c>
      <c r="M728" s="70"/>
      <c r="N728" s="68">
        <v>6</v>
      </c>
      <c r="O728" s="68"/>
    </row>
    <row r="729" spans="1:15" x14ac:dyDescent="0.3">
      <c r="A729" s="65" t="s">
        <v>1288</v>
      </c>
      <c r="B729" s="85" t="s">
        <v>1216</v>
      </c>
      <c r="C729" s="65" t="s">
        <v>1217</v>
      </c>
      <c r="D729" s="98" t="s">
        <v>1218</v>
      </c>
      <c r="E729" s="65">
        <v>38</v>
      </c>
      <c r="F729" s="65">
        <v>70</v>
      </c>
      <c r="G729" s="65">
        <v>25.47</v>
      </c>
      <c r="H729" s="67">
        <v>6.898E-2</v>
      </c>
      <c r="I729" s="68">
        <v>8.0298300000000005</v>
      </c>
      <c r="J729" s="68">
        <f>BDD[ACCIS]+BDD[PRIX HTVA]</f>
        <v>33.499830000000003</v>
      </c>
      <c r="K729" s="68">
        <f>BDD[[#This Row],[PRIX + AC6 HTVA]]*1.6</f>
        <v>53.599728000000006</v>
      </c>
      <c r="L729" s="99" t="s">
        <v>1586</v>
      </c>
      <c r="M729" s="70"/>
      <c r="N729" s="68">
        <v>6</v>
      </c>
      <c r="O729" s="68"/>
    </row>
    <row r="730" spans="1:15" x14ac:dyDescent="0.3">
      <c r="A730" s="65" t="s">
        <v>1288</v>
      </c>
      <c r="B730" s="65" t="s">
        <v>1216</v>
      </c>
      <c r="C730" s="65" t="s">
        <v>1219</v>
      </c>
      <c r="D730" s="98" t="s">
        <v>1220</v>
      </c>
      <c r="E730" s="67">
        <v>38</v>
      </c>
      <c r="F730" s="67">
        <v>70</v>
      </c>
      <c r="G730" s="67">
        <v>18.97</v>
      </c>
      <c r="H730" s="67">
        <v>6.898E-2</v>
      </c>
      <c r="I730" s="68">
        <v>8.0298300000000005</v>
      </c>
      <c r="J730" s="68">
        <f>BDD[ACCIS]+BDD[PRIX HTVA]</f>
        <v>26.999829999999999</v>
      </c>
      <c r="K730" s="68">
        <f>BDD[[#This Row],[PRIX + AC6 HTVA]]*1.6</f>
        <v>43.199728</v>
      </c>
      <c r="L730" s="99" t="s">
        <v>1586</v>
      </c>
      <c r="M730" s="70"/>
      <c r="N730" s="68">
        <v>6</v>
      </c>
      <c r="O730" s="68"/>
    </row>
    <row r="731" spans="1:15" x14ac:dyDescent="0.3">
      <c r="A731" s="65" t="s">
        <v>1288</v>
      </c>
      <c r="B731" s="65" t="s">
        <v>1216</v>
      </c>
      <c r="C731" s="65" t="s">
        <v>1221</v>
      </c>
      <c r="D731" s="98" t="s">
        <v>1222</v>
      </c>
      <c r="E731" s="67">
        <v>38</v>
      </c>
      <c r="F731" s="67">
        <v>70</v>
      </c>
      <c r="G731" s="67">
        <v>23.47</v>
      </c>
      <c r="H731" s="67">
        <v>6.898E-2</v>
      </c>
      <c r="I731" s="68">
        <v>8.0298300000000005</v>
      </c>
      <c r="J731" s="68">
        <f>BDD[ACCIS]+BDD[PRIX HTVA]</f>
        <v>31.499829999999999</v>
      </c>
      <c r="K731" s="68">
        <f>BDD[[#This Row],[PRIX + AC6 HTVA]]*1.6</f>
        <v>50.399728000000003</v>
      </c>
      <c r="L731" s="99" t="s">
        <v>1586</v>
      </c>
      <c r="M731" s="70"/>
      <c r="N731" s="68">
        <v>6</v>
      </c>
      <c r="O731" s="68"/>
    </row>
    <row r="732" spans="1:15" x14ac:dyDescent="0.3">
      <c r="A732" s="65" t="s">
        <v>1288</v>
      </c>
      <c r="B732" s="85" t="s">
        <v>1216</v>
      </c>
      <c r="C732" s="65" t="s">
        <v>1223</v>
      </c>
      <c r="D732" s="98" t="s">
        <v>1224</v>
      </c>
      <c r="E732" s="74">
        <v>38</v>
      </c>
      <c r="F732" s="74">
        <v>70</v>
      </c>
      <c r="G732" s="74">
        <v>33.619999999999997</v>
      </c>
      <c r="H732" s="74">
        <v>6.898E-2</v>
      </c>
      <c r="I732" s="75">
        <v>8.0298300000000005</v>
      </c>
      <c r="J732" s="68">
        <f>BDD[ACCIS]+BDD[PRIX HTVA]</f>
        <v>41.649829999999994</v>
      </c>
      <c r="K732" s="75">
        <f>BDD[[#This Row],[PRIX + AC6 HTVA]]*1.6</f>
        <v>66.639727999999991</v>
      </c>
      <c r="L732" s="99" t="s">
        <v>1586</v>
      </c>
      <c r="M732" s="70"/>
      <c r="N732" s="68">
        <v>3</v>
      </c>
      <c r="O732" s="68"/>
    </row>
    <row r="733" spans="1:15" x14ac:dyDescent="0.3">
      <c r="A733" s="65" t="s">
        <v>1288</v>
      </c>
      <c r="B733" s="65" t="s">
        <v>1029</v>
      </c>
      <c r="C733" s="65" t="s">
        <v>929</v>
      </c>
      <c r="D733" s="98" t="s">
        <v>930</v>
      </c>
      <c r="E733" s="67">
        <v>38</v>
      </c>
      <c r="F733" s="67">
        <v>70</v>
      </c>
      <c r="G733" s="67">
        <v>13.62</v>
      </c>
      <c r="H733" s="67">
        <v>6.898E-2</v>
      </c>
      <c r="I733" s="68">
        <v>8.0298300000000005</v>
      </c>
      <c r="J733" s="68">
        <f>BDD[ACCIS]+BDD[PRIX HTVA]</f>
        <v>21.649830000000001</v>
      </c>
      <c r="K733" s="68">
        <f>BDD[[#This Row],[PRIX + AC6 HTVA]]*1.6</f>
        <v>34.639728000000005</v>
      </c>
      <c r="L733" s="99" t="s">
        <v>1586</v>
      </c>
      <c r="M733" s="70"/>
      <c r="N733" s="68">
        <v>6</v>
      </c>
      <c r="O733" s="68"/>
    </row>
    <row r="734" spans="1:15" x14ac:dyDescent="0.3">
      <c r="A734" s="65" t="s">
        <v>1288</v>
      </c>
      <c r="B734" s="65" t="s">
        <v>1029</v>
      </c>
      <c r="C734" s="65" t="s">
        <v>931</v>
      </c>
      <c r="D734" s="98" t="s">
        <v>932</v>
      </c>
      <c r="E734" s="67">
        <v>38</v>
      </c>
      <c r="F734" s="67">
        <v>70</v>
      </c>
      <c r="G734" s="67">
        <v>14.13</v>
      </c>
      <c r="H734" s="67">
        <v>6.898E-2</v>
      </c>
      <c r="I734" s="68">
        <v>8.0298300000000005</v>
      </c>
      <c r="J734" s="68">
        <f>BDD[ACCIS]+BDD[PRIX HTVA]</f>
        <v>22.159829999999999</v>
      </c>
      <c r="K734" s="68">
        <f>BDD[[#This Row],[PRIX + AC6 HTVA]]*1.6</f>
        <v>35.455728000000001</v>
      </c>
      <c r="L734" s="99" t="s">
        <v>1586</v>
      </c>
      <c r="M734" s="70"/>
      <c r="N734" s="68">
        <v>6</v>
      </c>
      <c r="O734" s="68"/>
    </row>
    <row r="735" spans="1:15" x14ac:dyDescent="0.3">
      <c r="A735" s="73" t="s">
        <v>1288</v>
      </c>
      <c r="B735" s="73" t="s">
        <v>1899</v>
      </c>
      <c r="C735" s="73" t="s">
        <v>1901</v>
      </c>
      <c r="D735" s="98" t="s">
        <v>1900</v>
      </c>
      <c r="E735" s="74">
        <v>40</v>
      </c>
      <c r="F735" s="74">
        <v>70</v>
      </c>
      <c r="G735" s="75">
        <v>14.04</v>
      </c>
      <c r="H735" s="75">
        <v>6.898E-2</v>
      </c>
      <c r="I735" s="75">
        <v>8.4499999999999993</v>
      </c>
      <c r="J735" s="75">
        <f>BDD[ACCIS]+BDD[PRIX HTVA]</f>
        <v>22.49</v>
      </c>
      <c r="K735" s="75">
        <f>BDD[[#This Row],[PRIX + AC6 HTVA]]*1.6</f>
        <v>35.984000000000002</v>
      </c>
      <c r="L735" s="99" t="s">
        <v>1586</v>
      </c>
      <c r="M735" s="70"/>
      <c r="N735" s="68">
        <v>6</v>
      </c>
      <c r="O735" s="68"/>
    </row>
    <row r="736" spans="1:15" x14ac:dyDescent="0.3">
      <c r="A736" s="88" t="s">
        <v>1567</v>
      </c>
      <c r="B736" s="88" t="s">
        <v>1568</v>
      </c>
      <c r="C736" s="88" t="s">
        <v>1569</v>
      </c>
      <c r="D736" s="149" t="s">
        <v>1570</v>
      </c>
      <c r="E736" s="74"/>
      <c r="F736" s="74">
        <v>75</v>
      </c>
      <c r="G736" s="74">
        <v>30.68</v>
      </c>
      <c r="H736" s="74"/>
      <c r="I736" s="75"/>
      <c r="J736" s="75">
        <f>BDD[ACCIS]+BDD[PRIX HTVA]</f>
        <v>30.68</v>
      </c>
      <c r="K736" s="161">
        <f>BDD[[#This Row],[PRIX + AC6 HTVA]]*1.6</f>
        <v>49.088000000000001</v>
      </c>
      <c r="L736" s="150" t="s">
        <v>1585</v>
      </c>
      <c r="M736" s="101"/>
      <c r="N736" s="68">
        <v>6</v>
      </c>
      <c r="O736" s="68"/>
    </row>
    <row r="737" spans="1:15" x14ac:dyDescent="0.3">
      <c r="A737" s="88" t="s">
        <v>1567</v>
      </c>
      <c r="B737" s="88" t="s">
        <v>1568</v>
      </c>
      <c r="C737" s="88" t="s">
        <v>1571</v>
      </c>
      <c r="D737" s="149" t="s">
        <v>1572</v>
      </c>
      <c r="E737" s="67"/>
      <c r="F737" s="67">
        <v>75</v>
      </c>
      <c r="G737" s="67">
        <v>31.88</v>
      </c>
      <c r="H737" s="67"/>
      <c r="I737" s="68"/>
      <c r="J737" s="68">
        <f>BDD[ACCIS]+BDD[PRIX HTVA]</f>
        <v>31.88</v>
      </c>
      <c r="K737" s="100">
        <f>BDD[[#This Row],[PRIX + AC6 HTVA]]*1.6</f>
        <v>51.008000000000003</v>
      </c>
      <c r="L737" s="150" t="s">
        <v>1585</v>
      </c>
      <c r="M737" s="101"/>
      <c r="N737" s="68">
        <v>6</v>
      </c>
      <c r="O737" s="68"/>
    </row>
    <row r="738" spans="1:15" x14ac:dyDescent="0.3">
      <c r="A738" s="88" t="s">
        <v>1567</v>
      </c>
      <c r="B738" s="88" t="s">
        <v>1568</v>
      </c>
      <c r="C738" s="148" t="s">
        <v>1927</v>
      </c>
      <c r="D738" s="158" t="s">
        <v>1926</v>
      </c>
      <c r="E738" s="157"/>
      <c r="F738" s="157">
        <v>75</v>
      </c>
      <c r="G738" s="157">
        <v>35.5</v>
      </c>
      <c r="H738" s="157"/>
      <c r="I738" s="147"/>
      <c r="J738" s="68">
        <f>BDD[ACCIS]+BDD[PRIX HTVA]</f>
        <v>35.5</v>
      </c>
      <c r="K738" s="147">
        <f>BDD[[#This Row],[PRIX + AC6 HTVA]]*1.6</f>
        <v>56.800000000000004</v>
      </c>
      <c r="L738" s="150" t="s">
        <v>1585</v>
      </c>
      <c r="M738" s="145"/>
      <c r="N738" s="68">
        <v>6</v>
      </c>
      <c r="O738" s="68"/>
    </row>
    <row r="739" spans="1:15" x14ac:dyDescent="0.3">
      <c r="A739" s="88" t="s">
        <v>1567</v>
      </c>
      <c r="B739" s="88" t="s">
        <v>1568</v>
      </c>
      <c r="C739" s="88" t="s">
        <v>1573</v>
      </c>
      <c r="D739" s="149" t="s">
        <v>1574</v>
      </c>
      <c r="E739" s="67"/>
      <c r="F739" s="67">
        <v>75</v>
      </c>
      <c r="G739" s="67">
        <v>21.08</v>
      </c>
      <c r="H739" s="67"/>
      <c r="I739" s="68"/>
      <c r="J739" s="68">
        <f>BDD[ACCIS]+BDD[PRIX HTVA]</f>
        <v>21.08</v>
      </c>
      <c r="K739" s="100">
        <f>BDD[[#This Row],[PRIX + AC6 HTVA]]*1.6</f>
        <v>33.728000000000002</v>
      </c>
      <c r="L739" s="150" t="s">
        <v>1585</v>
      </c>
      <c r="M739" s="101"/>
      <c r="N739" s="68">
        <v>6</v>
      </c>
      <c r="O739" s="68"/>
    </row>
    <row r="740" spans="1:15" x14ac:dyDescent="0.3">
      <c r="A740" s="88" t="s">
        <v>1567</v>
      </c>
      <c r="B740" s="88" t="s">
        <v>1568</v>
      </c>
      <c r="C740" s="88" t="s">
        <v>1575</v>
      </c>
      <c r="D740" s="149" t="s">
        <v>1576</v>
      </c>
      <c r="E740" s="67"/>
      <c r="F740" s="67">
        <v>75</v>
      </c>
      <c r="G740" s="67">
        <v>37.4</v>
      </c>
      <c r="H740" s="67"/>
      <c r="I740" s="68"/>
      <c r="J740" s="68">
        <f>BDD[ACCIS]+BDD[PRIX HTVA]</f>
        <v>37.4</v>
      </c>
      <c r="K740" s="100">
        <f>BDD[[#This Row],[PRIX + AC6 HTVA]]*1.6</f>
        <v>59.84</v>
      </c>
      <c r="L740" s="150" t="s">
        <v>1585</v>
      </c>
      <c r="M740" s="101"/>
      <c r="N740" s="68">
        <v>6</v>
      </c>
      <c r="O740" s="68"/>
    </row>
    <row r="741" spans="1:15" x14ac:dyDescent="0.3">
      <c r="A741" s="88" t="s">
        <v>1567</v>
      </c>
      <c r="B741" s="88" t="s">
        <v>1568</v>
      </c>
      <c r="C741" s="88" t="s">
        <v>1577</v>
      </c>
      <c r="D741" s="149" t="s">
        <v>1578</v>
      </c>
      <c r="E741" s="67"/>
      <c r="F741" s="67">
        <v>75</v>
      </c>
      <c r="G741" s="67">
        <v>48.2</v>
      </c>
      <c r="H741" s="67"/>
      <c r="I741" s="68"/>
      <c r="J741" s="68">
        <f>BDD[ACCIS]+BDD[PRIX HTVA]</f>
        <v>48.2</v>
      </c>
      <c r="K741" s="100">
        <f>BDD[[#This Row],[PRIX + AC6 HTVA]]*1.6</f>
        <v>77.12</v>
      </c>
      <c r="L741" s="150" t="s">
        <v>1585</v>
      </c>
      <c r="M741" s="101"/>
      <c r="N741" s="68">
        <v>6</v>
      </c>
      <c r="O741" s="68"/>
    </row>
    <row r="742" spans="1:15" x14ac:dyDescent="0.3">
      <c r="A742" s="88" t="s">
        <v>1567</v>
      </c>
      <c r="B742" s="88" t="s">
        <v>1568</v>
      </c>
      <c r="C742" s="88" t="s">
        <v>1579</v>
      </c>
      <c r="D742" s="149" t="s">
        <v>1580</v>
      </c>
      <c r="E742" s="67"/>
      <c r="F742" s="67">
        <v>75</v>
      </c>
      <c r="G742" s="67">
        <v>30.68</v>
      </c>
      <c r="H742" s="67"/>
      <c r="I742" s="68"/>
      <c r="J742" s="68">
        <f>BDD[ACCIS]+BDD[PRIX HTVA]</f>
        <v>30.68</v>
      </c>
      <c r="K742" s="100">
        <f>BDD[[#This Row],[PRIX + AC6 HTVA]]*1.6</f>
        <v>49.088000000000001</v>
      </c>
      <c r="L742" s="150" t="s">
        <v>1585</v>
      </c>
      <c r="M742" s="101"/>
      <c r="N742" s="68">
        <v>6</v>
      </c>
      <c r="O742" s="68"/>
    </row>
    <row r="743" spans="1:15" x14ac:dyDescent="0.3">
      <c r="A743" s="88" t="s">
        <v>1567</v>
      </c>
      <c r="B743" s="88" t="s">
        <v>1568</v>
      </c>
      <c r="C743" s="88" t="s">
        <v>1581</v>
      </c>
      <c r="D743" s="149" t="s">
        <v>1582</v>
      </c>
      <c r="E743" s="67"/>
      <c r="F743" s="67">
        <v>75</v>
      </c>
      <c r="G743" s="67">
        <v>23</v>
      </c>
      <c r="H743" s="67"/>
      <c r="I743" s="68"/>
      <c r="J743" s="68">
        <f>BDD[ACCIS]+BDD[PRIX HTVA]</f>
        <v>23</v>
      </c>
      <c r="K743" s="100">
        <f>BDD[[#This Row],[PRIX + AC6 HTVA]]*1.6</f>
        <v>36.800000000000004</v>
      </c>
      <c r="L743" s="150" t="s">
        <v>1585</v>
      </c>
      <c r="M743" s="101"/>
      <c r="N743" s="68">
        <v>6</v>
      </c>
      <c r="O743" s="68"/>
    </row>
    <row r="744" spans="1:15" x14ac:dyDescent="0.3">
      <c r="A744" s="88" t="s">
        <v>1567</v>
      </c>
      <c r="B744" s="88" t="s">
        <v>1568</v>
      </c>
      <c r="C744" s="88" t="s">
        <v>1583</v>
      </c>
      <c r="D744" s="149" t="s">
        <v>1584</v>
      </c>
      <c r="E744" s="67"/>
      <c r="F744" s="67">
        <v>75</v>
      </c>
      <c r="G744" s="67">
        <v>23</v>
      </c>
      <c r="H744" s="67"/>
      <c r="I744" s="68"/>
      <c r="J744" s="68">
        <f>BDD[ACCIS]+BDD[PRIX HTVA]</f>
        <v>23</v>
      </c>
      <c r="K744" s="100">
        <f>BDD[[#This Row],[PRIX + AC6 HTVA]]*1.6</f>
        <v>36.800000000000004</v>
      </c>
      <c r="L744" s="150" t="s">
        <v>1585</v>
      </c>
      <c r="M744" s="101"/>
      <c r="N744" s="68">
        <v>6</v>
      </c>
      <c r="O744" s="68"/>
    </row>
    <row r="745" spans="1:15" x14ac:dyDescent="0.3">
      <c r="A745" s="88" t="s">
        <v>1567</v>
      </c>
      <c r="B745" s="88" t="s">
        <v>1568</v>
      </c>
      <c r="C745" s="88" t="s">
        <v>1607</v>
      </c>
      <c r="D745" s="149" t="s">
        <v>1608</v>
      </c>
      <c r="E745" s="67"/>
      <c r="F745" s="67">
        <v>150</v>
      </c>
      <c r="G745" s="67">
        <v>54.4</v>
      </c>
      <c r="H745" s="67"/>
      <c r="I745" s="68"/>
      <c r="J745" s="68">
        <f>BDD[ACCIS]+BDD[PRIX HTVA]</f>
        <v>54.4</v>
      </c>
      <c r="K745" s="100">
        <v>79</v>
      </c>
      <c r="L745" s="150" t="s">
        <v>1585</v>
      </c>
      <c r="M745" s="101"/>
      <c r="N745" s="68">
        <v>1</v>
      </c>
      <c r="O745" s="68"/>
    </row>
    <row r="746" spans="1:15" x14ac:dyDescent="0.3">
      <c r="A746" s="65" t="s">
        <v>1276</v>
      </c>
      <c r="B746" s="65" t="s">
        <v>1315</v>
      </c>
      <c r="C746" s="65" t="s">
        <v>1316</v>
      </c>
      <c r="D746" s="102" t="s">
        <v>1317</v>
      </c>
      <c r="E746" s="67">
        <v>60</v>
      </c>
      <c r="F746" s="67">
        <v>70</v>
      </c>
      <c r="G746" s="67">
        <v>6.8</v>
      </c>
      <c r="H746" s="67">
        <v>6.898E-2</v>
      </c>
      <c r="I746" s="68">
        <v>12.63874</v>
      </c>
      <c r="J746" s="68">
        <f>BDD[ACCIS]+BDD[PRIX HTVA]</f>
        <v>19.438739999999999</v>
      </c>
      <c r="K746" s="68">
        <f>BDD[[#This Row],[PRIX + AC6 HTVA]]*1.6</f>
        <v>31.101984000000002</v>
      </c>
      <c r="L746" s="103" t="s">
        <v>1458</v>
      </c>
      <c r="M746" s="70"/>
      <c r="N746" s="68">
        <v>6</v>
      </c>
      <c r="O746" s="68"/>
    </row>
    <row r="747" spans="1:15" x14ac:dyDescent="0.3">
      <c r="A747" s="65" t="s">
        <v>1276</v>
      </c>
      <c r="B747" s="85" t="s">
        <v>1037</v>
      </c>
      <c r="C747" s="65" t="s">
        <v>25</v>
      </c>
      <c r="D747" s="102" t="s">
        <v>26</v>
      </c>
      <c r="E747" s="67">
        <v>80</v>
      </c>
      <c r="F747" s="67">
        <v>70</v>
      </c>
      <c r="G747" s="67">
        <v>11.93</v>
      </c>
      <c r="H747" s="67">
        <v>6.898E-2</v>
      </c>
      <c r="I747" s="68">
        <v>16.828659999999999</v>
      </c>
      <c r="J747" s="68">
        <f>BDD[ACCIS]+BDD[PRIX HTVA]</f>
        <v>28.758659999999999</v>
      </c>
      <c r="K747" s="68">
        <f>BDD[[#This Row],[PRIX + AC6 HTVA]]*1.6</f>
        <v>46.013856000000004</v>
      </c>
      <c r="L747" s="103" t="s">
        <v>1458</v>
      </c>
      <c r="M747" s="70"/>
      <c r="N747" s="68">
        <v>6</v>
      </c>
      <c r="O747" s="68"/>
    </row>
    <row r="748" spans="1:15" x14ac:dyDescent="0.3">
      <c r="A748" s="65" t="s">
        <v>1276</v>
      </c>
      <c r="B748" s="65" t="s">
        <v>1037</v>
      </c>
      <c r="C748" s="65" t="s">
        <v>27</v>
      </c>
      <c r="D748" s="102" t="s">
        <v>28</v>
      </c>
      <c r="E748" s="67">
        <v>70</v>
      </c>
      <c r="F748" s="67">
        <v>70</v>
      </c>
      <c r="G748" s="67">
        <v>11.32</v>
      </c>
      <c r="H748" s="67">
        <v>6.898E-2</v>
      </c>
      <c r="I748" s="68">
        <v>14.733700000000001</v>
      </c>
      <c r="J748" s="68">
        <f>BDD[ACCIS]+BDD[PRIX HTVA]</f>
        <v>26.053699999999999</v>
      </c>
      <c r="K748" s="68">
        <f>BDD[[#This Row],[PRIX + AC6 HTVA]]*1.6</f>
        <v>41.685920000000003</v>
      </c>
      <c r="L748" s="103" t="s">
        <v>1458</v>
      </c>
      <c r="M748" s="70"/>
      <c r="N748" s="68">
        <v>6</v>
      </c>
      <c r="O748" s="68"/>
    </row>
    <row r="749" spans="1:15" x14ac:dyDescent="0.3">
      <c r="A749" s="65" t="s">
        <v>1276</v>
      </c>
      <c r="B749" s="65" t="s">
        <v>1037</v>
      </c>
      <c r="C749" s="65" t="s">
        <v>29</v>
      </c>
      <c r="D749" s="102" t="s">
        <v>30</v>
      </c>
      <c r="E749" s="67">
        <v>80</v>
      </c>
      <c r="F749" s="67">
        <v>70</v>
      </c>
      <c r="G749" s="67">
        <v>11.33</v>
      </c>
      <c r="H749" s="67">
        <v>6.898E-2</v>
      </c>
      <c r="I749" s="68">
        <v>16.828659999999999</v>
      </c>
      <c r="J749" s="68">
        <f>BDD[ACCIS]+BDD[PRIX HTVA]</f>
        <v>28.158659999999998</v>
      </c>
      <c r="K749" s="68">
        <f>BDD[[#This Row],[PRIX + AC6 HTVA]]*1.6</f>
        <v>45.053855999999996</v>
      </c>
      <c r="L749" s="103" t="s">
        <v>1458</v>
      </c>
      <c r="M749" s="70"/>
      <c r="N749" s="68">
        <v>6</v>
      </c>
      <c r="O749" s="68"/>
    </row>
    <row r="750" spans="1:15" x14ac:dyDescent="0.3">
      <c r="A750" s="65" t="s">
        <v>1276</v>
      </c>
      <c r="B750" s="104" t="s">
        <v>1037</v>
      </c>
      <c r="C750" s="65" t="s">
        <v>31</v>
      </c>
      <c r="D750" s="102" t="s">
        <v>32</v>
      </c>
      <c r="E750" s="67">
        <v>70</v>
      </c>
      <c r="F750" s="67">
        <v>70</v>
      </c>
      <c r="G750" s="67">
        <v>11.12</v>
      </c>
      <c r="H750" s="67">
        <v>6.898E-2</v>
      </c>
      <c r="I750" s="68">
        <v>14.733700000000001</v>
      </c>
      <c r="J750" s="68">
        <f>BDD[ACCIS]+BDD[PRIX HTVA]</f>
        <v>25.8537</v>
      </c>
      <c r="K750" s="68">
        <f>BDD[[#This Row],[PRIX + AC6 HTVA]]*1.6</f>
        <v>41.365920000000003</v>
      </c>
      <c r="L750" s="103" t="s">
        <v>1458</v>
      </c>
      <c r="M750" s="70"/>
      <c r="N750" s="68">
        <v>6</v>
      </c>
      <c r="O750" s="68"/>
    </row>
    <row r="751" spans="1:15" x14ac:dyDescent="0.3">
      <c r="A751" s="65" t="s">
        <v>1276</v>
      </c>
      <c r="B751" s="65" t="s">
        <v>1037</v>
      </c>
      <c r="C751" s="65" t="s">
        <v>33</v>
      </c>
      <c r="D751" s="102" t="s">
        <v>34</v>
      </c>
      <c r="E751" s="67">
        <v>70</v>
      </c>
      <c r="F751" s="67">
        <v>70</v>
      </c>
      <c r="G751" s="67">
        <v>10.220000000000001</v>
      </c>
      <c r="H751" s="67">
        <v>6.898E-2</v>
      </c>
      <c r="I751" s="68">
        <v>14.733700000000001</v>
      </c>
      <c r="J751" s="68">
        <f>BDD[ACCIS]+BDD[PRIX HTVA]</f>
        <v>24.953700000000001</v>
      </c>
      <c r="K751" s="68">
        <f>BDD[[#This Row],[PRIX + AC6 HTVA]]*1.6</f>
        <v>39.925920000000005</v>
      </c>
      <c r="L751" s="103" t="s">
        <v>1458</v>
      </c>
      <c r="M751" s="70"/>
      <c r="N751" s="68">
        <v>6</v>
      </c>
      <c r="O751" s="68"/>
    </row>
    <row r="752" spans="1:15" x14ac:dyDescent="0.3">
      <c r="A752" s="65" t="s">
        <v>1276</v>
      </c>
      <c r="B752" s="65" t="s">
        <v>1037</v>
      </c>
      <c r="C752" s="65" t="s">
        <v>35</v>
      </c>
      <c r="D752" s="102" t="s">
        <v>36</v>
      </c>
      <c r="E752" s="67">
        <v>80</v>
      </c>
      <c r="F752" s="67">
        <v>70</v>
      </c>
      <c r="G752" s="67">
        <v>12.33</v>
      </c>
      <c r="H752" s="67">
        <v>6.898E-2</v>
      </c>
      <c r="I752" s="68">
        <v>16.828659999999999</v>
      </c>
      <c r="J752" s="68">
        <f>BDD[ACCIS]+BDD[PRIX HTVA]</f>
        <v>29.158659999999998</v>
      </c>
      <c r="K752" s="68">
        <f>BDD[[#This Row],[PRIX + AC6 HTVA]]*1.6</f>
        <v>46.653855999999998</v>
      </c>
      <c r="L752" s="103" t="s">
        <v>1458</v>
      </c>
      <c r="M752" s="70"/>
      <c r="N752" s="68">
        <v>6</v>
      </c>
      <c r="O752" s="68"/>
    </row>
    <row r="753" spans="1:15" x14ac:dyDescent="0.3">
      <c r="A753" s="91" t="s">
        <v>1279</v>
      </c>
      <c r="B753" s="91" t="s">
        <v>1093</v>
      </c>
      <c r="C753" s="91" t="s">
        <v>1103</v>
      </c>
      <c r="D753" s="105" t="s">
        <v>1338</v>
      </c>
      <c r="E753" s="67">
        <v>40</v>
      </c>
      <c r="F753" s="67">
        <v>35</v>
      </c>
      <c r="G753" s="67">
        <v>20.27</v>
      </c>
      <c r="H753" s="67">
        <v>3.449E-2</v>
      </c>
      <c r="I753" s="68">
        <v>4.2244099999999998</v>
      </c>
      <c r="J753" s="68">
        <f>BDD[ACCIS]+BDD[PRIX HTVA]</f>
        <v>24.494409999999998</v>
      </c>
      <c r="K753" s="68">
        <f>BDD[[#This Row],[PRIX + AC6 HTVA]]*1.6</f>
        <v>39.191056000000003</v>
      </c>
      <c r="L753" s="106" t="s">
        <v>1474</v>
      </c>
      <c r="M753" s="70"/>
      <c r="N753" s="68">
        <v>6</v>
      </c>
      <c r="O753" s="68"/>
    </row>
    <row r="754" spans="1:15" x14ac:dyDescent="0.3">
      <c r="A754" s="91" t="s">
        <v>1279</v>
      </c>
      <c r="B754" s="132" t="s">
        <v>1093</v>
      </c>
      <c r="C754" s="91" t="s">
        <v>1100</v>
      </c>
      <c r="D754" s="105" t="s">
        <v>1335</v>
      </c>
      <c r="E754" s="67">
        <v>40</v>
      </c>
      <c r="F754" s="67">
        <v>70</v>
      </c>
      <c r="G754" s="67">
        <v>32.08</v>
      </c>
      <c r="H754" s="67">
        <v>6.898E-2</v>
      </c>
      <c r="I754" s="68">
        <v>8.4488199999999996</v>
      </c>
      <c r="J754" s="68">
        <f>BDD[ACCIS]+BDD[PRIX HTVA]</f>
        <v>40.528819999999996</v>
      </c>
      <c r="K754" s="68">
        <f>BDD[[#This Row],[PRIX + AC6 HTVA]]*1.6</f>
        <v>64.846111999999991</v>
      </c>
      <c r="L754" s="106" t="s">
        <v>1474</v>
      </c>
      <c r="M754" s="70"/>
      <c r="N754" s="68">
        <v>6</v>
      </c>
      <c r="O754" s="68"/>
    </row>
    <row r="755" spans="1:15" x14ac:dyDescent="0.3">
      <c r="A755" s="91" t="s">
        <v>1279</v>
      </c>
      <c r="B755" s="91" t="s">
        <v>1093</v>
      </c>
      <c r="C755" s="91" t="s">
        <v>1096</v>
      </c>
      <c r="D755" s="105" t="s">
        <v>1097</v>
      </c>
      <c r="E755" s="67">
        <v>40</v>
      </c>
      <c r="F755" s="67">
        <v>70</v>
      </c>
      <c r="G755" s="67">
        <v>14</v>
      </c>
      <c r="H755" s="67">
        <v>6.898E-2</v>
      </c>
      <c r="I755" s="68">
        <v>8.4488199999999996</v>
      </c>
      <c r="J755" s="68">
        <f>BDD[ACCIS]+BDD[PRIX HTVA]</f>
        <v>22.448819999999998</v>
      </c>
      <c r="K755" s="68">
        <f>BDD[[#This Row],[PRIX + AC6 HTVA]]*1.6</f>
        <v>35.918112000000001</v>
      </c>
      <c r="L755" s="106" t="s">
        <v>1474</v>
      </c>
      <c r="M755" s="70"/>
      <c r="N755" s="68">
        <v>6</v>
      </c>
      <c r="O755" s="68"/>
    </row>
    <row r="756" spans="1:15" x14ac:dyDescent="0.3">
      <c r="A756" s="91" t="s">
        <v>1279</v>
      </c>
      <c r="B756" s="91" t="s">
        <v>1093</v>
      </c>
      <c r="C756" s="91" t="s">
        <v>1094</v>
      </c>
      <c r="D756" s="105" t="s">
        <v>1095</v>
      </c>
      <c r="E756" s="67">
        <v>40</v>
      </c>
      <c r="F756" s="67">
        <v>35</v>
      </c>
      <c r="G756" s="67">
        <v>15</v>
      </c>
      <c r="H756" s="67">
        <v>3.449E-2</v>
      </c>
      <c r="I756" s="68">
        <v>4.2244099999999998</v>
      </c>
      <c r="J756" s="68">
        <f>BDD[ACCIS]+BDD[PRIX HTVA]</f>
        <v>19.224409999999999</v>
      </c>
      <c r="K756" s="68">
        <f>BDD[[#This Row],[PRIX + AC6 HTVA]]*1.6</f>
        <v>30.759056000000001</v>
      </c>
      <c r="L756" s="106" t="s">
        <v>1474</v>
      </c>
      <c r="M756" s="70"/>
      <c r="N756" s="68">
        <v>6</v>
      </c>
      <c r="O756" s="68"/>
    </row>
    <row r="757" spans="1:15" x14ac:dyDescent="0.3">
      <c r="A757" s="91" t="s">
        <v>1279</v>
      </c>
      <c r="B757" s="91" t="s">
        <v>1093</v>
      </c>
      <c r="C757" s="91" t="s">
        <v>1098</v>
      </c>
      <c r="D757" s="105" t="s">
        <v>1099</v>
      </c>
      <c r="E757" s="67">
        <v>40</v>
      </c>
      <c r="F757" s="67">
        <v>70</v>
      </c>
      <c r="G757" s="67">
        <v>26.36</v>
      </c>
      <c r="H757" s="67">
        <v>6.898E-2</v>
      </c>
      <c r="I757" s="68">
        <v>8.4488199999999996</v>
      </c>
      <c r="J757" s="68">
        <f>BDD[ACCIS]+BDD[PRIX HTVA]</f>
        <v>34.808819999999997</v>
      </c>
      <c r="K757" s="68">
        <f>BDD[[#This Row],[PRIX + AC6 HTVA]]*1.6</f>
        <v>55.694111999999997</v>
      </c>
      <c r="L757" s="106" t="s">
        <v>1474</v>
      </c>
      <c r="M757" s="70"/>
      <c r="N757" s="68">
        <v>6</v>
      </c>
      <c r="O757" s="68"/>
    </row>
    <row r="758" spans="1:15" x14ac:dyDescent="0.3">
      <c r="A758" s="91" t="s">
        <v>1279</v>
      </c>
      <c r="B758" s="91" t="s">
        <v>1093</v>
      </c>
      <c r="C758" s="91" t="s">
        <v>1101</v>
      </c>
      <c r="D758" s="105" t="s">
        <v>1102</v>
      </c>
      <c r="E758" s="67">
        <v>40</v>
      </c>
      <c r="F758" s="67">
        <v>150</v>
      </c>
      <c r="G758" s="67">
        <v>73.680000000000007</v>
      </c>
      <c r="H758" s="67">
        <v>0.14781</v>
      </c>
      <c r="I758" s="68">
        <v>18.104610000000001</v>
      </c>
      <c r="J758" s="68">
        <f>BDD[ACCIS]+BDD[PRIX HTVA]</f>
        <v>91.784610000000015</v>
      </c>
      <c r="K758" s="68">
        <f>BDD[[#This Row],[PRIX + AC6 HTVA]]*1.6</f>
        <v>146.85537600000004</v>
      </c>
      <c r="L758" s="106" t="s">
        <v>1474</v>
      </c>
      <c r="M758" s="70"/>
      <c r="N758" s="68">
        <v>6</v>
      </c>
      <c r="O758" s="68"/>
    </row>
    <row r="759" spans="1:15" x14ac:dyDescent="0.3">
      <c r="A759" s="91" t="s">
        <v>1279</v>
      </c>
      <c r="B759" s="91" t="s">
        <v>1093</v>
      </c>
      <c r="C759" s="91" t="s">
        <v>1336</v>
      </c>
      <c r="D759" s="105" t="s">
        <v>1337</v>
      </c>
      <c r="E759" s="67">
        <v>40</v>
      </c>
      <c r="F759" s="67">
        <v>35</v>
      </c>
      <c r="G759" s="67">
        <v>35</v>
      </c>
      <c r="H759" s="67">
        <v>3.449E-2</v>
      </c>
      <c r="I759" s="68">
        <v>4.2244099999999998</v>
      </c>
      <c r="J759" s="68">
        <f>BDD[ACCIS]+BDD[PRIX HTVA]</f>
        <v>39.224409999999999</v>
      </c>
      <c r="K759" s="68">
        <f>BDD[[#This Row],[PRIX + AC6 HTVA]]*1.6</f>
        <v>62.759056000000001</v>
      </c>
      <c r="L759" s="106" t="s">
        <v>1474</v>
      </c>
      <c r="M759" s="70"/>
      <c r="N759" s="68">
        <v>6</v>
      </c>
      <c r="O759" s="68"/>
    </row>
    <row r="760" spans="1:15" x14ac:dyDescent="0.3">
      <c r="A760" s="91" t="s">
        <v>1279</v>
      </c>
      <c r="B760" s="91" t="s">
        <v>1093</v>
      </c>
      <c r="C760" s="91" t="s">
        <v>1292</v>
      </c>
      <c r="D760" s="105" t="s">
        <v>1293</v>
      </c>
      <c r="E760" s="67">
        <v>40</v>
      </c>
      <c r="F760" s="67">
        <v>70</v>
      </c>
      <c r="G760" s="67">
        <v>50.87</v>
      </c>
      <c r="H760" s="67">
        <v>6.898E-2</v>
      </c>
      <c r="I760" s="68">
        <v>8.4488199999999996</v>
      </c>
      <c r="J760" s="68">
        <f>BDD[ACCIS]+BDD[PRIX HTVA]</f>
        <v>59.318819999999995</v>
      </c>
      <c r="K760" s="68">
        <f>BDD[[#This Row],[PRIX + AC6 HTVA]]*1.6</f>
        <v>94.910111999999998</v>
      </c>
      <c r="L760" s="106" t="s">
        <v>1474</v>
      </c>
      <c r="M760" s="70"/>
      <c r="N760" s="68">
        <v>6</v>
      </c>
      <c r="O760" s="68"/>
    </row>
    <row r="761" spans="1:15" x14ac:dyDescent="0.3">
      <c r="A761" s="128" t="s">
        <v>1279</v>
      </c>
      <c r="B761" s="128" t="s">
        <v>1093</v>
      </c>
      <c r="C761" s="128" t="s">
        <v>1868</v>
      </c>
      <c r="D761" s="142" t="s">
        <v>1869</v>
      </c>
      <c r="E761" s="111">
        <v>40</v>
      </c>
      <c r="F761" s="111">
        <v>70</v>
      </c>
      <c r="G761" s="111">
        <v>39</v>
      </c>
      <c r="H761" s="1">
        <v>6.898E-2</v>
      </c>
      <c r="I761" s="2">
        <v>8.4499999999999993</v>
      </c>
      <c r="J761" s="68">
        <f>BDD[ACCIS]+BDD[PRIX HTVA]</f>
        <v>47.45</v>
      </c>
      <c r="K761" s="141">
        <f>BDD[[#This Row],[PRIX + AC6 HTVA]]*1.6</f>
        <v>75.92</v>
      </c>
      <c r="L761" s="106" t="s">
        <v>1474</v>
      </c>
      <c r="M761" s="134"/>
      <c r="N761" s="68">
        <v>6</v>
      </c>
      <c r="O761" s="68"/>
    </row>
    <row r="762" spans="1:15" x14ac:dyDescent="0.3">
      <c r="A762" s="128" t="s">
        <v>1279</v>
      </c>
      <c r="B762" s="128" t="s">
        <v>1093</v>
      </c>
      <c r="C762" s="128" t="s">
        <v>1870</v>
      </c>
      <c r="D762" s="142" t="s">
        <v>1871</v>
      </c>
      <c r="E762" s="111">
        <v>40</v>
      </c>
      <c r="F762" s="111">
        <v>70</v>
      </c>
      <c r="G762" s="111">
        <v>60</v>
      </c>
      <c r="H762" s="1">
        <v>6.898E-2</v>
      </c>
      <c r="I762" s="2">
        <v>8.4499999999999993</v>
      </c>
      <c r="J762" s="68">
        <f>BDD[ACCIS]+BDD[PRIX HTVA]</f>
        <v>68.45</v>
      </c>
      <c r="K762" s="68">
        <f>BDD[[#This Row],[PRIX + AC6 HTVA]]*1.6</f>
        <v>109.52000000000001</v>
      </c>
      <c r="L762" s="106" t="s">
        <v>1474</v>
      </c>
      <c r="M762" s="70"/>
      <c r="N762" s="68">
        <v>6</v>
      </c>
      <c r="O762" s="68"/>
    </row>
    <row r="763" spans="1:15" x14ac:dyDescent="0.3">
      <c r="A763" s="128" t="s">
        <v>1279</v>
      </c>
      <c r="B763" s="128" t="s">
        <v>1093</v>
      </c>
      <c r="C763" s="128" t="s">
        <v>1872</v>
      </c>
      <c r="D763" s="142" t="s">
        <v>1873</v>
      </c>
      <c r="E763" s="111">
        <v>40</v>
      </c>
      <c r="F763" s="111">
        <v>70</v>
      </c>
      <c r="G763" s="111">
        <v>27</v>
      </c>
      <c r="H763" s="1">
        <v>6.898E-2</v>
      </c>
      <c r="I763" s="2">
        <v>8.4499999999999993</v>
      </c>
      <c r="J763" s="68">
        <f>BDD[ACCIS]+BDD[PRIX HTVA]</f>
        <v>35.450000000000003</v>
      </c>
      <c r="K763" s="68">
        <f>BDD[[#This Row],[PRIX + AC6 HTVA]]*1.6</f>
        <v>56.720000000000006</v>
      </c>
      <c r="L763" s="106" t="s">
        <v>1474</v>
      </c>
      <c r="M763" s="70"/>
      <c r="N763" s="68">
        <v>6</v>
      </c>
      <c r="O763" s="68"/>
    </row>
    <row r="764" spans="1:15" x14ac:dyDescent="0.3">
      <c r="A764" s="1" t="s">
        <v>1279</v>
      </c>
      <c r="B764" s="1" t="s">
        <v>1026</v>
      </c>
      <c r="C764" s="1" t="s">
        <v>335</v>
      </c>
      <c r="D764" s="115" t="s">
        <v>336</v>
      </c>
      <c r="E764" s="1">
        <v>44</v>
      </c>
      <c r="F764" s="1">
        <v>70</v>
      </c>
      <c r="G764" s="1">
        <v>218</v>
      </c>
      <c r="H764" s="1">
        <v>6.898E-2</v>
      </c>
      <c r="I764" s="2">
        <v>9.2200000000000006</v>
      </c>
      <c r="J764" s="68">
        <f>BDD[ACCIS]+BDD[PRIX HTVA]</f>
        <v>227.22</v>
      </c>
      <c r="K764" s="68">
        <f>BDD[[#This Row],[PRIX + AC6 HTVA]]*1.6</f>
        <v>363.55200000000002</v>
      </c>
      <c r="L764" s="107" t="s">
        <v>1475</v>
      </c>
      <c r="M764" s="70"/>
      <c r="N764" s="68">
        <v>6</v>
      </c>
      <c r="O764" s="68"/>
    </row>
    <row r="765" spans="1:15" x14ac:dyDescent="0.3">
      <c r="A765" s="1" t="s">
        <v>1279</v>
      </c>
      <c r="B765" s="114" t="s">
        <v>1026</v>
      </c>
      <c r="C765" s="1" t="s">
        <v>333</v>
      </c>
      <c r="D765" s="115" t="s">
        <v>334</v>
      </c>
      <c r="E765" s="1">
        <v>40</v>
      </c>
      <c r="F765" s="1">
        <v>70</v>
      </c>
      <c r="G765" s="1">
        <v>130.26</v>
      </c>
      <c r="H765" s="1">
        <v>6.898E-2</v>
      </c>
      <c r="I765" s="2">
        <v>8.4488199999999996</v>
      </c>
      <c r="J765" s="68">
        <f>BDD[ACCIS]+BDD[PRIX HTVA]</f>
        <v>138.70882</v>
      </c>
      <c r="K765" s="68">
        <f>BDD[[#This Row],[PRIX + AC6 HTVA]]*1.6</f>
        <v>221.93411200000003</v>
      </c>
      <c r="L765" s="107" t="s">
        <v>1475</v>
      </c>
      <c r="M765" s="70"/>
      <c r="N765" s="68">
        <v>6</v>
      </c>
      <c r="O765" s="68"/>
    </row>
    <row r="766" spans="1:15" x14ac:dyDescent="0.3">
      <c r="A766" s="1" t="s">
        <v>1279</v>
      </c>
      <c r="B766" s="1" t="s">
        <v>1026</v>
      </c>
      <c r="C766" s="1" t="s">
        <v>331</v>
      </c>
      <c r="D766" s="115" t="s">
        <v>332</v>
      </c>
      <c r="E766" s="1">
        <v>40</v>
      </c>
      <c r="F766" s="1">
        <v>12</v>
      </c>
      <c r="G766" s="1">
        <v>23.19</v>
      </c>
      <c r="H766" s="1">
        <v>1.1820000000000001E-2</v>
      </c>
      <c r="I766" s="2">
        <v>1.4483699999999999</v>
      </c>
      <c r="J766" s="68">
        <f>BDD[ACCIS]+BDD[PRIX HTVA]</f>
        <v>24.638370000000002</v>
      </c>
      <c r="K766" s="68">
        <f>BDD[[#This Row],[PRIX + AC6 HTVA]]*1.6</f>
        <v>39.421392000000004</v>
      </c>
      <c r="L766" s="107" t="s">
        <v>1475</v>
      </c>
      <c r="M766" s="70"/>
      <c r="N766" s="68">
        <v>6</v>
      </c>
      <c r="O766" s="68"/>
    </row>
    <row r="767" spans="1:15" x14ac:dyDescent="0.3">
      <c r="A767" s="1" t="s">
        <v>1279</v>
      </c>
      <c r="B767" s="1" t="s">
        <v>1026</v>
      </c>
      <c r="C767" s="1" t="s">
        <v>1636</v>
      </c>
      <c r="D767" s="115" t="s">
        <v>1637</v>
      </c>
      <c r="E767" s="1">
        <v>44.9</v>
      </c>
      <c r="F767" s="1">
        <v>50</v>
      </c>
      <c r="G767" s="1">
        <v>45</v>
      </c>
      <c r="H767" s="1">
        <v>0.05</v>
      </c>
      <c r="I767" s="2">
        <v>6.72</v>
      </c>
      <c r="J767" s="68">
        <f>BDD[ACCIS]+BDD[PRIX HTVA]</f>
        <v>51.72</v>
      </c>
      <c r="K767" s="68">
        <f>BDD[[#This Row],[PRIX + AC6 HTVA]]*1.6</f>
        <v>82.75200000000001</v>
      </c>
      <c r="L767" s="107" t="s">
        <v>1475</v>
      </c>
      <c r="M767" s="70"/>
      <c r="N767" s="68">
        <v>6</v>
      </c>
      <c r="O767" s="68"/>
    </row>
    <row r="768" spans="1:15" x14ac:dyDescent="0.3">
      <c r="A768" s="1" t="s">
        <v>1279</v>
      </c>
      <c r="B768" s="1" t="s">
        <v>1026</v>
      </c>
      <c r="C768" s="1" t="s">
        <v>1638</v>
      </c>
      <c r="D768" s="115" t="s">
        <v>1639</v>
      </c>
      <c r="E768" s="1">
        <v>42</v>
      </c>
      <c r="F768" s="1">
        <v>70</v>
      </c>
      <c r="G768" s="1">
        <v>225</v>
      </c>
      <c r="H768" s="1">
        <v>6.898E-2</v>
      </c>
      <c r="I768" s="2">
        <v>8.8000000000000007</v>
      </c>
      <c r="J768" s="68">
        <f>BDD[ACCIS]+BDD[PRIX HTVA]</f>
        <v>233.8</v>
      </c>
      <c r="K768" s="68">
        <f>BDD[[#This Row],[PRIX + AC6 HTVA]]*1.6</f>
        <v>374.08000000000004</v>
      </c>
      <c r="L768" s="107" t="s">
        <v>1475</v>
      </c>
      <c r="M768" s="70"/>
      <c r="N768" s="68">
        <v>6</v>
      </c>
      <c r="O768" s="68"/>
    </row>
    <row r="769" spans="1:15" x14ac:dyDescent="0.3">
      <c r="A769" s="1" t="s">
        <v>1279</v>
      </c>
      <c r="B769" s="1" t="s">
        <v>1026</v>
      </c>
      <c r="C769" s="1" t="s">
        <v>1640</v>
      </c>
      <c r="D769" s="115" t="s">
        <v>1641</v>
      </c>
      <c r="E769" s="1">
        <v>40</v>
      </c>
      <c r="F769" s="1">
        <v>70</v>
      </c>
      <c r="G769" s="1">
        <v>87</v>
      </c>
      <c r="H769" s="1">
        <v>6.898E-2</v>
      </c>
      <c r="I769" s="2">
        <v>8.3800000000000008</v>
      </c>
      <c r="J769" s="68">
        <f>BDD[ACCIS]+BDD[PRIX HTVA]</f>
        <v>95.38</v>
      </c>
      <c r="K769" s="68">
        <f>BDD[[#This Row],[PRIX + AC6 HTVA]]*1.6</f>
        <v>152.608</v>
      </c>
      <c r="L769" s="107" t="s">
        <v>1475</v>
      </c>
      <c r="M769" s="70"/>
      <c r="N769" s="68">
        <v>6</v>
      </c>
      <c r="O769" s="68"/>
    </row>
    <row r="770" spans="1:15" x14ac:dyDescent="0.3">
      <c r="A770" s="1" t="s">
        <v>1279</v>
      </c>
      <c r="B770" s="1" t="s">
        <v>1026</v>
      </c>
      <c r="C770" s="1" t="s">
        <v>1642</v>
      </c>
      <c r="D770" s="115" t="s">
        <v>1643</v>
      </c>
      <c r="E770" s="1">
        <v>42.7</v>
      </c>
      <c r="F770" s="1">
        <v>50</v>
      </c>
      <c r="G770" s="1">
        <v>85</v>
      </c>
      <c r="H770" s="1">
        <v>6.898E-2</v>
      </c>
      <c r="I770" s="2">
        <v>6.39</v>
      </c>
      <c r="J770" s="68">
        <f>BDD[ACCIS]+BDD[PRIX HTVA]</f>
        <v>91.39</v>
      </c>
      <c r="K770" s="68">
        <f>BDD[[#This Row],[PRIX + AC6 HTVA]]*1.6</f>
        <v>146.22400000000002</v>
      </c>
      <c r="L770" s="107" t="s">
        <v>1475</v>
      </c>
      <c r="M770" s="70"/>
      <c r="N770" s="68">
        <v>6</v>
      </c>
      <c r="O770" s="68"/>
    </row>
    <row r="771" spans="1:15" x14ac:dyDescent="0.3">
      <c r="A771" s="1" t="s">
        <v>1279</v>
      </c>
      <c r="B771" s="1" t="s">
        <v>1026</v>
      </c>
      <c r="C771" s="1" t="s">
        <v>1644</v>
      </c>
      <c r="D771" s="115" t="s">
        <v>1645</v>
      </c>
      <c r="E771" s="1">
        <v>40</v>
      </c>
      <c r="F771" s="1">
        <v>70</v>
      </c>
      <c r="G771" s="1">
        <v>50</v>
      </c>
      <c r="H771" s="1">
        <v>6.898E-2</v>
      </c>
      <c r="I771" s="2">
        <v>8.3800000000000008</v>
      </c>
      <c r="J771" s="68">
        <f>BDD[ACCIS]+BDD[PRIX HTVA]</f>
        <v>58.38</v>
      </c>
      <c r="K771" s="68">
        <f>BDD[[#This Row],[PRIX + AC6 HTVA]]*1.6</f>
        <v>93.408000000000015</v>
      </c>
      <c r="L771" s="107" t="s">
        <v>1475</v>
      </c>
      <c r="M771" s="70"/>
      <c r="N771" s="68">
        <v>6</v>
      </c>
      <c r="O771" s="68"/>
    </row>
    <row r="772" spans="1:15" x14ac:dyDescent="0.3">
      <c r="A772" s="1" t="s">
        <v>1279</v>
      </c>
      <c r="B772" s="1" t="s">
        <v>1026</v>
      </c>
      <c r="C772" s="1" t="s">
        <v>1646</v>
      </c>
      <c r="D772" s="115" t="s">
        <v>1647</v>
      </c>
      <c r="E772" s="1">
        <v>41.5</v>
      </c>
      <c r="F772" s="1">
        <v>70</v>
      </c>
      <c r="G772" s="1">
        <v>33</v>
      </c>
      <c r="H772" s="1">
        <v>6.898E-2</v>
      </c>
      <c r="I772" s="2">
        <v>8.69</v>
      </c>
      <c r="J772" s="68">
        <f>BDD[ACCIS]+BDD[PRIX HTVA]</f>
        <v>41.69</v>
      </c>
      <c r="K772" s="68">
        <f>BDD[[#This Row],[PRIX + AC6 HTVA]]*1.6</f>
        <v>66.703999999999994</v>
      </c>
      <c r="L772" s="107" t="s">
        <v>1475</v>
      </c>
      <c r="M772" s="70"/>
      <c r="N772" s="68">
        <v>6</v>
      </c>
      <c r="O772" s="68"/>
    </row>
    <row r="773" spans="1:15" x14ac:dyDescent="0.3">
      <c r="A773" s="1" t="s">
        <v>1279</v>
      </c>
      <c r="B773" s="1" t="s">
        <v>1026</v>
      </c>
      <c r="C773" s="1" t="s">
        <v>1648</v>
      </c>
      <c r="D773" s="115" t="s">
        <v>1649</v>
      </c>
      <c r="E773" s="1">
        <v>41.5</v>
      </c>
      <c r="F773" s="1">
        <v>70</v>
      </c>
      <c r="G773" s="1">
        <v>37</v>
      </c>
      <c r="H773" s="1">
        <v>6.898E-2</v>
      </c>
      <c r="I773" s="2">
        <v>8.69</v>
      </c>
      <c r="J773" s="68">
        <f>BDD[ACCIS]+BDD[PRIX HTVA]</f>
        <v>45.69</v>
      </c>
      <c r="K773" s="68">
        <f>BDD[[#This Row],[PRIX + AC6 HTVA]]*1.6</f>
        <v>73.103999999999999</v>
      </c>
      <c r="L773" s="107" t="s">
        <v>1475</v>
      </c>
      <c r="M773" s="70"/>
      <c r="N773" s="68">
        <v>6</v>
      </c>
      <c r="O773" s="68"/>
    </row>
    <row r="774" spans="1:15" x14ac:dyDescent="0.3">
      <c r="A774" s="1" t="s">
        <v>1279</v>
      </c>
      <c r="B774" s="1" t="s">
        <v>1026</v>
      </c>
      <c r="C774" s="1" t="s">
        <v>1650</v>
      </c>
      <c r="D774" s="115" t="s">
        <v>1637</v>
      </c>
      <c r="E774" s="1">
        <v>44.9</v>
      </c>
      <c r="F774" s="1">
        <v>50</v>
      </c>
      <c r="G774" s="1">
        <v>45</v>
      </c>
      <c r="H774" s="1">
        <v>6.898E-2</v>
      </c>
      <c r="I774" s="2">
        <v>6.72</v>
      </c>
      <c r="J774" s="68">
        <f>BDD[ACCIS]+BDD[PRIX HTVA]</f>
        <v>51.72</v>
      </c>
      <c r="K774" s="68">
        <f>BDD[[#This Row],[PRIX + AC6 HTVA]]*1.6</f>
        <v>82.75200000000001</v>
      </c>
      <c r="L774" s="107" t="s">
        <v>1475</v>
      </c>
      <c r="M774" s="70"/>
      <c r="N774" s="68">
        <v>6</v>
      </c>
      <c r="O774" s="68"/>
    </row>
    <row r="775" spans="1:15" x14ac:dyDescent="0.3">
      <c r="A775" s="65" t="s">
        <v>1286</v>
      </c>
      <c r="B775" s="85" t="s">
        <v>1028</v>
      </c>
      <c r="C775" s="65" t="s">
        <v>767</v>
      </c>
      <c r="D775" s="108" t="s">
        <v>768</v>
      </c>
      <c r="E775" s="67">
        <v>40</v>
      </c>
      <c r="F775" s="67">
        <v>70</v>
      </c>
      <c r="G775" s="67">
        <v>1050</v>
      </c>
      <c r="H775" s="67">
        <v>6.898E-2</v>
      </c>
      <c r="I775" s="68">
        <v>8.4488199999999996</v>
      </c>
      <c r="J775" s="68">
        <f>BDD[ACCIS]+BDD[PRIX HTVA]</f>
        <v>1058.4488200000001</v>
      </c>
      <c r="K775" s="68">
        <f>BDD[[#This Row],[PRIX + AC6 HTVA]]*1.6</f>
        <v>1693.5181120000002</v>
      </c>
      <c r="L775" s="109" t="s">
        <v>1459</v>
      </c>
      <c r="M775" s="70"/>
      <c r="N775" s="68">
        <v>6</v>
      </c>
      <c r="O775" s="68"/>
    </row>
    <row r="776" spans="1:15" x14ac:dyDescent="0.3">
      <c r="A776" s="65" t="s">
        <v>1286</v>
      </c>
      <c r="B776" s="65" t="s">
        <v>1028</v>
      </c>
      <c r="C776" s="65" t="s">
        <v>773</v>
      </c>
      <c r="D776" s="108" t="s">
        <v>774</v>
      </c>
      <c r="E776" s="67">
        <v>40</v>
      </c>
      <c r="F776" s="67">
        <v>5</v>
      </c>
      <c r="G776" s="67">
        <v>12.33</v>
      </c>
      <c r="H776" s="67">
        <v>4.9300000000000004E-3</v>
      </c>
      <c r="I776" s="68">
        <v>0.60348999999999997</v>
      </c>
      <c r="J776" s="68">
        <f>BDD[ACCIS]+BDD[PRIX HTVA]</f>
        <v>12.933490000000001</v>
      </c>
      <c r="K776" s="68">
        <f>BDD[[#This Row],[PRIX + AC6 HTVA]]*1.6</f>
        <v>20.693584000000001</v>
      </c>
      <c r="L776" s="109" t="s">
        <v>1459</v>
      </c>
      <c r="M776" s="70"/>
      <c r="N776" s="68">
        <v>12</v>
      </c>
      <c r="O776" s="68"/>
    </row>
    <row r="777" spans="1:15" x14ac:dyDescent="0.3">
      <c r="A777" s="65" t="s">
        <v>1286</v>
      </c>
      <c r="B777" s="65" t="s">
        <v>1028</v>
      </c>
      <c r="C777" s="65" t="s">
        <v>777</v>
      </c>
      <c r="D777" s="108" t="s">
        <v>778</v>
      </c>
      <c r="E777" s="67">
        <v>40</v>
      </c>
      <c r="F777" s="67">
        <v>5</v>
      </c>
      <c r="G777" s="67">
        <v>12.32</v>
      </c>
      <c r="H777" s="67">
        <v>4.9300000000000004E-3</v>
      </c>
      <c r="I777" s="68">
        <v>0.60348999999999997</v>
      </c>
      <c r="J777" s="68">
        <f>BDD[ACCIS]+BDD[PRIX HTVA]</f>
        <v>12.923490000000001</v>
      </c>
      <c r="K777" s="68">
        <f>BDD[[#This Row],[PRIX + AC6 HTVA]]*1.6</f>
        <v>20.677584000000003</v>
      </c>
      <c r="L777" s="109" t="s">
        <v>1459</v>
      </c>
      <c r="M777" s="70"/>
      <c r="N777" s="68">
        <v>12</v>
      </c>
      <c r="O777" s="68"/>
    </row>
    <row r="778" spans="1:15" x14ac:dyDescent="0.3">
      <c r="A778" s="65" t="s">
        <v>1286</v>
      </c>
      <c r="B778" s="65" t="s">
        <v>1028</v>
      </c>
      <c r="C778" s="65" t="s">
        <v>787</v>
      </c>
      <c r="D778" s="108" t="s">
        <v>788</v>
      </c>
      <c r="E778" s="67">
        <v>40</v>
      </c>
      <c r="F778" s="67">
        <v>5</v>
      </c>
      <c r="G778" s="67">
        <v>17.55</v>
      </c>
      <c r="H778" s="67">
        <v>4.9300000000000004E-3</v>
      </c>
      <c r="I778" s="68">
        <v>0.60348999999999997</v>
      </c>
      <c r="J778" s="68">
        <f>BDD[ACCIS]+BDD[PRIX HTVA]</f>
        <v>18.153490000000001</v>
      </c>
      <c r="K778" s="68">
        <f>BDD[[#This Row],[PRIX + AC6 HTVA]]*1.6</f>
        <v>29.045584000000005</v>
      </c>
      <c r="L778" s="109" t="s">
        <v>1459</v>
      </c>
      <c r="M778" s="70"/>
      <c r="N778" s="68">
        <v>12</v>
      </c>
      <c r="O778" s="68"/>
    </row>
    <row r="779" spans="1:15" x14ac:dyDescent="0.3">
      <c r="A779" s="65" t="s">
        <v>1286</v>
      </c>
      <c r="B779" s="65" t="s">
        <v>1028</v>
      </c>
      <c r="C779" s="65" t="s">
        <v>761</v>
      </c>
      <c r="D779" s="108" t="s">
        <v>762</v>
      </c>
      <c r="E779" s="67">
        <v>40</v>
      </c>
      <c r="F779" s="67">
        <v>70</v>
      </c>
      <c r="G779" s="67">
        <v>990</v>
      </c>
      <c r="H779" s="67">
        <v>6.898E-2</v>
      </c>
      <c r="I779" s="68">
        <v>8.4488199999999996</v>
      </c>
      <c r="J779" s="68">
        <f>BDD[ACCIS]+BDD[PRIX HTVA]</f>
        <v>998.44881999999996</v>
      </c>
      <c r="K779" s="68">
        <f>BDD[[#This Row],[PRIX + AC6 HTVA]]*1.6</f>
        <v>1597.518112</v>
      </c>
      <c r="L779" s="109" t="s">
        <v>1459</v>
      </c>
      <c r="M779" s="70"/>
      <c r="N779" s="68">
        <v>6</v>
      </c>
      <c r="O779" s="68"/>
    </row>
    <row r="780" spans="1:15" x14ac:dyDescent="0.3">
      <c r="A780" s="65" t="s">
        <v>1286</v>
      </c>
      <c r="B780" s="65" t="s">
        <v>1028</v>
      </c>
      <c r="C780" s="65" t="s">
        <v>763</v>
      </c>
      <c r="D780" s="108" t="s">
        <v>764</v>
      </c>
      <c r="E780" s="67">
        <v>40</v>
      </c>
      <c r="F780" s="67">
        <v>70</v>
      </c>
      <c r="G780" s="67">
        <v>499</v>
      </c>
      <c r="H780" s="67">
        <v>6.898E-2</v>
      </c>
      <c r="I780" s="68">
        <v>8.4488199999999996</v>
      </c>
      <c r="J780" s="68">
        <f>BDD[ACCIS]+BDD[PRIX HTVA]</f>
        <v>507.44882000000001</v>
      </c>
      <c r="K780" s="68">
        <f>BDD[[#This Row],[PRIX + AC6 HTVA]]*1.6</f>
        <v>811.91811200000006</v>
      </c>
      <c r="L780" s="109" t="s">
        <v>1459</v>
      </c>
      <c r="M780" s="70"/>
      <c r="N780" s="68">
        <v>6</v>
      </c>
      <c r="O780" s="68"/>
    </row>
    <row r="781" spans="1:15" x14ac:dyDescent="0.3">
      <c r="A781" s="65" t="s">
        <v>1286</v>
      </c>
      <c r="B781" s="65" t="s">
        <v>1028</v>
      </c>
      <c r="C781" s="65" t="s">
        <v>775</v>
      </c>
      <c r="D781" s="108" t="s">
        <v>776</v>
      </c>
      <c r="E781" s="67">
        <v>40</v>
      </c>
      <c r="F781" s="67">
        <v>70</v>
      </c>
      <c r="G781" s="67">
        <v>129</v>
      </c>
      <c r="H781" s="67">
        <v>6.898E-2</v>
      </c>
      <c r="I781" s="68">
        <v>8.4488199999999996</v>
      </c>
      <c r="J781" s="68">
        <f>BDD[ACCIS]+BDD[PRIX HTVA]</f>
        <v>137.44882000000001</v>
      </c>
      <c r="K781" s="68">
        <f>BDD[[#This Row],[PRIX + AC6 HTVA]]*1.6</f>
        <v>219.91811200000004</v>
      </c>
      <c r="L781" s="109" t="s">
        <v>1459</v>
      </c>
      <c r="M781" s="70"/>
      <c r="N781" s="68">
        <v>6</v>
      </c>
      <c r="O781" s="68"/>
    </row>
    <row r="782" spans="1:15" x14ac:dyDescent="0.3">
      <c r="A782" s="65" t="s">
        <v>1286</v>
      </c>
      <c r="B782" s="65" t="s">
        <v>1028</v>
      </c>
      <c r="C782" s="65" t="s">
        <v>779</v>
      </c>
      <c r="D782" s="108" t="s">
        <v>780</v>
      </c>
      <c r="E782" s="67">
        <v>40</v>
      </c>
      <c r="F782" s="67">
        <v>70</v>
      </c>
      <c r="G782" s="67">
        <v>115</v>
      </c>
      <c r="H782" s="67">
        <v>6.898E-2</v>
      </c>
      <c r="I782" s="68">
        <v>8.4488199999999996</v>
      </c>
      <c r="J782" s="68">
        <f>BDD[ACCIS]+BDD[PRIX HTVA]</f>
        <v>123.44882</v>
      </c>
      <c r="K782" s="68">
        <f>BDD[[#This Row],[PRIX + AC6 HTVA]]*1.6</f>
        <v>197.518112</v>
      </c>
      <c r="L782" s="109" t="s">
        <v>1459</v>
      </c>
      <c r="M782" s="70"/>
      <c r="N782" s="68">
        <v>6</v>
      </c>
      <c r="O782" s="68"/>
    </row>
    <row r="783" spans="1:15" x14ac:dyDescent="0.3">
      <c r="A783" s="65" t="s">
        <v>1286</v>
      </c>
      <c r="B783" s="65" t="s">
        <v>1028</v>
      </c>
      <c r="C783" s="65" t="s">
        <v>783</v>
      </c>
      <c r="D783" s="108" t="s">
        <v>784</v>
      </c>
      <c r="E783" s="67">
        <v>40</v>
      </c>
      <c r="F783" s="67">
        <v>5</v>
      </c>
      <c r="G783" s="67">
        <v>11.89</v>
      </c>
      <c r="H783" s="67">
        <v>4.9300000000000004E-3</v>
      </c>
      <c r="I783" s="68">
        <v>0.60348999999999997</v>
      </c>
      <c r="J783" s="68">
        <f>BDD[ACCIS]+BDD[PRIX HTVA]</f>
        <v>12.493490000000001</v>
      </c>
      <c r="K783" s="68">
        <f>BDD[[#This Row],[PRIX + AC6 HTVA]]*1.6</f>
        <v>19.989584000000004</v>
      </c>
      <c r="L783" s="109" t="s">
        <v>1459</v>
      </c>
      <c r="M783" s="70"/>
      <c r="N783" s="68">
        <v>12</v>
      </c>
      <c r="O783" s="68"/>
    </row>
    <row r="784" spans="1:15" x14ac:dyDescent="0.3">
      <c r="A784" s="65" t="s">
        <v>1286</v>
      </c>
      <c r="B784" s="65" t="s">
        <v>1028</v>
      </c>
      <c r="C784" s="65" t="s">
        <v>785</v>
      </c>
      <c r="D784" s="108" t="s">
        <v>786</v>
      </c>
      <c r="E784" s="67">
        <v>40</v>
      </c>
      <c r="F784" s="67">
        <v>5</v>
      </c>
      <c r="G784" s="67">
        <v>11.6</v>
      </c>
      <c r="H784" s="67">
        <v>4.9300000000000004E-3</v>
      </c>
      <c r="I784" s="68">
        <v>0.60348999999999997</v>
      </c>
      <c r="J784" s="68">
        <f>BDD[ACCIS]+BDD[PRIX HTVA]</f>
        <v>12.20349</v>
      </c>
      <c r="K784" s="68">
        <f>BDD[[#This Row],[PRIX + AC6 HTVA]]*1.6</f>
        <v>19.525584000000002</v>
      </c>
      <c r="L784" s="109" t="s">
        <v>1459</v>
      </c>
      <c r="M784" s="70"/>
      <c r="N784" s="68">
        <v>12</v>
      </c>
      <c r="O784" s="68"/>
    </row>
    <row r="785" spans="1:15" x14ac:dyDescent="0.3">
      <c r="A785" s="65" t="s">
        <v>1286</v>
      </c>
      <c r="B785" s="65" t="s">
        <v>1028</v>
      </c>
      <c r="C785" s="65" t="s">
        <v>789</v>
      </c>
      <c r="D785" s="108" t="s">
        <v>790</v>
      </c>
      <c r="E785" s="67">
        <v>40</v>
      </c>
      <c r="F785" s="67">
        <v>5</v>
      </c>
      <c r="G785" s="67">
        <v>10</v>
      </c>
      <c r="H785" s="67">
        <v>4.9300000000000004E-3</v>
      </c>
      <c r="I785" s="68">
        <v>0.60348999999999997</v>
      </c>
      <c r="J785" s="68">
        <f>BDD[ACCIS]+BDD[PRIX HTVA]</f>
        <v>10.603490000000001</v>
      </c>
      <c r="K785" s="68">
        <f>BDD[[#This Row],[PRIX + AC6 HTVA]]*1.6</f>
        <v>16.965584000000003</v>
      </c>
      <c r="L785" s="109" t="s">
        <v>1459</v>
      </c>
      <c r="M785" s="70"/>
      <c r="N785" s="68">
        <v>12</v>
      </c>
      <c r="O785" s="68"/>
    </row>
    <row r="786" spans="1:15" x14ac:dyDescent="0.3">
      <c r="A786" s="65" t="s">
        <v>1286</v>
      </c>
      <c r="B786" s="65" t="s">
        <v>1028</v>
      </c>
      <c r="C786" s="65" t="s">
        <v>791</v>
      </c>
      <c r="D786" s="108" t="s">
        <v>792</v>
      </c>
      <c r="E786" s="67">
        <v>40</v>
      </c>
      <c r="F786" s="67">
        <v>70</v>
      </c>
      <c r="G786" s="67">
        <v>90</v>
      </c>
      <c r="H786" s="67">
        <v>6.898E-2</v>
      </c>
      <c r="I786" s="68">
        <v>8.4488199999999996</v>
      </c>
      <c r="J786" s="68">
        <f>BDD[ACCIS]+BDD[PRIX HTVA]</f>
        <v>98.448819999999998</v>
      </c>
      <c r="K786" s="68">
        <f>BDD[[#This Row],[PRIX + AC6 HTVA]]*1.6</f>
        <v>157.518112</v>
      </c>
      <c r="L786" s="109" t="s">
        <v>1459</v>
      </c>
      <c r="M786" s="70"/>
      <c r="N786" s="68">
        <v>6</v>
      </c>
      <c r="O786" s="68"/>
    </row>
    <row r="787" spans="1:15" x14ac:dyDescent="0.3">
      <c r="A787" s="65" t="s">
        <v>1286</v>
      </c>
      <c r="B787" s="65" t="s">
        <v>1028</v>
      </c>
      <c r="C787" s="65" t="s">
        <v>799</v>
      </c>
      <c r="D787" s="108" t="s">
        <v>800</v>
      </c>
      <c r="E787" s="67">
        <v>40</v>
      </c>
      <c r="F787" s="67">
        <v>5</v>
      </c>
      <c r="G787" s="67">
        <v>9.1300000000000008</v>
      </c>
      <c r="H787" s="67">
        <v>4.9300000000000004E-3</v>
      </c>
      <c r="I787" s="68">
        <v>0.60348999999999997</v>
      </c>
      <c r="J787" s="68">
        <f>BDD[ACCIS]+BDD[PRIX HTVA]</f>
        <v>9.7334900000000015</v>
      </c>
      <c r="K787" s="68">
        <f>BDD[[#This Row],[PRIX + AC6 HTVA]]*1.6</f>
        <v>15.573584000000004</v>
      </c>
      <c r="L787" s="109" t="s">
        <v>1459</v>
      </c>
      <c r="M787" s="70"/>
      <c r="N787" s="68">
        <v>12</v>
      </c>
      <c r="O787" s="68"/>
    </row>
    <row r="788" spans="1:15" x14ac:dyDescent="0.3">
      <c r="A788" s="65" t="s">
        <v>1286</v>
      </c>
      <c r="B788" s="65" t="s">
        <v>1028</v>
      </c>
      <c r="C788" s="65" t="s">
        <v>801</v>
      </c>
      <c r="D788" s="108" t="s">
        <v>802</v>
      </c>
      <c r="E788" s="67">
        <v>40</v>
      </c>
      <c r="F788" s="67">
        <v>70</v>
      </c>
      <c r="G788" s="67">
        <v>66</v>
      </c>
      <c r="H788" s="67">
        <v>6.898E-2</v>
      </c>
      <c r="I788" s="68">
        <v>8.4488199999999996</v>
      </c>
      <c r="J788" s="68">
        <f>BDD[ACCIS]+BDD[PRIX HTVA]</f>
        <v>74.448819999999998</v>
      </c>
      <c r="K788" s="68">
        <f>BDD[[#This Row],[PRIX + AC6 HTVA]]*1.6</f>
        <v>119.118112</v>
      </c>
      <c r="L788" s="109" t="s">
        <v>1459</v>
      </c>
      <c r="M788" s="70"/>
      <c r="N788" s="68">
        <v>6</v>
      </c>
      <c r="O788" s="68"/>
    </row>
    <row r="789" spans="1:15" x14ac:dyDescent="0.3">
      <c r="A789" s="65" t="s">
        <v>1286</v>
      </c>
      <c r="B789" s="65" t="s">
        <v>1028</v>
      </c>
      <c r="C789" s="65" t="s">
        <v>803</v>
      </c>
      <c r="D789" s="108" t="s">
        <v>804</v>
      </c>
      <c r="E789" s="67">
        <v>40</v>
      </c>
      <c r="F789" s="67">
        <v>5</v>
      </c>
      <c r="G789" s="67">
        <v>8.99</v>
      </c>
      <c r="H789" s="67">
        <v>4.9300000000000004E-3</v>
      </c>
      <c r="I789" s="68">
        <v>0.60348999999999997</v>
      </c>
      <c r="J789" s="68">
        <f>BDD[ACCIS]+BDD[PRIX HTVA]</f>
        <v>9.593490000000001</v>
      </c>
      <c r="K789" s="68">
        <f>BDD[[#This Row],[PRIX + AC6 HTVA]]*1.6</f>
        <v>15.349584000000002</v>
      </c>
      <c r="L789" s="109" t="s">
        <v>1459</v>
      </c>
      <c r="M789" s="70"/>
      <c r="N789" s="68">
        <v>12</v>
      </c>
      <c r="O789" s="68"/>
    </row>
    <row r="790" spans="1:15" x14ac:dyDescent="0.3">
      <c r="A790" s="65" t="s">
        <v>1286</v>
      </c>
      <c r="B790" s="65" t="s">
        <v>1028</v>
      </c>
      <c r="C790" s="65" t="s">
        <v>805</v>
      </c>
      <c r="D790" s="108" t="s">
        <v>806</v>
      </c>
      <c r="E790" s="67">
        <v>40</v>
      </c>
      <c r="F790" s="67">
        <v>70</v>
      </c>
      <c r="G790" s="67">
        <v>63</v>
      </c>
      <c r="H790" s="67">
        <v>6.898E-2</v>
      </c>
      <c r="I790" s="68">
        <v>8.4488199999999996</v>
      </c>
      <c r="J790" s="68">
        <f>BDD[ACCIS]+BDD[PRIX HTVA]</f>
        <v>71.448819999999998</v>
      </c>
      <c r="K790" s="68">
        <f>BDD[[#This Row],[PRIX + AC6 HTVA]]*1.6</f>
        <v>114.318112</v>
      </c>
      <c r="L790" s="109" t="s">
        <v>1459</v>
      </c>
      <c r="M790" s="70"/>
      <c r="N790" s="68">
        <v>6</v>
      </c>
      <c r="O790" s="68"/>
    </row>
    <row r="791" spans="1:15" x14ac:dyDescent="0.3">
      <c r="A791" s="65" t="s">
        <v>1286</v>
      </c>
      <c r="B791" s="65" t="s">
        <v>1028</v>
      </c>
      <c r="C791" s="65" t="s">
        <v>807</v>
      </c>
      <c r="D791" s="108" t="s">
        <v>808</v>
      </c>
      <c r="E791" s="67">
        <v>40</v>
      </c>
      <c r="F791" s="67">
        <v>5</v>
      </c>
      <c r="G791" s="67">
        <v>10</v>
      </c>
      <c r="H791" s="67">
        <v>4.9300000000000004E-3</v>
      </c>
      <c r="I791" s="68">
        <v>0.60348999999999997</v>
      </c>
      <c r="J791" s="68">
        <f>BDD[ACCIS]+BDD[PRIX HTVA]</f>
        <v>10.603490000000001</v>
      </c>
      <c r="K791" s="68">
        <f>BDD[[#This Row],[PRIX + AC6 HTVA]]*1.6</f>
        <v>16.965584000000003</v>
      </c>
      <c r="L791" s="109" t="s">
        <v>1459</v>
      </c>
      <c r="M791" s="70"/>
      <c r="N791" s="68">
        <v>12</v>
      </c>
      <c r="O791" s="68"/>
    </row>
    <row r="792" spans="1:15" x14ac:dyDescent="0.3">
      <c r="A792" s="65" t="s">
        <v>1286</v>
      </c>
      <c r="B792" s="65" t="s">
        <v>1028</v>
      </c>
      <c r="C792" s="65" t="s">
        <v>809</v>
      </c>
      <c r="D792" s="108" t="s">
        <v>810</v>
      </c>
      <c r="E792" s="67">
        <v>40</v>
      </c>
      <c r="F792" s="67">
        <v>70</v>
      </c>
      <c r="G792" s="67">
        <v>76</v>
      </c>
      <c r="H792" s="67">
        <v>6.898E-2</v>
      </c>
      <c r="I792" s="68">
        <v>8.4488199999999996</v>
      </c>
      <c r="J792" s="68">
        <f>BDD[ACCIS]+BDD[PRIX HTVA]</f>
        <v>84.448819999999998</v>
      </c>
      <c r="K792" s="68">
        <f>BDD[[#This Row],[PRIX + AC6 HTVA]]*1.6</f>
        <v>135.118112</v>
      </c>
      <c r="L792" s="109" t="s">
        <v>1459</v>
      </c>
      <c r="M792" s="70"/>
      <c r="N792" s="68">
        <v>6</v>
      </c>
      <c r="O792" s="68"/>
    </row>
    <row r="793" spans="1:15" x14ac:dyDescent="0.3">
      <c r="A793" s="65" t="s">
        <v>1286</v>
      </c>
      <c r="B793" s="65" t="s">
        <v>1028</v>
      </c>
      <c r="C793" s="65" t="s">
        <v>811</v>
      </c>
      <c r="D793" s="108" t="s">
        <v>812</v>
      </c>
      <c r="E793" s="67">
        <v>40</v>
      </c>
      <c r="F793" s="67">
        <v>5</v>
      </c>
      <c r="G793" s="67">
        <v>8.5500000000000007</v>
      </c>
      <c r="H793" s="67">
        <v>4.9300000000000004E-3</v>
      </c>
      <c r="I793" s="68">
        <v>0.60348999999999997</v>
      </c>
      <c r="J793" s="68">
        <f>BDD[ACCIS]+BDD[PRIX HTVA]</f>
        <v>9.1534900000000015</v>
      </c>
      <c r="K793" s="68">
        <f>BDD[[#This Row],[PRIX + AC6 HTVA]]*1.6</f>
        <v>14.645584000000003</v>
      </c>
      <c r="L793" s="109" t="s">
        <v>1459</v>
      </c>
      <c r="M793" s="70"/>
      <c r="N793" s="68">
        <v>12</v>
      </c>
      <c r="O793" s="68"/>
    </row>
    <row r="794" spans="1:15" x14ac:dyDescent="0.3">
      <c r="A794" s="65" t="s">
        <v>1286</v>
      </c>
      <c r="B794" s="65" t="s">
        <v>1028</v>
      </c>
      <c r="C794" s="65" t="s">
        <v>819</v>
      </c>
      <c r="D794" s="108" t="s">
        <v>820</v>
      </c>
      <c r="E794" s="67">
        <v>40</v>
      </c>
      <c r="F794" s="67">
        <v>5</v>
      </c>
      <c r="G794" s="67">
        <v>8.1199999999999992</v>
      </c>
      <c r="H794" s="67">
        <v>4.9300000000000004E-3</v>
      </c>
      <c r="I794" s="68">
        <v>0.60348999999999997</v>
      </c>
      <c r="J794" s="68">
        <f>BDD[ACCIS]+BDD[PRIX HTVA]</f>
        <v>8.72349</v>
      </c>
      <c r="K794" s="68">
        <f>BDD[[#This Row],[PRIX + AC6 HTVA]]*1.6</f>
        <v>13.957584000000001</v>
      </c>
      <c r="L794" s="109" t="s">
        <v>1459</v>
      </c>
      <c r="M794" s="70"/>
      <c r="N794" s="68">
        <v>12</v>
      </c>
      <c r="O794" s="68"/>
    </row>
    <row r="795" spans="1:15" x14ac:dyDescent="0.3">
      <c r="A795" s="65" t="s">
        <v>1286</v>
      </c>
      <c r="B795" s="65" t="s">
        <v>1028</v>
      </c>
      <c r="C795" s="65" t="s">
        <v>821</v>
      </c>
      <c r="D795" s="108" t="s">
        <v>822</v>
      </c>
      <c r="E795" s="67">
        <v>40</v>
      </c>
      <c r="F795" s="67">
        <v>70</v>
      </c>
      <c r="G795" s="67">
        <v>49.5</v>
      </c>
      <c r="H795" s="67">
        <v>6.898E-2</v>
      </c>
      <c r="I795" s="68">
        <v>8.4488199999999996</v>
      </c>
      <c r="J795" s="68">
        <f>BDD[ACCIS]+BDD[PRIX HTVA]</f>
        <v>57.948819999999998</v>
      </c>
      <c r="K795" s="68">
        <f>BDD[[#This Row],[PRIX + AC6 HTVA]]*1.6</f>
        <v>92.718112000000005</v>
      </c>
      <c r="L795" s="109" t="s">
        <v>1459</v>
      </c>
      <c r="M795" s="70"/>
      <c r="N795" s="68">
        <v>6</v>
      </c>
      <c r="O795" s="68"/>
    </row>
    <row r="796" spans="1:15" x14ac:dyDescent="0.3">
      <c r="A796" s="65" t="s">
        <v>1286</v>
      </c>
      <c r="B796" s="65" t="s">
        <v>1028</v>
      </c>
      <c r="C796" s="65" t="s">
        <v>823</v>
      </c>
      <c r="D796" s="108" t="s">
        <v>824</v>
      </c>
      <c r="E796" s="67">
        <v>40</v>
      </c>
      <c r="F796" s="67">
        <v>5</v>
      </c>
      <c r="G796" s="67">
        <v>7.83</v>
      </c>
      <c r="H796" s="67">
        <v>4.9300000000000004E-3</v>
      </c>
      <c r="I796" s="68">
        <v>0.60348999999999997</v>
      </c>
      <c r="J796" s="68">
        <f>BDD[ACCIS]+BDD[PRIX HTVA]</f>
        <v>8.4334900000000008</v>
      </c>
      <c r="K796" s="68">
        <f>BDD[[#This Row],[PRIX + AC6 HTVA]]*1.6</f>
        <v>13.493584000000002</v>
      </c>
      <c r="L796" s="109" t="s">
        <v>1459</v>
      </c>
      <c r="M796" s="70"/>
      <c r="N796" s="68">
        <v>12</v>
      </c>
      <c r="O796" s="68"/>
    </row>
    <row r="797" spans="1:15" x14ac:dyDescent="0.3">
      <c r="A797" s="65" t="s">
        <v>1286</v>
      </c>
      <c r="B797" s="65" t="s">
        <v>1028</v>
      </c>
      <c r="C797" s="65" t="s">
        <v>825</v>
      </c>
      <c r="D797" s="108" t="s">
        <v>826</v>
      </c>
      <c r="E797" s="67">
        <v>40</v>
      </c>
      <c r="F797" s="67">
        <v>70</v>
      </c>
      <c r="G797" s="67">
        <v>49</v>
      </c>
      <c r="H797" s="67">
        <v>6.898E-2</v>
      </c>
      <c r="I797" s="68">
        <v>8.4488199999999996</v>
      </c>
      <c r="J797" s="68">
        <f>BDD[ACCIS]+BDD[PRIX HTVA]</f>
        <v>57.448819999999998</v>
      </c>
      <c r="K797" s="68">
        <f>BDD[[#This Row],[PRIX + AC6 HTVA]]*1.6</f>
        <v>91.918112000000008</v>
      </c>
      <c r="L797" s="109" t="s">
        <v>1459</v>
      </c>
      <c r="M797" s="70"/>
      <c r="N797" s="68">
        <v>6</v>
      </c>
      <c r="O797" s="68"/>
    </row>
    <row r="798" spans="1:15" x14ac:dyDescent="0.3">
      <c r="A798" s="65" t="s">
        <v>1286</v>
      </c>
      <c r="B798" s="65" t="s">
        <v>1028</v>
      </c>
      <c r="C798" s="65" t="s">
        <v>827</v>
      </c>
      <c r="D798" s="108" t="s">
        <v>828</v>
      </c>
      <c r="E798" s="67">
        <v>40</v>
      </c>
      <c r="F798" s="67">
        <v>5</v>
      </c>
      <c r="G798" s="67">
        <v>7.83</v>
      </c>
      <c r="H798" s="67">
        <v>4.9300000000000004E-3</v>
      </c>
      <c r="I798" s="68">
        <v>0.60348999999999997</v>
      </c>
      <c r="J798" s="68">
        <f>BDD[ACCIS]+BDD[PRIX HTVA]</f>
        <v>8.4334900000000008</v>
      </c>
      <c r="K798" s="68">
        <f>BDD[[#This Row],[PRIX + AC6 HTVA]]*1.6</f>
        <v>13.493584000000002</v>
      </c>
      <c r="L798" s="109" t="s">
        <v>1459</v>
      </c>
      <c r="M798" s="70"/>
      <c r="N798" s="68">
        <v>12</v>
      </c>
      <c r="O798" s="68"/>
    </row>
    <row r="799" spans="1:15" x14ac:dyDescent="0.3">
      <c r="A799" s="65" t="s">
        <v>1286</v>
      </c>
      <c r="B799" s="65" t="s">
        <v>1028</v>
      </c>
      <c r="C799" s="65" t="s">
        <v>831</v>
      </c>
      <c r="D799" s="108" t="s">
        <v>832</v>
      </c>
      <c r="E799" s="67">
        <v>40</v>
      </c>
      <c r="F799" s="67">
        <v>5</v>
      </c>
      <c r="G799" s="67">
        <v>7.68</v>
      </c>
      <c r="H799" s="67">
        <v>4.9300000000000004E-3</v>
      </c>
      <c r="I799" s="68">
        <v>0.60348999999999997</v>
      </c>
      <c r="J799" s="68">
        <f>BDD[ACCIS]+BDD[PRIX HTVA]</f>
        <v>8.2834900000000005</v>
      </c>
      <c r="K799" s="68">
        <f>BDD[[#This Row],[PRIX + AC6 HTVA]]*1.6</f>
        <v>13.253584000000002</v>
      </c>
      <c r="L799" s="109" t="s">
        <v>1459</v>
      </c>
      <c r="M799" s="70"/>
      <c r="N799" s="68">
        <v>12</v>
      </c>
      <c r="O799" s="68"/>
    </row>
    <row r="800" spans="1:15" x14ac:dyDescent="0.3">
      <c r="A800" s="65" t="s">
        <v>1286</v>
      </c>
      <c r="B800" s="65" t="s">
        <v>1028</v>
      </c>
      <c r="C800" s="65" t="s">
        <v>835</v>
      </c>
      <c r="D800" s="108" t="s">
        <v>836</v>
      </c>
      <c r="E800" s="67">
        <v>40</v>
      </c>
      <c r="F800" s="67">
        <v>5</v>
      </c>
      <c r="G800" s="67">
        <v>7.68</v>
      </c>
      <c r="H800" s="67">
        <v>4.9300000000000004E-3</v>
      </c>
      <c r="I800" s="68">
        <v>0.60348999999999997</v>
      </c>
      <c r="J800" s="68">
        <f>BDD[ACCIS]+BDD[PRIX HTVA]</f>
        <v>8.2834900000000005</v>
      </c>
      <c r="K800" s="68">
        <f>BDD[[#This Row],[PRIX + AC6 HTVA]]*1.6</f>
        <v>13.253584000000002</v>
      </c>
      <c r="L800" s="109" t="s">
        <v>1459</v>
      </c>
      <c r="M800" s="70"/>
      <c r="N800" s="68">
        <v>12</v>
      </c>
      <c r="O800" s="68"/>
    </row>
    <row r="801" spans="1:15" x14ac:dyDescent="0.3">
      <c r="A801" s="65" t="s">
        <v>1286</v>
      </c>
      <c r="B801" s="65" t="s">
        <v>1028</v>
      </c>
      <c r="C801" s="65" t="s">
        <v>839</v>
      </c>
      <c r="D801" s="108" t="s">
        <v>840</v>
      </c>
      <c r="E801" s="67">
        <v>40</v>
      </c>
      <c r="F801" s="67">
        <v>5</v>
      </c>
      <c r="G801" s="67">
        <v>7.54</v>
      </c>
      <c r="H801" s="67">
        <v>4.9300000000000004E-3</v>
      </c>
      <c r="I801" s="68">
        <v>0.60348999999999997</v>
      </c>
      <c r="J801" s="68">
        <f>BDD[ACCIS]+BDD[PRIX HTVA]</f>
        <v>8.1434899999999999</v>
      </c>
      <c r="K801" s="68">
        <f>BDD[[#This Row],[PRIX + AC6 HTVA]]*1.6</f>
        <v>13.029584</v>
      </c>
      <c r="L801" s="109" t="s">
        <v>1459</v>
      </c>
      <c r="M801" s="70"/>
      <c r="N801" s="68">
        <v>12</v>
      </c>
      <c r="O801" s="68"/>
    </row>
    <row r="802" spans="1:15" x14ac:dyDescent="0.3">
      <c r="A802" s="65" t="s">
        <v>1286</v>
      </c>
      <c r="B802" s="65" t="s">
        <v>1028</v>
      </c>
      <c r="C802" s="65" t="s">
        <v>841</v>
      </c>
      <c r="D802" s="108" t="s">
        <v>842</v>
      </c>
      <c r="E802" s="67">
        <v>40</v>
      </c>
      <c r="F802" s="67">
        <v>70</v>
      </c>
      <c r="G802" s="67">
        <v>38</v>
      </c>
      <c r="H802" s="67">
        <v>6.898E-2</v>
      </c>
      <c r="I802" s="68">
        <v>8.4488199999999996</v>
      </c>
      <c r="J802" s="68">
        <f>BDD[ACCIS]+BDD[PRIX HTVA]</f>
        <v>46.448819999999998</v>
      </c>
      <c r="K802" s="68">
        <f>BDD[[#This Row],[PRIX + AC6 HTVA]]*1.6</f>
        <v>74.318111999999999</v>
      </c>
      <c r="L802" s="109" t="s">
        <v>1459</v>
      </c>
      <c r="M802" s="70"/>
      <c r="N802" s="68">
        <v>6</v>
      </c>
      <c r="O802" s="68"/>
    </row>
    <row r="803" spans="1:15" x14ac:dyDescent="0.3">
      <c r="A803" s="65" t="s">
        <v>1286</v>
      </c>
      <c r="B803" s="65" t="s">
        <v>1028</v>
      </c>
      <c r="C803" s="65" t="s">
        <v>843</v>
      </c>
      <c r="D803" s="108" t="s">
        <v>844</v>
      </c>
      <c r="E803" s="67">
        <v>40</v>
      </c>
      <c r="F803" s="67">
        <v>20</v>
      </c>
      <c r="G803" s="67">
        <v>16.96</v>
      </c>
      <c r="H803" s="67">
        <v>1.9709999999999998E-2</v>
      </c>
      <c r="I803" s="68">
        <v>2.4139499999999998</v>
      </c>
      <c r="J803" s="68">
        <f>BDD[ACCIS]+BDD[PRIX HTVA]</f>
        <v>19.373950000000001</v>
      </c>
      <c r="K803" s="68">
        <f>BDD[[#This Row],[PRIX + AC6 HTVA]]*1.6</f>
        <v>30.998320000000003</v>
      </c>
      <c r="L803" s="109" t="s">
        <v>1459</v>
      </c>
      <c r="M803" s="70"/>
      <c r="N803" s="68">
        <v>6</v>
      </c>
      <c r="O803" s="68"/>
    </row>
    <row r="804" spans="1:15" x14ac:dyDescent="0.3">
      <c r="A804" s="65" t="s">
        <v>1286</v>
      </c>
      <c r="B804" s="65" t="s">
        <v>1028</v>
      </c>
      <c r="C804" s="65" t="s">
        <v>853</v>
      </c>
      <c r="D804" s="108" t="s">
        <v>854</v>
      </c>
      <c r="E804" s="67">
        <v>40</v>
      </c>
      <c r="F804" s="67">
        <v>5</v>
      </c>
      <c r="G804" s="67">
        <v>7.39</v>
      </c>
      <c r="H804" s="67">
        <v>4.9300000000000004E-3</v>
      </c>
      <c r="I804" s="68">
        <v>0.60348999999999997</v>
      </c>
      <c r="J804" s="68">
        <f>BDD[ACCIS]+BDD[PRIX HTVA]</f>
        <v>7.9934899999999995</v>
      </c>
      <c r="K804" s="68">
        <f>BDD[[#This Row],[PRIX + AC6 HTVA]]*1.6</f>
        <v>12.789584</v>
      </c>
      <c r="L804" s="109" t="s">
        <v>1459</v>
      </c>
      <c r="M804" s="70"/>
      <c r="N804" s="68">
        <v>12</v>
      </c>
      <c r="O804" s="68"/>
    </row>
    <row r="805" spans="1:15" x14ac:dyDescent="0.3">
      <c r="A805" s="65" t="s">
        <v>1286</v>
      </c>
      <c r="B805" s="65" t="s">
        <v>1028</v>
      </c>
      <c r="C805" s="65" t="s">
        <v>855</v>
      </c>
      <c r="D805" s="108" t="s">
        <v>856</v>
      </c>
      <c r="E805" s="67">
        <v>40</v>
      </c>
      <c r="F805" s="67">
        <v>5</v>
      </c>
      <c r="G805" s="67">
        <v>7.39</v>
      </c>
      <c r="H805" s="67">
        <v>4.9300000000000004E-3</v>
      </c>
      <c r="I805" s="68">
        <v>0.60348999999999997</v>
      </c>
      <c r="J805" s="68">
        <f>BDD[ACCIS]+BDD[PRIX HTVA]</f>
        <v>7.9934899999999995</v>
      </c>
      <c r="K805" s="68">
        <f>BDD[[#This Row],[PRIX + AC6 HTVA]]*1.6</f>
        <v>12.789584</v>
      </c>
      <c r="L805" s="109" t="s">
        <v>1459</v>
      </c>
      <c r="M805" s="70"/>
      <c r="N805" s="68">
        <v>12</v>
      </c>
      <c r="O805" s="68"/>
    </row>
    <row r="806" spans="1:15" x14ac:dyDescent="0.3">
      <c r="A806" s="65" t="s">
        <v>1286</v>
      </c>
      <c r="B806" s="65" t="s">
        <v>1028</v>
      </c>
      <c r="C806" s="65" t="s">
        <v>861</v>
      </c>
      <c r="D806" s="108" t="s">
        <v>862</v>
      </c>
      <c r="E806" s="67">
        <v>40</v>
      </c>
      <c r="F806" s="67">
        <v>20</v>
      </c>
      <c r="G806" s="67">
        <v>18</v>
      </c>
      <c r="H806" s="67">
        <v>1.9709999999999998E-2</v>
      </c>
      <c r="I806" s="68">
        <v>2.4139499999999998</v>
      </c>
      <c r="J806" s="68">
        <f>BDD[ACCIS]+BDD[PRIX HTVA]</f>
        <v>20.41395</v>
      </c>
      <c r="K806" s="68">
        <f>BDD[[#This Row],[PRIX + AC6 HTVA]]*1.6</f>
        <v>32.662320000000001</v>
      </c>
      <c r="L806" s="109" t="s">
        <v>1459</v>
      </c>
      <c r="M806" s="70"/>
      <c r="N806" s="68">
        <v>6</v>
      </c>
      <c r="O806" s="68"/>
    </row>
    <row r="807" spans="1:15" x14ac:dyDescent="0.3">
      <c r="A807" s="65" t="s">
        <v>1286</v>
      </c>
      <c r="B807" s="65" t="s">
        <v>1028</v>
      </c>
      <c r="C807" s="65" t="s">
        <v>863</v>
      </c>
      <c r="D807" s="108" t="s">
        <v>864</v>
      </c>
      <c r="E807" s="67">
        <v>40</v>
      </c>
      <c r="F807" s="67">
        <v>5</v>
      </c>
      <c r="G807" s="67">
        <v>7.25</v>
      </c>
      <c r="H807" s="67">
        <v>4.9300000000000004E-3</v>
      </c>
      <c r="I807" s="68">
        <v>0.60348999999999997</v>
      </c>
      <c r="J807" s="68">
        <f>BDD[ACCIS]+BDD[PRIX HTVA]</f>
        <v>7.8534899999999999</v>
      </c>
      <c r="K807" s="68">
        <f>BDD[[#This Row],[PRIX + AC6 HTVA]]*1.6</f>
        <v>12.565584000000001</v>
      </c>
      <c r="L807" s="109" t="s">
        <v>1459</v>
      </c>
      <c r="M807" s="70"/>
      <c r="N807" s="68">
        <v>12</v>
      </c>
      <c r="O807" s="68"/>
    </row>
    <row r="808" spans="1:15" x14ac:dyDescent="0.3">
      <c r="A808" s="65" t="s">
        <v>1286</v>
      </c>
      <c r="B808" s="65" t="s">
        <v>1028</v>
      </c>
      <c r="C808" s="65" t="s">
        <v>861</v>
      </c>
      <c r="D808" s="108" t="s">
        <v>865</v>
      </c>
      <c r="E808" s="67">
        <v>40</v>
      </c>
      <c r="F808" s="67">
        <v>20</v>
      </c>
      <c r="G808" s="67">
        <v>18</v>
      </c>
      <c r="H808" s="67">
        <v>1.9709999999999998E-2</v>
      </c>
      <c r="I808" s="68">
        <v>2.4139499999999998</v>
      </c>
      <c r="J808" s="68">
        <f>BDD[ACCIS]+BDD[PRIX HTVA]</f>
        <v>20.41395</v>
      </c>
      <c r="K808" s="68">
        <f>BDD[[#This Row],[PRIX + AC6 HTVA]]*1.6</f>
        <v>32.662320000000001</v>
      </c>
      <c r="L808" s="109" t="s">
        <v>1459</v>
      </c>
      <c r="M808" s="70"/>
      <c r="N808" s="68">
        <v>6</v>
      </c>
      <c r="O808" s="68"/>
    </row>
    <row r="809" spans="1:15" x14ac:dyDescent="0.3">
      <c r="A809" s="65" t="s">
        <v>1286</v>
      </c>
      <c r="B809" s="65" t="s">
        <v>1028</v>
      </c>
      <c r="C809" s="65" t="s">
        <v>866</v>
      </c>
      <c r="D809" s="108" t="s">
        <v>867</v>
      </c>
      <c r="E809" s="67">
        <v>40</v>
      </c>
      <c r="F809" s="67">
        <v>5</v>
      </c>
      <c r="G809" s="67">
        <v>7.25</v>
      </c>
      <c r="H809" s="67">
        <v>4.9300000000000004E-3</v>
      </c>
      <c r="I809" s="68">
        <v>0.60348999999999997</v>
      </c>
      <c r="J809" s="68">
        <f>BDD[ACCIS]+BDD[PRIX HTVA]</f>
        <v>7.8534899999999999</v>
      </c>
      <c r="K809" s="68">
        <f>BDD[[#This Row],[PRIX + AC6 HTVA]]*1.6</f>
        <v>12.565584000000001</v>
      </c>
      <c r="L809" s="109" t="s">
        <v>1459</v>
      </c>
      <c r="M809" s="70"/>
      <c r="N809" s="68">
        <v>12</v>
      </c>
      <c r="O809" s="68"/>
    </row>
    <row r="810" spans="1:15" x14ac:dyDescent="0.3">
      <c r="A810" s="65" t="s">
        <v>1286</v>
      </c>
      <c r="B810" s="65" t="s">
        <v>1028</v>
      </c>
      <c r="C810" s="65" t="s">
        <v>868</v>
      </c>
      <c r="D810" s="108" t="s">
        <v>869</v>
      </c>
      <c r="E810" s="67">
        <v>40</v>
      </c>
      <c r="F810" s="67">
        <v>5</v>
      </c>
      <c r="G810" s="67">
        <v>7.25</v>
      </c>
      <c r="H810" s="67">
        <v>4.9300000000000004E-3</v>
      </c>
      <c r="I810" s="68">
        <v>0.60348999999999997</v>
      </c>
      <c r="J810" s="68">
        <f>BDD[ACCIS]+BDD[PRIX HTVA]</f>
        <v>7.8534899999999999</v>
      </c>
      <c r="K810" s="68">
        <f>BDD[[#This Row],[PRIX + AC6 HTVA]]*1.6</f>
        <v>12.565584000000001</v>
      </c>
      <c r="L810" s="109" t="s">
        <v>1459</v>
      </c>
      <c r="M810" s="70"/>
      <c r="N810" s="68">
        <v>12</v>
      </c>
      <c r="O810" s="68"/>
    </row>
    <row r="811" spans="1:15" x14ac:dyDescent="0.3">
      <c r="A811" s="65" t="s">
        <v>1286</v>
      </c>
      <c r="B811" s="65" t="s">
        <v>1028</v>
      </c>
      <c r="C811" s="65" t="s">
        <v>870</v>
      </c>
      <c r="D811" s="108" t="s">
        <v>871</v>
      </c>
      <c r="E811" s="67">
        <v>40</v>
      </c>
      <c r="F811" s="67">
        <v>70</v>
      </c>
      <c r="G811" s="67">
        <v>33</v>
      </c>
      <c r="H811" s="67">
        <v>6.898E-2</v>
      </c>
      <c r="I811" s="68">
        <v>8.3800000000000008</v>
      </c>
      <c r="J811" s="68">
        <f>BDD[ACCIS]+BDD[PRIX HTVA]</f>
        <v>41.38</v>
      </c>
      <c r="K811" s="68">
        <f>BDD[[#This Row],[PRIX + AC6 HTVA]]*1.6</f>
        <v>66.208000000000013</v>
      </c>
      <c r="L811" s="109" t="s">
        <v>1459</v>
      </c>
      <c r="M811" s="70"/>
      <c r="N811" s="68">
        <v>6</v>
      </c>
      <c r="O811" s="68"/>
    </row>
    <row r="812" spans="1:15" x14ac:dyDescent="0.3">
      <c r="A812" s="65" t="s">
        <v>1286</v>
      </c>
      <c r="B812" s="65" t="s">
        <v>1028</v>
      </c>
      <c r="C812" s="65" t="s">
        <v>872</v>
      </c>
      <c r="D812" s="108" t="s">
        <v>873</v>
      </c>
      <c r="E812" s="67">
        <v>40</v>
      </c>
      <c r="F812" s="67">
        <v>5</v>
      </c>
      <c r="G812" s="67">
        <v>7.25</v>
      </c>
      <c r="H812" s="67">
        <v>4.9300000000000004E-3</v>
      </c>
      <c r="I812" s="68">
        <v>0.60348999999999997</v>
      </c>
      <c r="J812" s="68">
        <f>BDD[ACCIS]+BDD[PRIX HTVA]</f>
        <v>7.8534899999999999</v>
      </c>
      <c r="K812" s="68">
        <f>BDD[[#This Row],[PRIX + AC6 HTVA]]*1.6</f>
        <v>12.565584000000001</v>
      </c>
      <c r="L812" s="109" t="s">
        <v>1459</v>
      </c>
      <c r="M812" s="70"/>
      <c r="N812" s="68">
        <v>12</v>
      </c>
      <c r="O812" s="68"/>
    </row>
    <row r="813" spans="1:15" x14ac:dyDescent="0.3">
      <c r="A813" s="65" t="s">
        <v>1286</v>
      </c>
      <c r="B813" s="65" t="s">
        <v>1028</v>
      </c>
      <c r="C813" s="65" t="s">
        <v>874</v>
      </c>
      <c r="D813" s="108" t="s">
        <v>875</v>
      </c>
      <c r="E813" s="67">
        <v>40</v>
      </c>
      <c r="F813" s="67">
        <v>5</v>
      </c>
      <c r="G813" s="67">
        <v>7.25</v>
      </c>
      <c r="H813" s="67">
        <v>4.9300000000000004E-3</v>
      </c>
      <c r="I813" s="68">
        <v>0.60348999999999997</v>
      </c>
      <c r="J813" s="68">
        <f>BDD[ACCIS]+BDD[PRIX HTVA]</f>
        <v>7.8534899999999999</v>
      </c>
      <c r="K813" s="68">
        <f>BDD[[#This Row],[PRIX + AC6 HTVA]]*1.6</f>
        <v>12.565584000000001</v>
      </c>
      <c r="L813" s="109" t="s">
        <v>1459</v>
      </c>
      <c r="M813" s="70"/>
      <c r="N813" s="68">
        <v>12</v>
      </c>
      <c r="O813" s="68"/>
    </row>
    <row r="814" spans="1:15" x14ac:dyDescent="0.3">
      <c r="A814" s="65" t="s">
        <v>1286</v>
      </c>
      <c r="B814" s="65" t="s">
        <v>1028</v>
      </c>
      <c r="C814" s="65" t="s">
        <v>876</v>
      </c>
      <c r="D814" s="108" t="s">
        <v>877</v>
      </c>
      <c r="E814" s="67">
        <v>40</v>
      </c>
      <c r="F814" s="67">
        <v>5</v>
      </c>
      <c r="G814" s="67">
        <v>7.25</v>
      </c>
      <c r="H814" s="67">
        <v>4.9300000000000004E-3</v>
      </c>
      <c r="I814" s="68">
        <v>0.60348999999999997</v>
      </c>
      <c r="J814" s="68">
        <f>BDD[ACCIS]+BDD[PRIX HTVA]</f>
        <v>7.8534899999999999</v>
      </c>
      <c r="K814" s="68">
        <f>BDD[[#This Row],[PRIX + AC6 HTVA]]*1.6</f>
        <v>12.565584000000001</v>
      </c>
      <c r="L814" s="109" t="s">
        <v>1459</v>
      </c>
      <c r="M814" s="70"/>
      <c r="N814" s="68">
        <v>12</v>
      </c>
      <c r="O814" s="68"/>
    </row>
    <row r="815" spans="1:15" x14ac:dyDescent="0.3">
      <c r="A815" s="1" t="s">
        <v>1286</v>
      </c>
      <c r="B815" s="1" t="s">
        <v>1028</v>
      </c>
      <c r="C815" s="1" t="s">
        <v>1655</v>
      </c>
      <c r="D815" s="117" t="s">
        <v>1656</v>
      </c>
      <c r="E815" s="1">
        <v>40</v>
      </c>
      <c r="F815" s="1">
        <v>70</v>
      </c>
      <c r="G815" s="1">
        <v>32</v>
      </c>
      <c r="H815" s="1">
        <v>6.898E-2</v>
      </c>
      <c r="I815" s="2">
        <v>8.3800000000000008</v>
      </c>
      <c r="J815" s="68">
        <f>BDD[ACCIS]+BDD[PRIX HTVA]</f>
        <v>40.380000000000003</v>
      </c>
      <c r="K815" s="68">
        <f>BDD[[#This Row],[PRIX + AC6 HTVA]]*1.6</f>
        <v>64.608000000000004</v>
      </c>
      <c r="L815" s="109" t="s">
        <v>1459</v>
      </c>
      <c r="M815" s="70"/>
      <c r="N815" s="68">
        <v>6</v>
      </c>
      <c r="O815" s="68"/>
    </row>
    <row r="816" spans="1:15" x14ac:dyDescent="0.3">
      <c r="A816" s="65" t="s">
        <v>1286</v>
      </c>
      <c r="B816" s="65" t="s">
        <v>1028</v>
      </c>
      <c r="C816" s="65" t="s">
        <v>878</v>
      </c>
      <c r="D816" s="108" t="s">
        <v>879</v>
      </c>
      <c r="E816" s="67">
        <v>40</v>
      </c>
      <c r="F816" s="67">
        <v>5</v>
      </c>
      <c r="G816" s="67">
        <v>7.25</v>
      </c>
      <c r="H816" s="67">
        <v>4.9300000000000004E-3</v>
      </c>
      <c r="I816" s="68">
        <v>0.60348999999999997</v>
      </c>
      <c r="J816" s="68">
        <f>BDD[ACCIS]+BDD[PRIX HTVA]</f>
        <v>7.8534899999999999</v>
      </c>
      <c r="K816" s="68">
        <f>BDD[[#This Row],[PRIX + AC6 HTVA]]*1.6</f>
        <v>12.565584000000001</v>
      </c>
      <c r="L816" s="109" t="s">
        <v>1459</v>
      </c>
      <c r="M816" s="70"/>
      <c r="N816" s="68">
        <v>12</v>
      </c>
      <c r="O816" s="68"/>
    </row>
    <row r="817" spans="1:15" x14ac:dyDescent="0.3">
      <c r="A817" s="65" t="s">
        <v>1286</v>
      </c>
      <c r="B817" s="65" t="s">
        <v>1028</v>
      </c>
      <c r="C817" s="65" t="s">
        <v>880</v>
      </c>
      <c r="D817" s="108" t="s">
        <v>881</v>
      </c>
      <c r="E817" s="67">
        <v>40</v>
      </c>
      <c r="F817" s="67">
        <v>5</v>
      </c>
      <c r="G817" s="67">
        <v>7.1</v>
      </c>
      <c r="H817" s="67">
        <v>4.9300000000000004E-3</v>
      </c>
      <c r="I817" s="68">
        <v>0.60348999999999997</v>
      </c>
      <c r="J817" s="68">
        <f>BDD[ACCIS]+BDD[PRIX HTVA]</f>
        <v>7.7034899999999995</v>
      </c>
      <c r="K817" s="68">
        <f>BDD[[#This Row],[PRIX + AC6 HTVA]]*1.6</f>
        <v>12.325583999999999</v>
      </c>
      <c r="L817" s="109" t="s">
        <v>1459</v>
      </c>
      <c r="M817" s="70"/>
      <c r="N817" s="68">
        <v>12</v>
      </c>
      <c r="O817" s="68"/>
    </row>
    <row r="818" spans="1:15" x14ac:dyDescent="0.3">
      <c r="A818" s="65" t="s">
        <v>1286</v>
      </c>
      <c r="B818" s="65" t="s">
        <v>1028</v>
      </c>
      <c r="C818" s="65" t="s">
        <v>882</v>
      </c>
      <c r="D818" s="108" t="s">
        <v>883</v>
      </c>
      <c r="E818" s="67">
        <v>40</v>
      </c>
      <c r="F818" s="67">
        <v>5</v>
      </c>
      <c r="G818" s="67">
        <v>7.1</v>
      </c>
      <c r="H818" s="67">
        <v>4.9300000000000004E-3</v>
      </c>
      <c r="I818" s="68">
        <v>0.60348999999999997</v>
      </c>
      <c r="J818" s="68">
        <f>BDD[ACCIS]+BDD[PRIX HTVA]</f>
        <v>7.7034899999999995</v>
      </c>
      <c r="K818" s="68">
        <f>BDD[[#This Row],[PRIX + AC6 HTVA]]*1.6</f>
        <v>12.325583999999999</v>
      </c>
      <c r="L818" s="109" t="s">
        <v>1459</v>
      </c>
      <c r="M818" s="70"/>
      <c r="N818" s="68">
        <v>12</v>
      </c>
      <c r="O818" s="68"/>
    </row>
    <row r="819" spans="1:15" x14ac:dyDescent="0.3">
      <c r="A819" s="65" t="s">
        <v>1286</v>
      </c>
      <c r="B819" s="65" t="s">
        <v>1028</v>
      </c>
      <c r="C819" s="65" t="s">
        <v>884</v>
      </c>
      <c r="D819" s="108" t="s">
        <v>885</v>
      </c>
      <c r="E819" s="67">
        <v>40</v>
      </c>
      <c r="F819" s="67">
        <v>5</v>
      </c>
      <c r="G819" s="67">
        <v>7.1</v>
      </c>
      <c r="H819" s="67">
        <v>4.9300000000000004E-3</v>
      </c>
      <c r="I819" s="68">
        <v>0.60348999999999997</v>
      </c>
      <c r="J819" s="68">
        <f>BDD[ACCIS]+BDD[PRIX HTVA]</f>
        <v>7.7034899999999995</v>
      </c>
      <c r="K819" s="68">
        <f>BDD[[#This Row],[PRIX + AC6 HTVA]]*1.6</f>
        <v>12.325583999999999</v>
      </c>
      <c r="L819" s="109" t="s">
        <v>1459</v>
      </c>
      <c r="M819" s="70"/>
      <c r="N819" s="68">
        <v>12</v>
      </c>
      <c r="O819" s="68"/>
    </row>
    <row r="820" spans="1:15" x14ac:dyDescent="0.3">
      <c r="A820" s="65" t="s">
        <v>1286</v>
      </c>
      <c r="B820" s="65" t="s">
        <v>1028</v>
      </c>
      <c r="C820" s="65" t="s">
        <v>886</v>
      </c>
      <c r="D820" s="108" t="s">
        <v>887</v>
      </c>
      <c r="E820" s="67">
        <v>40</v>
      </c>
      <c r="F820" s="67">
        <v>70</v>
      </c>
      <c r="G820" s="67">
        <v>31</v>
      </c>
      <c r="H820" s="67">
        <v>6.898E-2</v>
      </c>
      <c r="I820" s="68">
        <v>8.4488199999999996</v>
      </c>
      <c r="J820" s="68">
        <f>BDD[ACCIS]+BDD[PRIX HTVA]</f>
        <v>39.448819999999998</v>
      </c>
      <c r="K820" s="68">
        <f>BDD[[#This Row],[PRIX + AC6 HTVA]]*1.6</f>
        <v>63.118111999999996</v>
      </c>
      <c r="L820" s="109" t="s">
        <v>1459</v>
      </c>
      <c r="M820" s="70"/>
      <c r="N820" s="68">
        <v>6</v>
      </c>
      <c r="O820" s="68"/>
    </row>
    <row r="821" spans="1:15" x14ac:dyDescent="0.3">
      <c r="A821" s="1" t="s">
        <v>1286</v>
      </c>
      <c r="B821" s="1" t="s">
        <v>1028</v>
      </c>
      <c r="C821" s="1" t="s">
        <v>1657</v>
      </c>
      <c r="D821" s="117" t="s">
        <v>1658</v>
      </c>
      <c r="E821" s="1">
        <v>40</v>
      </c>
      <c r="F821" s="1">
        <v>70</v>
      </c>
      <c r="G821" s="1">
        <v>31</v>
      </c>
      <c r="H821" s="1">
        <v>6.898E-2</v>
      </c>
      <c r="I821" s="2">
        <v>8.3800000000000008</v>
      </c>
      <c r="J821" s="68">
        <f>BDD[ACCIS]+BDD[PRIX HTVA]</f>
        <v>39.380000000000003</v>
      </c>
      <c r="K821" s="68">
        <f>BDD[[#This Row],[PRIX + AC6 HTVA]]*1.6</f>
        <v>63.00800000000001</v>
      </c>
      <c r="L821" s="109" t="s">
        <v>1459</v>
      </c>
      <c r="M821" s="70"/>
      <c r="N821" s="68">
        <v>6</v>
      </c>
      <c r="O821" s="68"/>
    </row>
    <row r="822" spans="1:15" x14ac:dyDescent="0.3">
      <c r="A822" s="65" t="s">
        <v>1286</v>
      </c>
      <c r="B822" s="65" t="s">
        <v>1028</v>
      </c>
      <c r="C822" s="65" t="s">
        <v>765</v>
      </c>
      <c r="D822" s="108" t="s">
        <v>766</v>
      </c>
      <c r="E822" s="67">
        <v>40</v>
      </c>
      <c r="F822" s="67">
        <v>20</v>
      </c>
      <c r="G822" s="67">
        <v>72.55</v>
      </c>
      <c r="H822" s="67">
        <v>1.9709999999999998E-2</v>
      </c>
      <c r="I822" s="68">
        <v>2.4139499999999998</v>
      </c>
      <c r="J822" s="68">
        <f>BDD[ACCIS]+BDD[PRIX HTVA]</f>
        <v>74.963949999999997</v>
      </c>
      <c r="K822" s="68">
        <f>BDD[[#This Row],[PRIX + AC6 HTVA]]*1.6</f>
        <v>119.94232</v>
      </c>
      <c r="L822" s="109" t="s">
        <v>1459</v>
      </c>
      <c r="M822" s="70"/>
      <c r="N822" s="68">
        <v>6</v>
      </c>
      <c r="O822" s="68"/>
    </row>
    <row r="823" spans="1:15" x14ac:dyDescent="0.3">
      <c r="A823" s="65" t="s">
        <v>1286</v>
      </c>
      <c r="B823" s="65" t="s">
        <v>1028</v>
      </c>
      <c r="C823" s="65" t="s">
        <v>769</v>
      </c>
      <c r="D823" s="108" t="s">
        <v>770</v>
      </c>
      <c r="E823" s="67">
        <v>40</v>
      </c>
      <c r="F823" s="67">
        <v>20</v>
      </c>
      <c r="G823" s="67">
        <v>72.5</v>
      </c>
      <c r="H823" s="67">
        <v>1.9709999999999998E-2</v>
      </c>
      <c r="I823" s="68">
        <v>2.4139499999999998</v>
      </c>
      <c r="J823" s="68">
        <f>BDD[ACCIS]+BDD[PRIX HTVA]</f>
        <v>74.91395</v>
      </c>
      <c r="K823" s="68">
        <f>BDD[[#This Row],[PRIX + AC6 HTVA]]*1.6</f>
        <v>119.86232000000001</v>
      </c>
      <c r="L823" s="109" t="s">
        <v>1459</v>
      </c>
      <c r="M823" s="70"/>
      <c r="N823" s="68">
        <v>6</v>
      </c>
      <c r="O823" s="68"/>
    </row>
    <row r="824" spans="1:15" x14ac:dyDescent="0.3">
      <c r="A824" s="65" t="s">
        <v>1286</v>
      </c>
      <c r="B824" s="65" t="s">
        <v>1028</v>
      </c>
      <c r="C824" s="65" t="s">
        <v>771</v>
      </c>
      <c r="D824" s="108" t="s">
        <v>772</v>
      </c>
      <c r="E824" s="67">
        <v>40</v>
      </c>
      <c r="F824" s="67">
        <v>70</v>
      </c>
      <c r="G824" s="67">
        <v>390</v>
      </c>
      <c r="H824" s="67">
        <v>6.898E-2</v>
      </c>
      <c r="I824" s="68">
        <v>8.4488199999999996</v>
      </c>
      <c r="J824" s="68">
        <f>BDD[ACCIS]+BDD[PRIX HTVA]</f>
        <v>398.44882000000001</v>
      </c>
      <c r="K824" s="68">
        <f>BDD[[#This Row],[PRIX + AC6 HTVA]]*1.6</f>
        <v>637.51811200000009</v>
      </c>
      <c r="L824" s="109" t="s">
        <v>1459</v>
      </c>
      <c r="M824" s="70"/>
      <c r="N824" s="68">
        <v>6</v>
      </c>
      <c r="O824" s="68"/>
    </row>
    <row r="825" spans="1:15" x14ac:dyDescent="0.3">
      <c r="A825" s="65" t="s">
        <v>1286</v>
      </c>
      <c r="B825" s="65" t="s">
        <v>1028</v>
      </c>
      <c r="C825" s="65" t="s">
        <v>781</v>
      </c>
      <c r="D825" s="108" t="s">
        <v>782</v>
      </c>
      <c r="E825" s="67">
        <v>40</v>
      </c>
      <c r="F825" s="67">
        <v>5</v>
      </c>
      <c r="G825" s="67">
        <v>12.18</v>
      </c>
      <c r="H825" s="67">
        <v>4.9300000000000004E-3</v>
      </c>
      <c r="I825" s="68">
        <v>0.60348999999999997</v>
      </c>
      <c r="J825" s="68">
        <f>BDD[ACCIS]+BDD[PRIX HTVA]</f>
        <v>12.78349</v>
      </c>
      <c r="K825" s="68">
        <f>BDD[[#This Row],[PRIX + AC6 HTVA]]*1.6</f>
        <v>20.453584000000003</v>
      </c>
      <c r="L825" s="109" t="s">
        <v>1459</v>
      </c>
      <c r="M825" s="70"/>
      <c r="N825" s="68">
        <v>12</v>
      </c>
      <c r="O825" s="68"/>
    </row>
    <row r="826" spans="1:15" x14ac:dyDescent="0.3">
      <c r="A826" s="65" t="s">
        <v>1286</v>
      </c>
      <c r="B826" s="65" t="s">
        <v>1028</v>
      </c>
      <c r="C826" s="65" t="s">
        <v>1446</v>
      </c>
      <c r="D826" s="108" t="s">
        <v>1447</v>
      </c>
      <c r="E826" s="67">
        <v>40</v>
      </c>
      <c r="F826" s="67">
        <v>20</v>
      </c>
      <c r="G826" s="67">
        <v>25.66</v>
      </c>
      <c r="H826" s="67">
        <v>1.9709999999999998E-2</v>
      </c>
      <c r="I826" s="68">
        <v>2.4139499999999998</v>
      </c>
      <c r="J826" s="68">
        <f>BDD[ACCIS]+BDD[PRIX HTVA]</f>
        <v>28.07395</v>
      </c>
      <c r="K826" s="68">
        <f>BDD[[#This Row],[PRIX + AC6 HTVA]]*1.6</f>
        <v>44.918320000000001</v>
      </c>
      <c r="L826" s="109" t="s">
        <v>1459</v>
      </c>
      <c r="M826" s="70"/>
      <c r="N826" s="68">
        <v>6</v>
      </c>
      <c r="O826" s="68"/>
    </row>
    <row r="827" spans="1:15" x14ac:dyDescent="0.3">
      <c r="A827" s="65" t="s">
        <v>1286</v>
      </c>
      <c r="B827" s="65" t="s">
        <v>1028</v>
      </c>
      <c r="C827" s="65" t="s">
        <v>795</v>
      </c>
      <c r="D827" s="108" t="s">
        <v>796</v>
      </c>
      <c r="E827" s="67">
        <v>40</v>
      </c>
      <c r="F827" s="67">
        <v>5</v>
      </c>
      <c r="G827" s="67">
        <v>9.7200000000000006</v>
      </c>
      <c r="H827" s="67">
        <v>4.9300000000000004E-3</v>
      </c>
      <c r="I827" s="68">
        <v>0.60348999999999997</v>
      </c>
      <c r="J827" s="68">
        <f>BDD[ACCIS]+BDD[PRIX HTVA]</f>
        <v>10.323490000000001</v>
      </c>
      <c r="K827" s="68">
        <f>BDD[[#This Row],[PRIX + AC6 HTVA]]*1.6</f>
        <v>16.517584000000003</v>
      </c>
      <c r="L827" s="109" t="s">
        <v>1459</v>
      </c>
      <c r="M827" s="70"/>
      <c r="N827" s="68">
        <v>12</v>
      </c>
      <c r="O827" s="68"/>
    </row>
    <row r="828" spans="1:15" x14ac:dyDescent="0.3">
      <c r="A828" s="65" t="s">
        <v>1286</v>
      </c>
      <c r="B828" s="65" t="s">
        <v>1028</v>
      </c>
      <c r="C828" s="65" t="s">
        <v>793</v>
      </c>
      <c r="D828" s="108" t="s">
        <v>794</v>
      </c>
      <c r="E828" s="67">
        <v>40</v>
      </c>
      <c r="F828" s="67">
        <v>20</v>
      </c>
      <c r="G828" s="67">
        <v>25.66</v>
      </c>
      <c r="H828" s="67">
        <v>1.9709999999999998E-2</v>
      </c>
      <c r="I828" s="68">
        <v>2.4139499999999998</v>
      </c>
      <c r="J828" s="68">
        <f>BDD[ACCIS]+BDD[PRIX HTVA]</f>
        <v>28.07395</v>
      </c>
      <c r="K828" s="68">
        <f>BDD[[#This Row],[PRIX + AC6 HTVA]]*1.6</f>
        <v>44.918320000000001</v>
      </c>
      <c r="L828" s="109" t="s">
        <v>1459</v>
      </c>
      <c r="M828" s="70"/>
      <c r="N828" s="68">
        <v>6</v>
      </c>
      <c r="O828" s="68"/>
    </row>
    <row r="829" spans="1:15" x14ac:dyDescent="0.3">
      <c r="A829" s="65" t="s">
        <v>1286</v>
      </c>
      <c r="B829" s="65" t="s">
        <v>1028</v>
      </c>
      <c r="C829" s="65" t="s">
        <v>797</v>
      </c>
      <c r="D829" s="108" t="s">
        <v>798</v>
      </c>
      <c r="E829" s="67">
        <v>40</v>
      </c>
      <c r="F829" s="67">
        <v>70</v>
      </c>
      <c r="G829" s="67">
        <v>76</v>
      </c>
      <c r="H829" s="67">
        <v>6.898E-2</v>
      </c>
      <c r="I829" s="68">
        <v>8.4488199999999996</v>
      </c>
      <c r="J829" s="68">
        <f>BDD[ACCIS]+BDD[PRIX HTVA]</f>
        <v>84.448819999999998</v>
      </c>
      <c r="K829" s="68">
        <f>BDD[[#This Row],[PRIX + AC6 HTVA]]*1.6</f>
        <v>135.118112</v>
      </c>
      <c r="L829" s="109" t="s">
        <v>1459</v>
      </c>
      <c r="M829" s="70"/>
      <c r="N829" s="68">
        <v>6</v>
      </c>
      <c r="O829" s="68"/>
    </row>
    <row r="830" spans="1:15" x14ac:dyDescent="0.3">
      <c r="A830" s="65" t="s">
        <v>1286</v>
      </c>
      <c r="B830" s="65" t="s">
        <v>1028</v>
      </c>
      <c r="C830" s="65" t="s">
        <v>813</v>
      </c>
      <c r="D830" s="108" t="s">
        <v>814</v>
      </c>
      <c r="E830" s="67">
        <v>40</v>
      </c>
      <c r="F830" s="67">
        <v>70</v>
      </c>
      <c r="G830" s="67">
        <v>49.5</v>
      </c>
      <c r="H830" s="67">
        <v>6.898E-2</v>
      </c>
      <c r="I830" s="68">
        <v>8.3800000000000008</v>
      </c>
      <c r="J830" s="68">
        <f>BDD[ACCIS]+BDD[PRIX HTVA]</f>
        <v>57.88</v>
      </c>
      <c r="K830" s="68">
        <f>BDD[[#This Row],[PRIX + AC6 HTVA]]*1.6</f>
        <v>92.608000000000004</v>
      </c>
      <c r="L830" s="109" t="s">
        <v>1459</v>
      </c>
      <c r="M830" s="70"/>
      <c r="N830" s="68">
        <v>6</v>
      </c>
      <c r="O830" s="68"/>
    </row>
    <row r="831" spans="1:15" x14ac:dyDescent="0.3">
      <c r="A831" s="65" t="s">
        <v>1286</v>
      </c>
      <c r="B831" s="65" t="s">
        <v>1028</v>
      </c>
      <c r="C831" s="65" t="s">
        <v>815</v>
      </c>
      <c r="D831" s="108" t="s">
        <v>816</v>
      </c>
      <c r="E831" s="67">
        <v>40</v>
      </c>
      <c r="F831" s="67">
        <v>5</v>
      </c>
      <c r="G831" s="67">
        <v>8.41</v>
      </c>
      <c r="H831" s="67">
        <v>4.9300000000000004E-3</v>
      </c>
      <c r="I831" s="68">
        <v>0.60348999999999997</v>
      </c>
      <c r="J831" s="68">
        <f>BDD[ACCIS]+BDD[PRIX HTVA]</f>
        <v>9.0134900000000009</v>
      </c>
      <c r="K831" s="68">
        <f>BDD[[#This Row],[PRIX + AC6 HTVA]]*1.6</f>
        <v>14.421584000000003</v>
      </c>
      <c r="L831" s="109" t="s">
        <v>1459</v>
      </c>
      <c r="M831" s="70"/>
      <c r="N831" s="68">
        <v>12</v>
      </c>
      <c r="O831" s="68"/>
    </row>
    <row r="832" spans="1:15" x14ac:dyDescent="0.3">
      <c r="A832" s="65" t="s">
        <v>1286</v>
      </c>
      <c r="B832" s="65" t="s">
        <v>1028</v>
      </c>
      <c r="C832" s="65" t="s">
        <v>817</v>
      </c>
      <c r="D832" s="108" t="s">
        <v>818</v>
      </c>
      <c r="E832" s="67">
        <v>40</v>
      </c>
      <c r="F832" s="67">
        <v>70</v>
      </c>
      <c r="G832" s="67">
        <v>51</v>
      </c>
      <c r="H832" s="67">
        <v>6.898E-2</v>
      </c>
      <c r="I832" s="68">
        <v>8.4488199999999996</v>
      </c>
      <c r="J832" s="68">
        <f>BDD[ACCIS]+BDD[PRIX HTVA]</f>
        <v>59.448819999999998</v>
      </c>
      <c r="K832" s="68">
        <f>BDD[[#This Row],[PRIX + AC6 HTVA]]*1.6</f>
        <v>95.118111999999996</v>
      </c>
      <c r="L832" s="109" t="s">
        <v>1459</v>
      </c>
      <c r="M832" s="70"/>
      <c r="N832" s="68">
        <v>6</v>
      </c>
      <c r="O832" s="68"/>
    </row>
    <row r="833" spans="1:15" x14ac:dyDescent="0.3">
      <c r="A833" s="65" t="s">
        <v>1286</v>
      </c>
      <c r="B833" s="65" t="s">
        <v>1028</v>
      </c>
      <c r="C833" s="65" t="s">
        <v>829</v>
      </c>
      <c r="D833" s="108" t="s">
        <v>830</v>
      </c>
      <c r="E833" s="67">
        <v>40</v>
      </c>
      <c r="F833" s="67">
        <v>70</v>
      </c>
      <c r="G833" s="67">
        <v>40</v>
      </c>
      <c r="H833" s="67">
        <v>6.898E-2</v>
      </c>
      <c r="I833" s="68">
        <v>8.4488199999999996</v>
      </c>
      <c r="J833" s="68">
        <f>BDD[ACCIS]+BDD[PRIX HTVA]</f>
        <v>48.448819999999998</v>
      </c>
      <c r="K833" s="68">
        <f>BDD[[#This Row],[PRIX + AC6 HTVA]]*1.6</f>
        <v>77.518112000000002</v>
      </c>
      <c r="L833" s="109" t="s">
        <v>1459</v>
      </c>
      <c r="M833" s="70"/>
      <c r="N833" s="68">
        <v>6</v>
      </c>
      <c r="O833" s="68"/>
    </row>
    <row r="834" spans="1:15" x14ac:dyDescent="0.3">
      <c r="A834" s="65" t="s">
        <v>1286</v>
      </c>
      <c r="B834" s="65" t="s">
        <v>1028</v>
      </c>
      <c r="C834" s="65" t="s">
        <v>833</v>
      </c>
      <c r="D834" s="108" t="s">
        <v>834</v>
      </c>
      <c r="E834" s="67">
        <v>40</v>
      </c>
      <c r="F834" s="67">
        <v>70</v>
      </c>
      <c r="G834" s="67">
        <v>39</v>
      </c>
      <c r="H834" s="67">
        <v>6.898E-2</v>
      </c>
      <c r="I834" s="68">
        <v>8.4488199999999996</v>
      </c>
      <c r="J834" s="68">
        <f>BDD[ACCIS]+BDD[PRIX HTVA]</f>
        <v>47.448819999999998</v>
      </c>
      <c r="K834" s="68">
        <f>BDD[[#This Row],[PRIX + AC6 HTVA]]*1.6</f>
        <v>75.918111999999994</v>
      </c>
      <c r="L834" s="109" t="s">
        <v>1459</v>
      </c>
      <c r="M834" s="70"/>
      <c r="N834" s="68">
        <v>6</v>
      </c>
      <c r="O834" s="68"/>
    </row>
    <row r="835" spans="1:15" x14ac:dyDescent="0.3">
      <c r="A835" s="65" t="s">
        <v>1286</v>
      </c>
      <c r="B835" s="65" t="s">
        <v>1028</v>
      </c>
      <c r="C835" s="65" t="s">
        <v>837</v>
      </c>
      <c r="D835" s="108" t="s">
        <v>838</v>
      </c>
      <c r="E835" s="67">
        <v>40</v>
      </c>
      <c r="F835" s="67">
        <v>70</v>
      </c>
      <c r="G835" s="67">
        <v>37.5</v>
      </c>
      <c r="H835" s="67">
        <v>6.898E-2</v>
      </c>
      <c r="I835" s="68">
        <v>8.4488199999999996</v>
      </c>
      <c r="J835" s="68">
        <f>BDD[ACCIS]+BDD[PRIX HTVA]</f>
        <v>45.948819999999998</v>
      </c>
      <c r="K835" s="68">
        <f>BDD[[#This Row],[PRIX + AC6 HTVA]]*1.6</f>
        <v>73.518112000000002</v>
      </c>
      <c r="L835" s="109" t="s">
        <v>1459</v>
      </c>
      <c r="M835" s="70"/>
      <c r="N835" s="68">
        <v>6</v>
      </c>
      <c r="O835" s="68"/>
    </row>
    <row r="836" spans="1:15" x14ac:dyDescent="0.3">
      <c r="A836" s="65" t="s">
        <v>1286</v>
      </c>
      <c r="B836" s="65" t="s">
        <v>1028</v>
      </c>
      <c r="C836" s="65" t="s">
        <v>845</v>
      </c>
      <c r="D836" s="108" t="s">
        <v>846</v>
      </c>
      <c r="E836" s="67">
        <v>40</v>
      </c>
      <c r="F836" s="67">
        <v>5</v>
      </c>
      <c r="G836" s="67">
        <v>7.39</v>
      </c>
      <c r="H836" s="67">
        <v>4.9300000000000004E-3</v>
      </c>
      <c r="I836" s="68">
        <v>0.60348999999999997</v>
      </c>
      <c r="J836" s="68">
        <f>BDD[ACCIS]+BDD[PRIX HTVA]</f>
        <v>7.9934899999999995</v>
      </c>
      <c r="K836" s="68">
        <f>BDD[[#This Row],[PRIX + AC6 HTVA]]*1.6</f>
        <v>12.789584</v>
      </c>
      <c r="L836" s="109" t="s">
        <v>1459</v>
      </c>
      <c r="M836" s="70"/>
      <c r="N836" s="68">
        <v>12</v>
      </c>
      <c r="O836" s="68"/>
    </row>
    <row r="837" spans="1:15" x14ac:dyDescent="0.3">
      <c r="A837" s="65" t="s">
        <v>1286</v>
      </c>
      <c r="B837" s="65" t="s">
        <v>1028</v>
      </c>
      <c r="C837" s="65" t="s">
        <v>847</v>
      </c>
      <c r="D837" s="108" t="s">
        <v>848</v>
      </c>
      <c r="E837" s="67">
        <v>40</v>
      </c>
      <c r="F837" s="67">
        <v>70</v>
      </c>
      <c r="G837" s="67">
        <v>37</v>
      </c>
      <c r="H837" s="67">
        <v>6.898E-2</v>
      </c>
      <c r="I837" s="68">
        <v>8.4488199999999996</v>
      </c>
      <c r="J837" s="68">
        <f>BDD[ACCIS]+BDD[PRIX HTVA]</f>
        <v>45.448819999999998</v>
      </c>
      <c r="K837" s="68">
        <f>BDD[[#This Row],[PRIX + AC6 HTVA]]*1.6</f>
        <v>72.718112000000005</v>
      </c>
      <c r="L837" s="109" t="s">
        <v>1459</v>
      </c>
      <c r="M837" s="70"/>
      <c r="N837" s="68">
        <v>6</v>
      </c>
      <c r="O837" s="68"/>
    </row>
    <row r="838" spans="1:15" x14ac:dyDescent="0.3">
      <c r="A838" s="65" t="s">
        <v>1286</v>
      </c>
      <c r="B838" s="65" t="s">
        <v>1028</v>
      </c>
      <c r="C838" s="65" t="s">
        <v>849</v>
      </c>
      <c r="D838" s="108" t="s">
        <v>850</v>
      </c>
      <c r="E838" s="67">
        <v>40</v>
      </c>
      <c r="F838" s="67">
        <v>5</v>
      </c>
      <c r="G838" s="67">
        <v>7.39</v>
      </c>
      <c r="H838" s="67">
        <v>4.9300000000000004E-3</v>
      </c>
      <c r="I838" s="68">
        <v>0.60348999999999997</v>
      </c>
      <c r="J838" s="68">
        <f>BDD[ACCIS]+BDD[PRIX HTVA]</f>
        <v>7.9934899999999995</v>
      </c>
      <c r="K838" s="68">
        <f>BDD[[#This Row],[PRIX + AC6 HTVA]]*1.6</f>
        <v>12.789584</v>
      </c>
      <c r="L838" s="109" t="s">
        <v>1459</v>
      </c>
      <c r="M838" s="70"/>
      <c r="N838" s="68">
        <v>12</v>
      </c>
      <c r="O838" s="68"/>
    </row>
    <row r="839" spans="1:15" x14ac:dyDescent="0.3">
      <c r="A839" s="65" t="s">
        <v>1286</v>
      </c>
      <c r="B839" s="65" t="s">
        <v>1028</v>
      </c>
      <c r="C839" s="65" t="s">
        <v>851</v>
      </c>
      <c r="D839" s="108" t="s">
        <v>852</v>
      </c>
      <c r="E839" s="67">
        <v>40</v>
      </c>
      <c r="F839" s="67">
        <v>70</v>
      </c>
      <c r="G839" s="67">
        <v>36.5</v>
      </c>
      <c r="H839" s="67">
        <v>6.898E-2</v>
      </c>
      <c r="I839" s="68">
        <v>8.4488199999999996</v>
      </c>
      <c r="J839" s="68">
        <f>BDD[ACCIS]+BDD[PRIX HTVA]</f>
        <v>44.948819999999998</v>
      </c>
      <c r="K839" s="68">
        <f>BDD[[#This Row],[PRIX + AC6 HTVA]]*1.6</f>
        <v>71.918111999999994</v>
      </c>
      <c r="L839" s="109" t="s">
        <v>1459</v>
      </c>
      <c r="M839" s="70"/>
      <c r="N839" s="68">
        <v>6</v>
      </c>
      <c r="O839" s="68"/>
    </row>
    <row r="840" spans="1:15" x14ac:dyDescent="0.3">
      <c r="A840" s="65" t="s">
        <v>1286</v>
      </c>
      <c r="B840" s="65" t="s">
        <v>1028</v>
      </c>
      <c r="C840" s="65" t="s">
        <v>859</v>
      </c>
      <c r="D840" s="108" t="s">
        <v>860</v>
      </c>
      <c r="E840" s="67">
        <v>40</v>
      </c>
      <c r="F840" s="67">
        <v>70</v>
      </c>
      <c r="G840" s="67">
        <v>34</v>
      </c>
      <c r="H840" s="67">
        <v>6.898E-2</v>
      </c>
      <c r="I840" s="68">
        <v>8.4488199999999996</v>
      </c>
      <c r="J840" s="68">
        <f>BDD[ACCIS]+BDD[PRIX HTVA]</f>
        <v>42.448819999999998</v>
      </c>
      <c r="K840" s="68">
        <f>BDD[[#This Row],[PRIX + AC6 HTVA]]*1.6</f>
        <v>67.918111999999994</v>
      </c>
      <c r="L840" s="109" t="s">
        <v>1459</v>
      </c>
      <c r="M840" s="70"/>
      <c r="N840" s="68">
        <v>6</v>
      </c>
      <c r="O840" s="68"/>
    </row>
    <row r="841" spans="1:15" x14ac:dyDescent="0.3">
      <c r="A841" s="65" t="s">
        <v>1286</v>
      </c>
      <c r="B841" s="65" t="s">
        <v>1028</v>
      </c>
      <c r="C841" s="65" t="s">
        <v>857</v>
      </c>
      <c r="D841" s="108" t="s">
        <v>858</v>
      </c>
      <c r="E841" s="67">
        <v>40</v>
      </c>
      <c r="F841" s="67">
        <v>5</v>
      </c>
      <c r="G841" s="67">
        <v>7.25</v>
      </c>
      <c r="H841" s="67">
        <v>4.9300000000000004E-3</v>
      </c>
      <c r="I841" s="68">
        <v>0.60348999999999997</v>
      </c>
      <c r="J841" s="68">
        <f>BDD[ACCIS]+BDD[PRIX HTVA]</f>
        <v>7.8534899999999999</v>
      </c>
      <c r="K841" s="68">
        <f>BDD[[#This Row],[PRIX + AC6 HTVA]]*1.6</f>
        <v>12.565584000000001</v>
      </c>
      <c r="L841" s="109" t="s">
        <v>1459</v>
      </c>
      <c r="M841" s="70"/>
      <c r="N841" s="68">
        <v>12</v>
      </c>
      <c r="O841" s="68"/>
    </row>
    <row r="842" spans="1:15" x14ac:dyDescent="0.3">
      <c r="A842" s="65" t="s">
        <v>1286</v>
      </c>
      <c r="B842" s="65" t="s">
        <v>1028</v>
      </c>
      <c r="C842" s="65" t="s">
        <v>888</v>
      </c>
      <c r="D842" s="108" t="s">
        <v>889</v>
      </c>
      <c r="E842" s="67">
        <v>40</v>
      </c>
      <c r="F842" s="67">
        <v>70</v>
      </c>
      <c r="G842" s="67">
        <v>29.9</v>
      </c>
      <c r="H842" s="67">
        <v>6.898E-2</v>
      </c>
      <c r="I842" s="68">
        <v>8.4488199999999996</v>
      </c>
      <c r="J842" s="68">
        <f>BDD[ACCIS]+BDD[PRIX HTVA]</f>
        <v>38.348819999999996</v>
      </c>
      <c r="K842" s="68">
        <f>BDD[[#This Row],[PRIX + AC6 HTVA]]*1.6</f>
        <v>61.358111999999998</v>
      </c>
      <c r="L842" s="109" t="s">
        <v>1459</v>
      </c>
      <c r="M842" s="70"/>
      <c r="N842" s="68">
        <v>6</v>
      </c>
      <c r="O842" s="68"/>
    </row>
    <row r="843" spans="1:15" x14ac:dyDescent="0.3">
      <c r="A843" s="65" t="s">
        <v>1286</v>
      </c>
      <c r="B843" s="65" t="s">
        <v>1028</v>
      </c>
      <c r="C843" s="65" t="s">
        <v>890</v>
      </c>
      <c r="D843" s="108" t="s">
        <v>891</v>
      </c>
      <c r="E843" s="67">
        <v>40</v>
      </c>
      <c r="F843" s="67">
        <v>70</v>
      </c>
      <c r="G843" s="67">
        <v>25</v>
      </c>
      <c r="H843" s="67">
        <v>6.898E-2</v>
      </c>
      <c r="I843" s="68">
        <v>8.4488199999999996</v>
      </c>
      <c r="J843" s="68">
        <f>BDD[ACCIS]+BDD[PRIX HTVA]</f>
        <v>33.448819999999998</v>
      </c>
      <c r="K843" s="68">
        <f>BDD[[#This Row],[PRIX + AC6 HTVA]]*1.6</f>
        <v>53.518112000000002</v>
      </c>
      <c r="L843" s="109" t="s">
        <v>1459</v>
      </c>
      <c r="M843" s="70"/>
      <c r="N843" s="68">
        <v>6</v>
      </c>
      <c r="O843" s="68"/>
    </row>
    <row r="844" spans="1:15" x14ac:dyDescent="0.3">
      <c r="A844" s="65" t="s">
        <v>1286</v>
      </c>
      <c r="B844" s="65" t="s">
        <v>1028</v>
      </c>
      <c r="C844" s="65" t="s">
        <v>892</v>
      </c>
      <c r="D844" s="108" t="s">
        <v>893</v>
      </c>
      <c r="E844" s="67">
        <v>40</v>
      </c>
      <c r="F844" s="67">
        <v>70</v>
      </c>
      <c r="G844" s="67">
        <v>19</v>
      </c>
      <c r="H844" s="67">
        <v>6.898E-2</v>
      </c>
      <c r="I844" s="68">
        <v>8.4488199999999996</v>
      </c>
      <c r="J844" s="68">
        <f>BDD[ACCIS]+BDD[PRIX HTVA]</f>
        <v>27.448819999999998</v>
      </c>
      <c r="K844" s="68">
        <f>BDD[[#This Row],[PRIX + AC6 HTVA]]*1.6</f>
        <v>43.918112000000001</v>
      </c>
      <c r="L844" s="109" t="s">
        <v>1459</v>
      </c>
      <c r="M844" s="70"/>
      <c r="N844" s="68">
        <v>6</v>
      </c>
      <c r="O844" s="68"/>
    </row>
    <row r="845" spans="1:15" x14ac:dyDescent="0.3">
      <c r="A845" s="65" t="s">
        <v>1286</v>
      </c>
      <c r="B845" s="65" t="s">
        <v>1028</v>
      </c>
      <c r="C845" s="65" t="s">
        <v>894</v>
      </c>
      <c r="D845" s="108" t="s">
        <v>895</v>
      </c>
      <c r="E845" s="67">
        <v>40</v>
      </c>
      <c r="F845" s="67">
        <v>70</v>
      </c>
      <c r="G845" s="67">
        <v>22</v>
      </c>
      <c r="H845" s="67">
        <v>6.898E-2</v>
      </c>
      <c r="I845" s="68">
        <v>8.4488199999999996</v>
      </c>
      <c r="J845" s="68">
        <f>BDD[ACCIS]+BDD[PRIX HTVA]</f>
        <v>30.448819999999998</v>
      </c>
      <c r="K845" s="68">
        <f>BDD[[#This Row],[PRIX + AC6 HTVA]]*1.6</f>
        <v>48.718111999999998</v>
      </c>
      <c r="L845" s="109" t="s">
        <v>1459</v>
      </c>
      <c r="M845" s="70"/>
      <c r="N845" s="68">
        <v>6</v>
      </c>
      <c r="O845" s="68"/>
    </row>
    <row r="846" spans="1:15" x14ac:dyDescent="0.3">
      <c r="A846" s="65" t="s">
        <v>1286</v>
      </c>
      <c r="B846" s="65" t="s">
        <v>1028</v>
      </c>
      <c r="C846" s="65" t="s">
        <v>896</v>
      </c>
      <c r="D846" s="108" t="s">
        <v>897</v>
      </c>
      <c r="E846" s="67">
        <v>40</v>
      </c>
      <c r="F846" s="67">
        <v>70</v>
      </c>
      <c r="G846" s="67">
        <v>39</v>
      </c>
      <c r="H846" s="67">
        <v>6.898E-2</v>
      </c>
      <c r="I846" s="68">
        <v>8.4488199999999996</v>
      </c>
      <c r="J846" s="68">
        <f>BDD[ACCIS]+BDD[PRIX HTVA]</f>
        <v>47.448819999999998</v>
      </c>
      <c r="K846" s="68">
        <f>BDD[[#This Row],[PRIX + AC6 HTVA]]*1.6</f>
        <v>75.918111999999994</v>
      </c>
      <c r="L846" s="109" t="s">
        <v>1459</v>
      </c>
      <c r="M846" s="70"/>
      <c r="N846" s="68">
        <v>6</v>
      </c>
      <c r="O846" s="68"/>
    </row>
    <row r="847" spans="1:15" x14ac:dyDescent="0.3">
      <c r="A847" s="65" t="s">
        <v>1277</v>
      </c>
      <c r="B847" s="65" t="s">
        <v>138</v>
      </c>
      <c r="C847" s="65" t="s">
        <v>514</v>
      </c>
      <c r="D847" s="80" t="s">
        <v>515</v>
      </c>
      <c r="E847" s="67">
        <v>40</v>
      </c>
      <c r="F847" s="67">
        <v>70</v>
      </c>
      <c r="G847" s="67">
        <v>12.55</v>
      </c>
      <c r="H847" s="67">
        <v>6.898E-2</v>
      </c>
      <c r="I847" s="68">
        <v>8.4488199999999996</v>
      </c>
      <c r="J847" s="68">
        <f>BDD[ACCIS]+BDD[PRIX HTVA]</f>
        <v>20.998820000000002</v>
      </c>
      <c r="K847" s="68">
        <f>BDD[[#This Row],[PRIX + AC6 HTVA]]*1.6</f>
        <v>33.598112000000008</v>
      </c>
      <c r="L847" s="82" t="s">
        <v>1460</v>
      </c>
      <c r="M847" s="70"/>
      <c r="N847" s="68">
        <v>6</v>
      </c>
      <c r="O847" s="68"/>
    </row>
    <row r="848" spans="1:15" x14ac:dyDescent="0.3">
      <c r="A848" s="73" t="s">
        <v>1278</v>
      </c>
      <c r="B848" s="73" t="s">
        <v>1904</v>
      </c>
      <c r="C848" s="73" t="s">
        <v>1903</v>
      </c>
      <c r="D848" s="146" t="s">
        <v>1902</v>
      </c>
      <c r="E848" s="152">
        <v>20</v>
      </c>
      <c r="F848" s="152">
        <v>70</v>
      </c>
      <c r="G848" s="152">
        <v>11.37</v>
      </c>
      <c r="H848" s="152">
        <v>6.898E-2</v>
      </c>
      <c r="I848" s="153">
        <v>4.26</v>
      </c>
      <c r="J848" s="154">
        <f>BDD[ACCIS]+BDD[PRIX HTVA]</f>
        <v>15.629999999999999</v>
      </c>
      <c r="K848" s="153">
        <f>BDD[[#This Row],[PRIX + AC6 HTVA]]*1.6</f>
        <v>25.007999999999999</v>
      </c>
      <c r="L848" s="82" t="s">
        <v>1460</v>
      </c>
      <c r="M848" s="145"/>
      <c r="N848" s="68">
        <v>6</v>
      </c>
      <c r="O848" s="68"/>
    </row>
    <row r="849" spans="1:15" x14ac:dyDescent="0.3">
      <c r="A849" s="91" t="s">
        <v>1279</v>
      </c>
      <c r="B849" s="91" t="s">
        <v>1093</v>
      </c>
      <c r="C849" s="91" t="s">
        <v>1104</v>
      </c>
      <c r="D849" s="80" t="s">
        <v>1933</v>
      </c>
      <c r="E849" s="74">
        <v>0</v>
      </c>
      <c r="F849" s="74">
        <v>70</v>
      </c>
      <c r="G849" s="74">
        <v>3.95</v>
      </c>
      <c r="H849" s="74">
        <v>0</v>
      </c>
      <c r="I849" s="75">
        <v>0</v>
      </c>
      <c r="J849" s="68">
        <f>BDD[ACCIS]+BDD[PRIX HTVA]</f>
        <v>3.95</v>
      </c>
      <c r="K849" s="75">
        <f>BDD[[#This Row],[PRIX + AC6 HTVA]]*1.6</f>
        <v>6.32</v>
      </c>
      <c r="L849" s="82" t="s">
        <v>1460</v>
      </c>
      <c r="M849" s="70"/>
      <c r="N849" s="68">
        <v>6</v>
      </c>
      <c r="O849" s="68"/>
    </row>
    <row r="850" spans="1:15" x14ac:dyDescent="0.3">
      <c r="A850" s="128" t="s">
        <v>1279</v>
      </c>
      <c r="B850" s="128" t="s">
        <v>1093</v>
      </c>
      <c r="C850" s="128" t="s">
        <v>1931</v>
      </c>
      <c r="D850" s="4" t="s">
        <v>1932</v>
      </c>
      <c r="E850" s="1">
        <v>0</v>
      </c>
      <c r="F850" s="1">
        <v>75</v>
      </c>
      <c r="G850" s="1">
        <v>3.95</v>
      </c>
      <c r="H850" s="1">
        <v>0</v>
      </c>
      <c r="I850" s="2">
        <v>0</v>
      </c>
      <c r="J850" s="68">
        <f>BDD[ACCIS]+BDD[PRIX HTVA]</f>
        <v>3.95</v>
      </c>
      <c r="K850" s="151">
        <f>BDD[[#This Row],[PRIX + AC6 HTVA]]*1.6</f>
        <v>6.32</v>
      </c>
      <c r="L850" s="82" t="s">
        <v>1460</v>
      </c>
      <c r="M850" s="145"/>
      <c r="N850" s="68">
        <v>6</v>
      </c>
      <c r="O850" s="68"/>
    </row>
    <row r="851" spans="1:15" x14ac:dyDescent="0.3">
      <c r="A851" s="111" t="s">
        <v>1704</v>
      </c>
      <c r="B851" s="111" t="s">
        <v>1705</v>
      </c>
      <c r="C851" s="111" t="s">
        <v>1694</v>
      </c>
      <c r="D851" s="4" t="s">
        <v>1695</v>
      </c>
      <c r="E851" s="1">
        <v>30.5</v>
      </c>
      <c r="F851" s="1">
        <v>70</v>
      </c>
      <c r="G851" s="1">
        <v>14.71</v>
      </c>
      <c r="H851" s="1">
        <v>6.898E-2</v>
      </c>
      <c r="I851" s="2">
        <v>6.46</v>
      </c>
      <c r="J851" s="68">
        <f>BDD[ACCIS]+BDD[PRIX HTVA]</f>
        <v>21.17</v>
      </c>
      <c r="K851" s="75">
        <f>BDD[[#This Row],[PRIX + AC6 HTVA]]*1.6</f>
        <v>33.872000000000007</v>
      </c>
      <c r="L851" s="82" t="s">
        <v>1460</v>
      </c>
      <c r="M851" s="70"/>
      <c r="N851" s="68">
        <v>6</v>
      </c>
      <c r="O851" s="68"/>
    </row>
    <row r="852" spans="1:15" x14ac:dyDescent="0.3">
      <c r="A852" s="111" t="s">
        <v>1704</v>
      </c>
      <c r="B852" s="111" t="s">
        <v>1705</v>
      </c>
      <c r="C852" s="111" t="s">
        <v>1696</v>
      </c>
      <c r="D852" s="4" t="s">
        <v>1697</v>
      </c>
      <c r="E852" s="1">
        <v>30.5</v>
      </c>
      <c r="F852" s="1">
        <v>70</v>
      </c>
      <c r="G852" s="1">
        <v>14.71</v>
      </c>
      <c r="H852" s="1">
        <v>6.898E-2</v>
      </c>
      <c r="I852" s="2">
        <v>6.46</v>
      </c>
      <c r="J852" s="68">
        <f>BDD[ACCIS]+BDD[PRIX HTVA]</f>
        <v>21.17</v>
      </c>
      <c r="K852" s="75">
        <f>BDD[[#This Row],[PRIX + AC6 HTVA]]*1.6</f>
        <v>33.872000000000007</v>
      </c>
      <c r="L852" s="82" t="s">
        <v>1460</v>
      </c>
      <c r="M852" s="70"/>
      <c r="N852" s="68">
        <v>6</v>
      </c>
      <c r="O852" s="68"/>
    </row>
    <row r="853" spans="1:15" x14ac:dyDescent="0.3">
      <c r="A853" s="111" t="s">
        <v>1706</v>
      </c>
      <c r="B853" s="111" t="s">
        <v>1705</v>
      </c>
      <c r="C853" s="111" t="s">
        <v>1698</v>
      </c>
      <c r="D853" s="4" t="s">
        <v>1699</v>
      </c>
      <c r="E853" s="1">
        <v>21.5</v>
      </c>
      <c r="F853" s="1">
        <v>70</v>
      </c>
      <c r="G853" s="1">
        <v>14.54</v>
      </c>
      <c r="H853" s="1">
        <v>6.898E-2</v>
      </c>
      <c r="I853" s="2">
        <v>4.57</v>
      </c>
      <c r="J853" s="68">
        <f>BDD[ACCIS]+BDD[PRIX HTVA]</f>
        <v>19.11</v>
      </c>
      <c r="K853" s="75">
        <f>BDD[[#This Row],[PRIX + AC6 HTVA]]*1.6</f>
        <v>30.576000000000001</v>
      </c>
      <c r="L853" s="82" t="s">
        <v>1460</v>
      </c>
      <c r="M853" s="70"/>
      <c r="N853" s="68">
        <v>6</v>
      </c>
      <c r="O853" s="68"/>
    </row>
    <row r="854" spans="1:15" x14ac:dyDescent="0.3">
      <c r="A854" s="111" t="s">
        <v>1706</v>
      </c>
      <c r="B854" s="111" t="s">
        <v>1705</v>
      </c>
      <c r="C854" s="111" t="s">
        <v>1700</v>
      </c>
      <c r="D854" s="4" t="s">
        <v>1701</v>
      </c>
      <c r="E854" s="1">
        <v>26.5</v>
      </c>
      <c r="F854" s="1">
        <v>70</v>
      </c>
      <c r="G854" s="1">
        <v>13.7</v>
      </c>
      <c r="H854" s="1">
        <v>6.898E-2</v>
      </c>
      <c r="I854" s="2">
        <v>5.62</v>
      </c>
      <c r="J854" s="68">
        <f>BDD[ACCIS]+BDD[PRIX HTVA]</f>
        <v>19.32</v>
      </c>
      <c r="K854" s="75">
        <f>BDD[[#This Row],[PRIX + AC6 HTVA]]*1.6</f>
        <v>30.912000000000003</v>
      </c>
      <c r="L854" s="82" t="s">
        <v>1460</v>
      </c>
      <c r="M854" s="70"/>
      <c r="N854" s="68">
        <v>6</v>
      </c>
      <c r="O854" s="68"/>
    </row>
    <row r="855" spans="1:15" x14ac:dyDescent="0.3">
      <c r="A855" s="111" t="s">
        <v>1704</v>
      </c>
      <c r="B855" s="111" t="s">
        <v>1705</v>
      </c>
      <c r="C855" s="111" t="s">
        <v>1702</v>
      </c>
      <c r="D855" s="4" t="s">
        <v>1703</v>
      </c>
      <c r="E855" s="1">
        <v>17.5</v>
      </c>
      <c r="F855" s="1">
        <v>70</v>
      </c>
      <c r="G855" s="1">
        <v>15.89</v>
      </c>
      <c r="H855" s="1">
        <v>6.898E-2</v>
      </c>
      <c r="I855" s="2">
        <v>3.74</v>
      </c>
      <c r="J855" s="68">
        <f>BDD[ACCIS]+BDD[PRIX HTVA]</f>
        <v>19.630000000000003</v>
      </c>
      <c r="K855" s="75">
        <f>BDD[[#This Row],[PRIX + AC6 HTVA]]*1.6</f>
        <v>31.408000000000005</v>
      </c>
      <c r="L855" s="82" t="s">
        <v>1460</v>
      </c>
      <c r="M855" s="70"/>
      <c r="N855" s="68">
        <v>6</v>
      </c>
      <c r="O855" s="68"/>
    </row>
    <row r="856" spans="1:15" x14ac:dyDescent="0.3">
      <c r="A856" s="65" t="s">
        <v>1282</v>
      </c>
      <c r="B856" s="85" t="s">
        <v>1012</v>
      </c>
      <c r="C856" s="65" t="s">
        <v>642</v>
      </c>
      <c r="D856" s="80" t="s">
        <v>643</v>
      </c>
      <c r="E856" s="67">
        <v>38</v>
      </c>
      <c r="F856" s="67">
        <v>70</v>
      </c>
      <c r="G856" s="67">
        <v>12.3</v>
      </c>
      <c r="H856" s="67">
        <v>6.898E-2</v>
      </c>
      <c r="I856" s="68">
        <v>8.0298300000000005</v>
      </c>
      <c r="J856" s="68">
        <f>BDD[ACCIS]+BDD[PRIX HTVA]</f>
        <v>20.329830000000001</v>
      </c>
      <c r="K856" s="68">
        <f>BDD[[#This Row],[PRIX + AC6 HTVA]]*1.6</f>
        <v>32.527728000000003</v>
      </c>
      <c r="L856" s="82" t="s">
        <v>1460</v>
      </c>
      <c r="M856" s="70"/>
      <c r="N856" s="68">
        <v>12</v>
      </c>
      <c r="O856" s="68"/>
    </row>
    <row r="857" spans="1:15" x14ac:dyDescent="0.3">
      <c r="A857" s="65" t="s">
        <v>1282</v>
      </c>
      <c r="B857" s="65" t="s">
        <v>1012</v>
      </c>
      <c r="C857" s="65" t="s">
        <v>640</v>
      </c>
      <c r="D857" s="80" t="s">
        <v>641</v>
      </c>
      <c r="E857" s="71">
        <v>38</v>
      </c>
      <c r="F857" s="71">
        <v>5</v>
      </c>
      <c r="G857" s="71">
        <v>1.4</v>
      </c>
      <c r="H857" s="71">
        <v>4.9300000000000004E-3</v>
      </c>
      <c r="I857" s="72">
        <v>0.57355999999999996</v>
      </c>
      <c r="J857" s="72">
        <f>BDD[ACCIS]+BDD[PRIX HTVA]</f>
        <v>1.97356</v>
      </c>
      <c r="K857" s="72">
        <f>BDD[[#This Row],[PRIX + AC6 HTVA]]*1.6</f>
        <v>3.1576960000000001</v>
      </c>
      <c r="L857" s="82" t="s">
        <v>1460</v>
      </c>
      <c r="M857" s="70"/>
      <c r="N857" s="68">
        <v>12</v>
      </c>
      <c r="O857" s="68"/>
    </row>
    <row r="858" spans="1:15" x14ac:dyDescent="0.3">
      <c r="A858" s="65" t="s">
        <v>1282</v>
      </c>
      <c r="B858" s="65" t="s">
        <v>1205</v>
      </c>
      <c r="C858" s="65" t="s">
        <v>1206</v>
      </c>
      <c r="D858" s="80" t="s">
        <v>1207</v>
      </c>
      <c r="E858" s="65">
        <v>45</v>
      </c>
      <c r="F858" s="65">
        <v>70</v>
      </c>
      <c r="G858" s="65">
        <v>20.5</v>
      </c>
      <c r="H858" s="67">
        <v>6.898E-2</v>
      </c>
      <c r="I858" s="68">
        <v>9.4962999999999997</v>
      </c>
      <c r="J858" s="68">
        <f>BDD[ACCIS]+BDD[PRIX HTVA]</f>
        <v>29.996299999999998</v>
      </c>
      <c r="K858" s="68">
        <f>BDD[[#This Row],[PRIX + AC6 HTVA]]*1.6</f>
        <v>47.994079999999997</v>
      </c>
      <c r="L858" s="82" t="s">
        <v>1460</v>
      </c>
      <c r="M858" s="70"/>
      <c r="N858" s="68">
        <v>6</v>
      </c>
      <c r="O858" s="68"/>
    </row>
    <row r="859" spans="1:15" x14ac:dyDescent="0.3">
      <c r="A859" s="73" t="s">
        <v>1282</v>
      </c>
      <c r="B859" s="73" t="s">
        <v>1898</v>
      </c>
      <c r="C859" s="148" t="s">
        <v>1897</v>
      </c>
      <c r="D859" s="146" t="s">
        <v>1896</v>
      </c>
      <c r="E859" s="159">
        <v>40</v>
      </c>
      <c r="F859" s="159">
        <v>70</v>
      </c>
      <c r="G859" s="159">
        <v>25.3</v>
      </c>
      <c r="H859" s="160">
        <v>6.898E-2</v>
      </c>
      <c r="I859" s="151">
        <v>8.4499999999999993</v>
      </c>
      <c r="J859" s="75">
        <f>BDD[ACCIS]+BDD[PRIX HTVA]</f>
        <v>33.75</v>
      </c>
      <c r="K859" s="151">
        <f>BDD[[#This Row],[PRIX + AC6 HTVA]]*1.6</f>
        <v>54</v>
      </c>
      <c r="L859" s="82" t="s">
        <v>1460</v>
      </c>
      <c r="M859" s="145"/>
      <c r="N859" s="68">
        <v>6</v>
      </c>
      <c r="O859" s="68"/>
    </row>
    <row r="860" spans="1:15" x14ac:dyDescent="0.3">
      <c r="A860" s="76" t="s">
        <v>1283</v>
      </c>
      <c r="B860" s="76" t="s">
        <v>1016</v>
      </c>
      <c r="C860" s="76" t="s">
        <v>728</v>
      </c>
      <c r="D860" s="80" t="s">
        <v>729</v>
      </c>
      <c r="E860" s="74">
        <v>43</v>
      </c>
      <c r="F860" s="74">
        <v>70</v>
      </c>
      <c r="G860" s="74">
        <v>7.52</v>
      </c>
      <c r="H860" s="74">
        <v>6.898E-2</v>
      </c>
      <c r="I860" s="75">
        <v>9.0773100000000007</v>
      </c>
      <c r="J860" s="68">
        <f>BDD[ACCIS]+BDD[PRIX HTVA]</f>
        <v>16.59731</v>
      </c>
      <c r="K860" s="75">
        <f>BDD[[#This Row],[PRIX + AC6 HTVA]]*1.6</f>
        <v>26.555696000000001</v>
      </c>
      <c r="L860" s="82" t="s">
        <v>1460</v>
      </c>
      <c r="M860" s="70"/>
      <c r="N860" s="68">
        <v>6</v>
      </c>
      <c r="O860" s="68"/>
    </row>
    <row r="861" spans="1:15" x14ac:dyDescent="0.3">
      <c r="A861" s="65" t="s">
        <v>1283</v>
      </c>
      <c r="B861" s="85" t="s">
        <v>1017</v>
      </c>
      <c r="C861" s="65" t="s">
        <v>730</v>
      </c>
      <c r="D861" s="80" t="s">
        <v>731</v>
      </c>
      <c r="E861" s="67">
        <v>40</v>
      </c>
      <c r="F861" s="67">
        <v>70</v>
      </c>
      <c r="G861" s="67">
        <v>15.07</v>
      </c>
      <c r="H861" s="67">
        <v>6.898E-2</v>
      </c>
      <c r="I861" s="68">
        <v>8.4488199999999996</v>
      </c>
      <c r="J861" s="68">
        <f>BDD[ACCIS]+BDD[PRIX HTVA]</f>
        <v>23.518819999999998</v>
      </c>
      <c r="K861" s="68">
        <f>BDD[[#This Row],[PRIX + AC6 HTVA]]*1.6</f>
        <v>37.630111999999997</v>
      </c>
      <c r="L861" s="82" t="s">
        <v>1460</v>
      </c>
      <c r="M861" s="70"/>
      <c r="N861" s="68">
        <v>6</v>
      </c>
      <c r="O861" s="68"/>
    </row>
    <row r="862" spans="1:15" x14ac:dyDescent="0.3">
      <c r="A862" s="65" t="s">
        <v>1283</v>
      </c>
      <c r="B862" s="85" t="s">
        <v>1017</v>
      </c>
      <c r="C862" s="65" t="s">
        <v>732</v>
      </c>
      <c r="D862" s="80" t="s">
        <v>733</v>
      </c>
      <c r="E862" s="71">
        <v>42</v>
      </c>
      <c r="F862" s="71">
        <v>70</v>
      </c>
      <c r="G862" s="71">
        <v>16</v>
      </c>
      <c r="H862" s="71">
        <v>6.898E-2</v>
      </c>
      <c r="I862" s="72">
        <v>8.8678100000000004</v>
      </c>
      <c r="J862" s="72">
        <f>BDD[ACCIS]+BDD[PRIX HTVA]</f>
        <v>24.867809999999999</v>
      </c>
      <c r="K862" s="72">
        <f>BDD[[#This Row],[PRIX + AC6 HTVA]]*1.6</f>
        <v>39.788496000000002</v>
      </c>
      <c r="L862" s="82" t="s">
        <v>1460</v>
      </c>
      <c r="M862" s="70"/>
      <c r="N862" s="68">
        <v>6</v>
      </c>
      <c r="O862" s="68"/>
    </row>
    <row r="863" spans="1:15" x14ac:dyDescent="0.3">
      <c r="A863" s="65" t="s">
        <v>1283</v>
      </c>
      <c r="B863" s="65" t="s">
        <v>1017</v>
      </c>
      <c r="C863" s="65" t="s">
        <v>1284</v>
      </c>
      <c r="D863" s="80" t="s">
        <v>1285</v>
      </c>
      <c r="E863" s="67">
        <v>42.5</v>
      </c>
      <c r="F863" s="67">
        <v>70</v>
      </c>
      <c r="G863" s="67">
        <v>16</v>
      </c>
      <c r="H863" s="67">
        <v>6.898E-2</v>
      </c>
      <c r="I863" s="68">
        <v>8.9725599999999996</v>
      </c>
      <c r="J863" s="68">
        <f>BDD[ACCIS]+BDD[PRIX HTVA]</f>
        <v>24.972560000000001</v>
      </c>
      <c r="K863" s="68">
        <f>BDD[[#This Row],[PRIX + AC6 HTVA]]*1.6</f>
        <v>39.956096000000002</v>
      </c>
      <c r="L863" s="82" t="s">
        <v>1460</v>
      </c>
      <c r="M863" s="70"/>
      <c r="N863" s="68">
        <v>6</v>
      </c>
      <c r="O863" s="68"/>
    </row>
    <row r="864" spans="1:15" x14ac:dyDescent="0.3">
      <c r="A864" s="65" t="s">
        <v>1287</v>
      </c>
      <c r="B864" s="65" t="s">
        <v>138</v>
      </c>
      <c r="C864" s="65" t="s">
        <v>900</v>
      </c>
      <c r="D864" s="80" t="s">
        <v>901</v>
      </c>
      <c r="E864" s="67">
        <v>14.5</v>
      </c>
      <c r="F864" s="67">
        <v>70</v>
      </c>
      <c r="G864" s="67">
        <v>15.8</v>
      </c>
      <c r="H864" s="67">
        <v>0</v>
      </c>
      <c r="I864" s="68">
        <v>0</v>
      </c>
      <c r="J864" s="68">
        <f>BDD[ACCIS]+BDD[PRIX HTVA]</f>
        <v>15.8</v>
      </c>
      <c r="K864" s="68">
        <f>BDD[[#This Row],[PRIX + AC6 HTVA]]*1.6</f>
        <v>25.28</v>
      </c>
      <c r="L864" s="82" t="s">
        <v>1460</v>
      </c>
      <c r="M864" s="70"/>
      <c r="N864" s="68">
        <v>6</v>
      </c>
      <c r="O864" s="68"/>
    </row>
    <row r="865" spans="1:15" x14ac:dyDescent="0.3">
      <c r="A865" s="65" t="s">
        <v>1280</v>
      </c>
      <c r="B865" s="65" t="s">
        <v>1114</v>
      </c>
      <c r="C865" s="65" t="s">
        <v>1119</v>
      </c>
      <c r="D865" s="76" t="s">
        <v>1120</v>
      </c>
      <c r="E865" s="67">
        <v>0</v>
      </c>
      <c r="F865" s="67">
        <v>100</v>
      </c>
      <c r="G865" s="67">
        <v>2.6</v>
      </c>
      <c r="H865" s="67">
        <v>0</v>
      </c>
      <c r="I865" s="68">
        <v>0</v>
      </c>
      <c r="J865" s="68">
        <f>BDD[ACCIS]+BDD[PRIX HTVA]</f>
        <v>2.6</v>
      </c>
      <c r="K865" s="68">
        <f>BDD[[#This Row],[PRIX + AC6 HTVA]]*1.6</f>
        <v>4.16</v>
      </c>
      <c r="L865" s="82" t="s">
        <v>1460</v>
      </c>
      <c r="M865" s="70"/>
      <c r="N865" s="68">
        <v>6</v>
      </c>
      <c r="O865" s="68"/>
    </row>
    <row r="866" spans="1:15" x14ac:dyDescent="0.3">
      <c r="A866" s="73" t="s">
        <v>1751</v>
      </c>
      <c r="B866" s="73" t="s">
        <v>1748</v>
      </c>
      <c r="C866" s="73" t="s">
        <v>1752</v>
      </c>
      <c r="D866" s="80" t="s">
        <v>1857</v>
      </c>
      <c r="E866" s="74">
        <v>40</v>
      </c>
      <c r="F866" s="74">
        <v>70</v>
      </c>
      <c r="G866" s="75">
        <v>22.99</v>
      </c>
      <c r="H866" s="75">
        <v>6.898E-2</v>
      </c>
      <c r="I866" s="75">
        <v>8.4499999999999993</v>
      </c>
      <c r="J866" s="75">
        <f>BDD[ACCIS]+BDD[PRIX HTVA]</f>
        <v>31.439999999999998</v>
      </c>
      <c r="K866" s="75">
        <f>BDD[[#This Row],[PRIX + AC6 HTVA]]*1.6</f>
        <v>50.304000000000002</v>
      </c>
      <c r="L866" s="82" t="s">
        <v>1460</v>
      </c>
      <c r="M866" s="70"/>
      <c r="N866" s="68">
        <v>3</v>
      </c>
      <c r="O866" s="68"/>
    </row>
    <row r="867" spans="1:15" x14ac:dyDescent="0.3">
      <c r="A867" s="73" t="s">
        <v>1751</v>
      </c>
      <c r="B867" s="73" t="s">
        <v>1748</v>
      </c>
      <c r="C867" s="73" t="s">
        <v>1753</v>
      </c>
      <c r="D867" s="80" t="s">
        <v>1858</v>
      </c>
      <c r="E867" s="67">
        <v>40</v>
      </c>
      <c r="F867" s="67">
        <v>70</v>
      </c>
      <c r="G867" s="68">
        <v>33.53</v>
      </c>
      <c r="H867" s="68">
        <v>7.0000000000000007E-2</v>
      </c>
      <c r="I867" s="68">
        <v>8.4499999999999993</v>
      </c>
      <c r="J867" s="68">
        <f>BDD[ACCIS]+BDD[PRIX HTVA]</f>
        <v>41.980000000000004</v>
      </c>
      <c r="K867" s="68">
        <f>BDD[[#This Row],[PRIX + AC6 HTVA]]*1.6</f>
        <v>67.168000000000006</v>
      </c>
      <c r="L867" s="82" t="s">
        <v>1460</v>
      </c>
      <c r="M867" s="70"/>
      <c r="N867" s="68">
        <v>3</v>
      </c>
      <c r="O867" s="68"/>
    </row>
    <row r="868" spans="1:15" x14ac:dyDescent="0.3">
      <c r="A868" s="73" t="s">
        <v>1751</v>
      </c>
      <c r="B868" s="73" t="s">
        <v>1748</v>
      </c>
      <c r="C868" s="73" t="s">
        <v>1754</v>
      </c>
      <c r="D868" s="80" t="s">
        <v>1859</v>
      </c>
      <c r="E868" s="74">
        <v>40</v>
      </c>
      <c r="F868" s="74">
        <v>70</v>
      </c>
      <c r="G868" s="75">
        <v>33.53</v>
      </c>
      <c r="H868" s="75">
        <v>7.0000000000000007E-2</v>
      </c>
      <c r="I868" s="75">
        <v>8.4499999999999993</v>
      </c>
      <c r="J868" s="75">
        <f>BDD[ACCIS]+BDD[PRIX HTVA]</f>
        <v>41.980000000000004</v>
      </c>
      <c r="K868" s="75">
        <f>BDD[[#This Row],[PRIX + AC6 HTVA]]*1.6</f>
        <v>67.168000000000006</v>
      </c>
      <c r="L868" s="82" t="s">
        <v>1460</v>
      </c>
      <c r="M868" s="70"/>
      <c r="N868" s="68">
        <v>3</v>
      </c>
      <c r="O868" s="68"/>
    </row>
    <row r="869" spans="1:15" x14ac:dyDescent="0.3">
      <c r="A869" s="73" t="s">
        <v>1751</v>
      </c>
      <c r="B869" s="73" t="s">
        <v>1748</v>
      </c>
      <c r="C869" s="73" t="s">
        <v>1755</v>
      </c>
      <c r="D869" s="80" t="s">
        <v>1860</v>
      </c>
      <c r="E869" s="67">
        <v>40</v>
      </c>
      <c r="F869" s="67">
        <v>70</v>
      </c>
      <c r="G869" s="68">
        <v>29.02</v>
      </c>
      <c r="H869" s="68">
        <v>7.0000000000000007E-2</v>
      </c>
      <c r="I869" s="68">
        <v>8.4499999999999993</v>
      </c>
      <c r="J869" s="68">
        <f>BDD[ACCIS]+BDD[PRIX HTVA]</f>
        <v>37.47</v>
      </c>
      <c r="K869" s="68">
        <f>BDD[[#This Row],[PRIX + AC6 HTVA]]*1.6</f>
        <v>59.951999999999998</v>
      </c>
      <c r="L869" s="82" t="s">
        <v>1460</v>
      </c>
      <c r="M869" s="70"/>
      <c r="N869" s="68">
        <v>3</v>
      </c>
      <c r="O869" s="68"/>
    </row>
    <row r="870" spans="1:15" x14ac:dyDescent="0.3">
      <c r="A870" s="111" t="s">
        <v>1751</v>
      </c>
      <c r="B870" s="111" t="s">
        <v>1904</v>
      </c>
      <c r="C870" s="111" t="s">
        <v>1905</v>
      </c>
      <c r="D870" s="4" t="s">
        <v>1906</v>
      </c>
      <c r="E870" s="111">
        <v>40</v>
      </c>
      <c r="F870" s="111">
        <v>70</v>
      </c>
      <c r="G870" s="155">
        <v>10.3</v>
      </c>
      <c r="H870" s="155">
        <v>6.898E-2</v>
      </c>
      <c r="I870" s="155">
        <v>8.4499999999999993</v>
      </c>
      <c r="J870" s="154">
        <f>BDD[ACCIS]+BDD[PRIX HTVA]</f>
        <v>18.75</v>
      </c>
      <c r="K870" s="154">
        <f>BDD[[#This Row],[PRIX + AC6 HTVA]]*1.6</f>
        <v>30</v>
      </c>
      <c r="L870" s="82" t="s">
        <v>1460</v>
      </c>
      <c r="M870" s="70"/>
      <c r="N870" s="68">
        <v>6</v>
      </c>
      <c r="O870" s="68"/>
    </row>
    <row r="871" spans="1:15" x14ac:dyDescent="0.3">
      <c r="A871" s="65"/>
      <c r="B871" s="65"/>
      <c r="C871" s="65"/>
      <c r="D871" s="65"/>
      <c r="E871" s="67"/>
      <c r="F871" s="67"/>
      <c r="G871" s="68"/>
      <c r="H871" s="68"/>
      <c r="I871" s="68"/>
      <c r="J871" s="68">
        <f>BDD[ACCIS]+BDD[PRIX HTVA]</f>
        <v>0</v>
      </c>
      <c r="K871" s="68">
        <f>BDD[[#This Row],[PRIX + AC6 HTVA]]*1.6</f>
        <v>0</v>
      </c>
      <c r="L871" s="68"/>
      <c r="M871" s="70"/>
      <c r="N871" s="68"/>
      <c r="O871" s="68"/>
    </row>
    <row r="872" spans="1:15" x14ac:dyDescent="0.3"/>
    <row r="873" spans="1:15" x14ac:dyDescent="0.3">
      <c r="M873" s="8"/>
    </row>
    <row r="874" spans="1:15" x14ac:dyDescent="0.3">
      <c r="L874" s="5"/>
    </row>
    <row r="875" spans="1:15" x14ac:dyDescent="0.3"/>
    <row r="879" spans="1:15" s="4" customFormat="1" hidden="1" x14ac:dyDescent="0.3">
      <c r="A879" s="1"/>
      <c r="B879" s="1"/>
      <c r="C879" s="1"/>
      <c r="D879" s="1"/>
      <c r="E879" s="1"/>
      <c r="F879" s="1"/>
      <c r="G879" s="2"/>
      <c r="H879" s="2"/>
      <c r="I879" s="2"/>
      <c r="J879" s="2"/>
      <c r="K879" s="2"/>
      <c r="L879" s="1"/>
      <c r="M879" s="7"/>
      <c r="N879" s="2"/>
    </row>
    <row r="884" spans="1:14" s="4" customFormat="1" hidden="1" x14ac:dyDescent="0.3">
      <c r="A884" s="1"/>
      <c r="B884" s="1"/>
      <c r="C884" s="1"/>
      <c r="D884" s="1"/>
      <c r="E884" s="1"/>
      <c r="F884" s="1"/>
      <c r="G884" s="2"/>
      <c r="H884" s="2"/>
      <c r="I884" s="2"/>
      <c r="J884" s="2"/>
      <c r="K884" s="2"/>
      <c r="L884" s="1"/>
      <c r="M884" s="7"/>
      <c r="N884" s="2"/>
    </row>
    <row r="950" spans="1:27" s="3" customFormat="1" hidden="1" x14ac:dyDescent="0.3">
      <c r="A950" s="1"/>
      <c r="B950" s="1"/>
      <c r="C950" s="1"/>
      <c r="D950" s="1"/>
      <c r="E950" s="1"/>
      <c r="F950" s="1"/>
      <c r="G950" s="2"/>
      <c r="H950" s="2"/>
      <c r="I950" s="2"/>
      <c r="J950" s="2"/>
      <c r="K950" s="2"/>
      <c r="L950" s="1"/>
      <c r="M950" s="7"/>
      <c r="N950" s="2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</row>
  </sheetData>
  <autoFilter ref="B1:D12" xr:uid="{00000000-0001-0000-0000-000000000000}">
    <filterColumn colId="0" showButton="0"/>
  </autoFilter>
  <mergeCells count="12">
    <mergeCell ref="B12:C12"/>
    <mergeCell ref="B1:C1"/>
    <mergeCell ref="B2:C2"/>
    <mergeCell ref="B3:C3"/>
    <mergeCell ref="B4:C4"/>
    <mergeCell ref="B5:C5"/>
    <mergeCell ref="B6:C6"/>
    <mergeCell ref="B7:C7"/>
    <mergeCell ref="B8:C8"/>
    <mergeCell ref="B10:C10"/>
    <mergeCell ref="B11:C11"/>
    <mergeCell ref="B9:C9"/>
  </mergeCells>
  <phoneticPr fontId="1" type="noConversion"/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FF00"/>
    <pageSetUpPr fitToPage="1"/>
  </sheetPr>
  <dimension ref="A1:I28"/>
  <sheetViews>
    <sheetView zoomScale="90" zoomScaleNormal="90" workbookViewId="0">
      <selection sqref="A1:E3"/>
    </sheetView>
  </sheetViews>
  <sheetFormatPr baseColWidth="10" defaultRowHeight="15" x14ac:dyDescent="0.25"/>
  <cols>
    <col min="1" max="1" width="15.7109375" bestFit="1" customWidth="1"/>
    <col min="2" max="2" width="19.7109375" style="49" bestFit="1" customWidth="1"/>
    <col min="3" max="3" width="20.5703125" bestFit="1" customWidth="1"/>
    <col min="4" max="4" width="14.28515625" bestFit="1" customWidth="1"/>
    <col min="5" max="5" width="13" bestFit="1" customWidth="1"/>
    <col min="6" max="6" width="13.42578125" style="12" bestFit="1" customWidth="1"/>
    <col min="7" max="7" width="15.42578125" bestFit="1" customWidth="1"/>
    <col min="8" max="8" width="37.5703125" style="49" customWidth="1"/>
    <col min="9" max="9" width="35.5703125" style="49" customWidth="1"/>
  </cols>
  <sheetData>
    <row r="1" spans="1:9" ht="18.75" x14ac:dyDescent="0.25">
      <c r="A1" s="11" t="s">
        <v>1465</v>
      </c>
      <c r="B1" s="48" t="s">
        <v>1471</v>
      </c>
      <c r="C1" s="43" t="s">
        <v>1472</v>
      </c>
      <c r="D1" s="11" t="s">
        <v>1473</v>
      </c>
      <c r="E1" s="44" t="s">
        <v>1494</v>
      </c>
      <c r="F1" s="43" t="s">
        <v>1468</v>
      </c>
      <c r="G1" s="47" t="s">
        <v>1618</v>
      </c>
      <c r="H1" s="52" t="s">
        <v>1495</v>
      </c>
      <c r="I1" s="50" t="s">
        <v>1501</v>
      </c>
    </row>
    <row r="2" spans="1:9" x14ac:dyDescent="0.25">
      <c r="A2" s="59"/>
      <c r="B2" s="60"/>
      <c r="C2" s="61"/>
      <c r="D2" s="62"/>
      <c r="E2" s="63"/>
      <c r="F2" s="64"/>
      <c r="G2" s="58">
        <f>SUM(F:F)</f>
        <v>0</v>
      </c>
      <c r="H2" s="52"/>
      <c r="I2" s="50"/>
    </row>
    <row r="3" spans="1:9" x14ac:dyDescent="0.25">
      <c r="G3" s="12"/>
      <c r="H3" s="53" t="s">
        <v>1498</v>
      </c>
      <c r="I3" s="51" t="s">
        <v>1501</v>
      </c>
    </row>
    <row r="4" spans="1:9" x14ac:dyDescent="0.25">
      <c r="G4" s="12"/>
      <c r="H4" s="53"/>
      <c r="I4" s="51"/>
    </row>
    <row r="5" spans="1:9" x14ac:dyDescent="0.25">
      <c r="H5" s="52" t="s">
        <v>1496</v>
      </c>
      <c r="I5" s="50" t="s">
        <v>1501</v>
      </c>
    </row>
    <row r="6" spans="1:9" x14ac:dyDescent="0.25">
      <c r="H6" s="52"/>
      <c r="I6" s="50"/>
    </row>
    <row r="7" spans="1:9" x14ac:dyDescent="0.25">
      <c r="H7" s="53" t="s">
        <v>1503</v>
      </c>
      <c r="I7" s="51" t="s">
        <v>1501</v>
      </c>
    </row>
    <row r="8" spans="1:9" x14ac:dyDescent="0.25">
      <c r="H8" s="53"/>
      <c r="I8" s="51"/>
    </row>
    <row r="9" spans="1:9" x14ac:dyDescent="0.25">
      <c r="H9" s="52" t="s">
        <v>1499</v>
      </c>
      <c r="I9" s="50" t="s">
        <v>1501</v>
      </c>
    </row>
    <row r="10" spans="1:9" x14ac:dyDescent="0.25">
      <c r="H10" s="52"/>
      <c r="I10" s="50"/>
    </row>
    <row r="11" spans="1:9" x14ac:dyDescent="0.25">
      <c r="H11" s="53" t="s">
        <v>1500</v>
      </c>
      <c r="I11" s="51" t="s">
        <v>1501</v>
      </c>
    </row>
    <row r="12" spans="1:9" x14ac:dyDescent="0.25">
      <c r="H12" s="53"/>
      <c r="I12" s="51"/>
    </row>
    <row r="13" spans="1:9" x14ac:dyDescent="0.25">
      <c r="H13" s="52" t="s">
        <v>1497</v>
      </c>
      <c r="I13" s="50" t="s">
        <v>1501</v>
      </c>
    </row>
    <row r="14" spans="1:9" x14ac:dyDescent="0.25">
      <c r="H14" s="52"/>
      <c r="I14" s="50"/>
    </row>
    <row r="15" spans="1:9" x14ac:dyDescent="0.25">
      <c r="H15" s="53" t="s">
        <v>1521</v>
      </c>
      <c r="I15" s="51" t="s">
        <v>1501</v>
      </c>
    </row>
    <row r="16" spans="1:9" x14ac:dyDescent="0.25">
      <c r="H16" s="53"/>
      <c r="I16" s="51"/>
    </row>
    <row r="17" spans="8:9" x14ac:dyDescent="0.25">
      <c r="H17" s="53"/>
      <c r="I17" s="51"/>
    </row>
    <row r="22" spans="8:9" ht="47.25" x14ac:dyDescent="0.25">
      <c r="H22" s="54" t="s">
        <v>1511</v>
      </c>
      <c r="I22" s="51"/>
    </row>
    <row r="23" spans="8:9" ht="31.5" x14ac:dyDescent="0.25">
      <c r="H23" s="54" t="s">
        <v>1508</v>
      </c>
      <c r="I23" s="25" t="s">
        <v>1513</v>
      </c>
    </row>
    <row r="24" spans="8:9" ht="31.5" x14ac:dyDescent="0.25">
      <c r="H24" s="55" t="s">
        <v>1512</v>
      </c>
      <c r="I24" s="51"/>
    </row>
    <row r="25" spans="8:9" ht="31.5" x14ac:dyDescent="0.25">
      <c r="H25" s="54" t="s">
        <v>1509</v>
      </c>
      <c r="I25" s="25" t="s">
        <v>1513</v>
      </c>
    </row>
    <row r="26" spans="8:9" ht="31.5" x14ac:dyDescent="0.25">
      <c r="H26" s="56" t="s">
        <v>1517</v>
      </c>
      <c r="I26" s="51"/>
    </row>
    <row r="27" spans="8:9" ht="47.25" x14ac:dyDescent="0.25">
      <c r="H27" s="56" t="s">
        <v>1510</v>
      </c>
      <c r="I27" s="51"/>
    </row>
    <row r="28" spans="8:9" ht="31.5" x14ac:dyDescent="0.25">
      <c r="H28" s="57" t="s">
        <v>1518</v>
      </c>
      <c r="I28" s="51"/>
    </row>
  </sheetData>
  <phoneticPr fontId="1" type="noConversion"/>
  <hyperlinks>
    <hyperlink ref="I25" r:id="rId1" xr:uid="{A82E90A5-64F6-4870-9BE8-044E1EDA3A7E}"/>
    <hyperlink ref="I23" r:id="rId2" xr:uid="{52F4D127-D9D2-41A6-963A-B88AF6C5C68B}"/>
  </hyperlinks>
  <pageMargins left="0.23622047244094491" right="0.23622047244094491" top="0.74803149606299213" bottom="0.74803149606299213" header="0.31496062992125984" footer="0.31496062992125984"/>
  <pageSetup paperSize="9" scale="76" fitToHeight="0" orientation="landscape" r:id="rId3"/>
  <drawing r:id="rId4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70D7DE-A4AF-4B45-9D20-710E9ACA86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ACCEUIL</vt:lpstr>
      <vt:lpstr>BDD</vt:lpstr>
      <vt:lpstr>COMMANDE</vt:lpstr>
      <vt:lpstr>BDD!Extraire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Van der Pluym</dc:creator>
  <cp:lastModifiedBy>JEXO-01</cp:lastModifiedBy>
  <cp:lastPrinted>2021-04-15T13:23:58Z</cp:lastPrinted>
  <dcterms:created xsi:type="dcterms:W3CDTF">2020-08-16T10:30:18Z</dcterms:created>
  <dcterms:modified xsi:type="dcterms:W3CDTF">2022-01-20T14:32:08Z</dcterms:modified>
</cp:coreProperties>
</file>