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4eb81e5568d69b9b/Documents/STAPS/Semestre 6/D- Méthodologie/3- Tice/Projet/"/>
    </mc:Choice>
  </mc:AlternateContent>
  <xr:revisionPtr revIDLastSave="466" documentId="8_{70DEA986-9A10-470D-8668-5F90E75C342A}" xr6:coauthVersionLast="46" xr6:coauthVersionMax="46" xr10:uidLastSave="{AF97C0F0-3EB3-4DCD-932D-8D479612A6E5}"/>
  <bookViews>
    <workbookView xWindow="-110" yWindow="-110" windowWidth="19420" windowHeight="10420" firstSheet="1" activeTab="2" xr2:uid="{00000000-000D-0000-FFFF-FFFF00000000}"/>
  </bookViews>
  <sheets>
    <sheet name="Instruction" sheetId="1" state="hidden" r:id="rId1"/>
    <sheet name="Feuille démarrage" sheetId="3" r:id="rId2"/>
    <sheet name="1 joueur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7" i="2" l="1"/>
  <c r="V7" i="2"/>
  <c r="U7" i="2"/>
  <c r="S7" i="2"/>
  <c r="Q7" i="2"/>
  <c r="O7" i="2"/>
  <c r="M7" i="2"/>
  <c r="K7" i="2"/>
  <c r="I7" i="2"/>
  <c r="G7" i="2"/>
  <c r="E7" i="2"/>
  <c r="C7" i="2"/>
  <c r="C8" i="2" l="1"/>
  <c r="E8" i="2" s="1"/>
  <c r="G8" i="2" s="1"/>
  <c r="I8" i="2" l="1"/>
  <c r="K8" i="2" s="1"/>
  <c r="M8" i="2" s="1"/>
  <c r="O8" i="2" s="1"/>
  <c r="Q8" i="2" s="1"/>
  <c r="S8" i="2" s="1"/>
  <c r="U8" i="2" s="1"/>
  <c r="U6" i="2"/>
  <c r="S6" i="2"/>
  <c r="Q6" i="2"/>
  <c r="C6" i="2"/>
  <c r="E6" i="2" s="1"/>
  <c r="G6" i="2" s="1"/>
  <c r="I6" i="2" s="1"/>
  <c r="K6" i="2" s="1"/>
  <c r="M6" i="2" s="1"/>
  <c r="O6" i="2" s="1"/>
  <c r="Y5" i="2" l="1"/>
  <c r="X5" i="2"/>
  <c r="BA11" i="2" l="1"/>
  <c r="BA12" i="2"/>
  <c r="BA13" i="2"/>
  <c r="BA14" i="2"/>
  <c r="BA15" i="2"/>
  <c r="BA16" i="2"/>
  <c r="BA17" i="2"/>
  <c r="BA18" i="2"/>
  <c r="BA19" i="2"/>
  <c r="BA20" i="2" l="1"/>
</calcChain>
</file>

<file path=xl/sharedStrings.xml><?xml version="1.0" encoding="utf-8"?>
<sst xmlns="http://schemas.openxmlformats.org/spreadsheetml/2006/main" count="8" uniqueCount="8">
  <si>
    <t>NOMBRE DE JOUEURS</t>
  </si>
  <si>
    <t>►</t>
  </si>
  <si>
    <t>Score</t>
  </si>
  <si>
    <t>Score max</t>
  </si>
  <si>
    <t>Q</t>
  </si>
  <si>
    <t>Total</t>
  </si>
  <si>
    <t>John Duff</t>
  </si>
  <si>
    <t>Joueurs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</si>
</sst>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Tahoma"/>
      <family val="2"/>
    </font>
    <font>
      <sz val="12"/>
      <color theme="1"/>
      <name val="Tahoma"/>
      <family val="2"/>
    </font>
    <font>
      <sz val="10"/>
      <color theme="1"/>
      <name val="Tahoma"/>
      <family val="2"/>
    </font>
    <font>
      <sz val="10"/>
      <color rgb="FFFFFFFF"/>
      <name val="Tahoma"/>
      <family val="2"/>
    </font>
    <font>
      <u/>
      <sz val="11"/>
      <color theme="10"/>
      <name val="Calibri"/>
      <family val="2"/>
      <scheme val="minor"/>
    </font>
    <font>
      <sz val="8"/>
      <color rgb="FF000000"/>
      <name val="Segoe UI"/>
      <family val="2"/>
    </font>
    <font>
      <sz val="9"/>
      <color theme="1"/>
      <name val="Tahoma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thin">
        <color indexed="64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5">
    <xf numFmtId="0" fontId="0" fillId="0" borderId="0" xfId="0"/>
    <xf numFmtId="0" fontId="1" fillId="0" borderId="0" xfId="0" applyFont="1" applyAlignment="1">
      <alignment wrapText="1"/>
    </xf>
    <xf numFmtId="0" fontId="6" fillId="0" borderId="0" xfId="1" applyFill="1" applyBorder="1" applyAlignment="1">
      <alignment vertical="center" wrapText="1"/>
    </xf>
    <xf numFmtId="0" fontId="1" fillId="0" borderId="0" xfId="0" applyFont="1" applyFill="1" applyAlignment="1">
      <alignment wrapText="1"/>
    </xf>
    <xf numFmtId="0" fontId="1" fillId="0" borderId="1" xfId="0" applyFont="1" applyFill="1" applyBorder="1" applyAlignment="1">
      <alignment wrapText="1"/>
    </xf>
    <xf numFmtId="0" fontId="1" fillId="0" borderId="0" xfId="0" applyFont="1" applyFill="1" applyBorder="1" applyAlignment="1">
      <alignment wrapText="1"/>
    </xf>
    <xf numFmtId="0" fontId="0" fillId="0" borderId="0" xfId="0" applyFill="1"/>
    <xf numFmtId="0" fontId="1" fillId="0" borderId="2" xfId="0" applyFont="1" applyFill="1" applyBorder="1" applyAlignment="1">
      <alignment wrapText="1"/>
    </xf>
    <xf numFmtId="0" fontId="2" fillId="0" borderId="3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0" fontId="5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 wrapText="1"/>
    </xf>
    <xf numFmtId="0" fontId="2" fillId="0" borderId="0" xfId="0" applyFont="1" applyFill="1"/>
    <xf numFmtId="0" fontId="0" fillId="0" borderId="9" xfId="0" applyFill="1" applyBorder="1"/>
    <xf numFmtId="0" fontId="4" fillId="0" borderId="2" xfId="0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center" vertical="center" wrapText="1"/>
    </xf>
    <xf numFmtId="0" fontId="4" fillId="0" borderId="7" xfId="0" applyFont="1" applyFill="1" applyBorder="1" applyAlignment="1">
      <alignment horizontal="center" vertical="center" wrapText="1"/>
    </xf>
    <xf numFmtId="0" fontId="4" fillId="0" borderId="8" xfId="0" applyFont="1" applyFill="1" applyBorder="1" applyAlignment="1">
      <alignment horizontal="center" vertical="center" wrapText="1"/>
    </xf>
    <xf numFmtId="0" fontId="2" fillId="0" borderId="7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vertical="center" wrapText="1"/>
    </xf>
    <xf numFmtId="0" fontId="1" fillId="0" borderId="1" xfId="0" applyFont="1" applyFill="1" applyBorder="1" applyAlignment="1">
      <alignment vertical="center" wrapText="1"/>
    </xf>
    <xf numFmtId="0" fontId="1" fillId="0" borderId="3" xfId="0" applyFont="1" applyFill="1" applyBorder="1" applyAlignment="1">
      <alignment vertical="center" wrapText="1"/>
    </xf>
    <xf numFmtId="0" fontId="5" fillId="0" borderId="0" xfId="0" applyFont="1" applyFill="1" applyAlignment="1">
      <alignment horizontal="center" vertical="center"/>
    </xf>
    <xf numFmtId="0" fontId="0" fillId="0" borderId="0" xfId="0" applyFill="1"/>
  </cellXfs>
  <cellStyles count="2">
    <cellStyle name="Lien hypertexte" xfId="1" builtinId="8"/>
    <cellStyle name="Normal" xfId="0" builtinId="0"/>
  </cellStyles>
  <dxfs count="1">
    <dxf>
      <font>
        <color rgb="FFFFFFFF"/>
      </font>
      <fill>
        <patternFill patternType="solid">
          <fgColor rgb="FFFFFFFF"/>
          <bgColor rgb="FFFFFF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31" fmlaLink="$D$2" fmlaRange="$D$2" noThreeD="1" sel="1" val="0"/>
</file>

<file path=xl/ctrlProps/ctrlProp2.xml><?xml version="1.0" encoding="utf-8"?>
<formControlPr xmlns="http://schemas.microsoft.com/office/spreadsheetml/2009/9/main" objectType="CheckBox" checked="Checked" fmlaLink="$AZ$16" lockText="1" noThreeD="1"/>
</file>

<file path=xl/ctrlProps/ctrlProp3.xml><?xml version="1.0" encoding="utf-8"?>
<formControlPr xmlns="http://schemas.microsoft.com/office/spreadsheetml/2009/9/main" objectType="CheckBox" checked="Checked" fmlaLink="$AZ$13" lockText="1" noThreeD="1"/>
</file>

<file path=xl/ctrlProps/ctrlProp4.xml><?xml version="1.0" encoding="utf-8"?>
<formControlPr xmlns="http://schemas.microsoft.com/office/spreadsheetml/2009/9/main" objectType="CheckBox" checked="Checked" fmlaLink="$AZ$19" lockText="1" noThreeD="1"/>
</file>

<file path=xl/ctrlProps/ctrlProp5.xml><?xml version="1.0" encoding="utf-8"?>
<formControlPr xmlns="http://schemas.microsoft.com/office/spreadsheetml/2009/9/main" objectType="CheckBox" checked="Checked" fmlaLink="$AZ$18" lockText="1" noThreeD="1"/>
</file>

<file path=xl/ctrlProps/ctrlProp6.xml><?xml version="1.0" encoding="utf-8"?>
<formControlPr xmlns="http://schemas.microsoft.com/office/spreadsheetml/2009/9/main" objectType="CheckBox" checked="Checked" fmlaLink="$AZ$14" lockText="1" noThreeD="1"/>
</file>

<file path=xl/ctrlProps/ctrlProp7.xml><?xml version="1.0" encoding="utf-8"?>
<formControlPr xmlns="http://schemas.microsoft.com/office/spreadsheetml/2009/9/main" objectType="CheckBox" checked="Checked" fmlaLink="$AZ$15" lockText="1" noThreeD="1"/>
</file>

<file path=xl/ctrlProps/ctrlProp8.xml><?xml version="1.0" encoding="utf-8"?>
<formControlPr xmlns="http://schemas.microsoft.com/office/spreadsheetml/2009/9/main" objectType="CheckBox" checked="Checked" fmlaLink="$AZ$12" lockText="1" noThreeD="1"/>
</file>

<file path=xl/ctrlProps/ctrlProp9.xml><?xml version="1.0" encoding="utf-8"?>
<formControlPr xmlns="http://schemas.microsoft.com/office/spreadsheetml/2009/9/main" objectType="CheckBox" checked="Checked" fmlaLink="$AZ$11" lockText="1" noThreeD="1"/>
</file>

<file path=xl/ctrlProps/ctrlProp10.xml><?xml version="1.0" encoding="utf-8"?>
<formControlPr xmlns="http://schemas.microsoft.com/office/spreadsheetml/2009/9/main" objectType="CheckBox" fmlaLink="$AZ$10" lockText="1" noThreeD="1"/>
</file>

<file path=xl/ctrlProps/ctrlProp11.xml><?xml version="1.0" encoding="utf-8"?>
<formControlPr xmlns="http://schemas.microsoft.com/office/spreadsheetml/2009/9/main" objectType="CheckBox" checked="Checked" fmlaLink="$AZ$17" lockText="1" noThreeD="1"/>
</file>

<file path=xl/ctrlProps/ctrlProp1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71275</xdr:colOff>
      <xdr:row>1</xdr:row>
      <xdr:rowOff>116632</xdr:rowOff>
    </xdr:from>
    <xdr:to>
      <xdr:col>8</xdr:col>
      <xdr:colOff>239745</xdr:colOff>
      <xdr:row>15</xdr:row>
      <xdr:rowOff>110153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835867" y="298061"/>
          <a:ext cx="5520613" cy="253352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rtl="0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partager cette entrée:</a:t>
          </a:r>
          <a:endParaRPr lang="fr-FR" b="0">
            <a:effectLst/>
          </a:endParaRPr>
        </a:p>
        <a:p>
          <a:pPr rtl="0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1. Entrez le nombre de joueurs de quilles (1 à 8 joueurs)</a:t>
          </a:r>
          <a:endParaRPr lang="fr-FR" b="0">
            <a:effectLst/>
          </a:endParaRPr>
        </a:p>
        <a:p>
          <a:pPr rtl="0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2. Entrez le nom de la quilleurs dans la zone sous le nom du joueur Titre</a:t>
          </a:r>
          <a:endParaRPr lang="fr-FR" b="0">
            <a:effectLst/>
          </a:endParaRPr>
        </a:p>
        <a:p>
          <a:pPr rtl="0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3. Entrez le score de bowling, "X" pour la grève, "/"pour le remplacement et le nombre entre 0 à 9</a:t>
          </a:r>
          <a:endParaRPr lang="fr-FR" b="0">
            <a:effectLst/>
          </a:endParaRPr>
        </a:p>
        <a:p>
          <a:pPr rtl="0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4. Assurez-vous que vous entrez le score dans l'ordre</a:t>
          </a:r>
          <a:endParaRPr lang="fr-FR" b="0">
            <a:effectLst/>
          </a:endParaRPr>
        </a:p>
        <a:p>
          <a:pPr rtl="0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5. La formule n'est pas calculée lorsque vous entrez 10 pour les grèves ou tout autre numéro au lieu de "/"pour le remplacement.</a:t>
          </a:r>
          <a:endParaRPr lang="fr-FR" b="0">
            <a:effectLst/>
          </a:endParaRPr>
        </a:p>
        <a:p>
          <a:pPr rtl="0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6. La formule ne calcule pas, même lorsque vous tapez du texte ou un invité mal</a:t>
          </a:r>
          <a:endParaRPr lang="fr-FR" b="0">
            <a:effectLst/>
          </a:endParaRPr>
        </a:p>
        <a:p>
          <a:pPr rtl="0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7. Invités Max est le score maximal que vous pouvez obtenir lorsque vous comparez votre jeu sans erreur et devrait être utile à d'autres joueurs le maximum de points tout en jouant le jeu.</a:t>
          </a:r>
          <a:endParaRPr lang="fr-FR" b="0">
            <a:effectLst/>
          </a:endParaRPr>
        </a:p>
        <a:p>
          <a:br>
            <a:rPr lang="fr-FR"/>
          </a:b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700128</xdr:colOff>
      <xdr:row>1</xdr:row>
      <xdr:rowOff>24423</xdr:rowOff>
    </xdr:from>
    <xdr:to>
      <xdr:col>9</xdr:col>
      <xdr:colOff>447756</xdr:colOff>
      <xdr:row>18</xdr:row>
      <xdr:rowOff>97692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700128" y="211667"/>
          <a:ext cx="6634936" cy="325641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257024</xdr:colOff>
      <xdr:row>21</xdr:row>
      <xdr:rowOff>166309</xdr:rowOff>
    </xdr:from>
    <xdr:to>
      <xdr:col>32</xdr:col>
      <xdr:colOff>261624</xdr:colOff>
      <xdr:row>26</xdr:row>
      <xdr:rowOff>37559</xdr:rowOff>
    </xdr:to>
    <xdr:sp macro="[0]!Feuil2.valeur_q1" textlink="">
      <xdr:nvSpPr>
        <xdr:cNvPr id="6" name="Organigramme : Connecteur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>
          <a:spLocks noChangeAspect="1"/>
        </xdr:cNvSpPr>
      </xdr:nvSpPr>
      <xdr:spPr>
        <a:xfrm>
          <a:off x="8302474" y="4204909"/>
          <a:ext cx="792000" cy="792000"/>
        </a:xfrm>
        <a:prstGeom prst="flowChartConnector">
          <a:avLst/>
        </a:prstGeom>
        <a:solidFill>
          <a:schemeClr val="bg1"/>
        </a:solidFill>
        <a:ln w="57150"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800"/>
            <a:t>1</a:t>
          </a:r>
        </a:p>
      </xdr:txBody>
    </xdr:sp>
    <xdr:clientData/>
  </xdr:twoCellAnchor>
  <xdr:twoCellAnchor>
    <xdr:from>
      <xdr:col>29</xdr:col>
      <xdr:colOff>30238</xdr:colOff>
      <xdr:row>17</xdr:row>
      <xdr:rowOff>60475</xdr:rowOff>
    </xdr:from>
    <xdr:to>
      <xdr:col>31</xdr:col>
      <xdr:colOff>34838</xdr:colOff>
      <xdr:row>21</xdr:row>
      <xdr:rowOff>115875</xdr:rowOff>
    </xdr:to>
    <xdr:sp macro="[0]!Feuil2.valeur_q2" textlink="">
      <xdr:nvSpPr>
        <xdr:cNvPr id="7" name="Organigramme : Connecteur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>
          <a:spLocks noChangeAspect="1"/>
        </xdr:cNvSpPr>
      </xdr:nvSpPr>
      <xdr:spPr>
        <a:xfrm>
          <a:off x="7681988" y="3362475"/>
          <a:ext cx="792000" cy="792000"/>
        </a:xfrm>
        <a:prstGeom prst="flowChartConnector">
          <a:avLst/>
        </a:prstGeom>
        <a:solidFill>
          <a:schemeClr val="bg1"/>
        </a:solidFill>
        <a:ln w="57150"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800"/>
            <a:t>2</a:t>
          </a:r>
        </a:p>
      </xdr:txBody>
    </xdr:sp>
    <xdr:clientData/>
  </xdr:twoCellAnchor>
  <xdr:twoCellAnchor>
    <xdr:from>
      <xdr:col>31</xdr:col>
      <xdr:colOff>347738</xdr:colOff>
      <xdr:row>7</xdr:row>
      <xdr:rowOff>5139</xdr:rowOff>
    </xdr:from>
    <xdr:to>
      <xdr:col>33</xdr:col>
      <xdr:colOff>348289</xdr:colOff>
      <xdr:row>12</xdr:row>
      <xdr:rowOff>51704</xdr:rowOff>
    </xdr:to>
    <xdr:sp macro="[0]!Feuil2.valeur_q9" textlink="">
      <xdr:nvSpPr>
        <xdr:cNvPr id="8" name="Organigramme : Connecteur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>
          <a:spLocks noChangeAspect="1"/>
        </xdr:cNvSpPr>
      </xdr:nvSpPr>
      <xdr:spPr>
        <a:xfrm>
          <a:off x="9826724" y="1118690"/>
          <a:ext cx="792000" cy="792000"/>
        </a:xfrm>
        <a:prstGeom prst="flowChartConnector">
          <a:avLst/>
        </a:prstGeom>
        <a:solidFill>
          <a:schemeClr val="bg1"/>
        </a:solidFill>
        <a:ln w="57150"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800"/>
            <a:t>9</a:t>
          </a:r>
        </a:p>
      </xdr:txBody>
    </xdr:sp>
    <xdr:clientData/>
  </xdr:twoCellAnchor>
  <xdr:twoCellAnchor>
    <xdr:from>
      <xdr:col>26</xdr:col>
      <xdr:colOff>31447</xdr:colOff>
      <xdr:row>7</xdr:row>
      <xdr:rowOff>3626</xdr:rowOff>
    </xdr:from>
    <xdr:to>
      <xdr:col>28</xdr:col>
      <xdr:colOff>31997</xdr:colOff>
      <xdr:row>12</xdr:row>
      <xdr:rowOff>50191</xdr:rowOff>
    </xdr:to>
    <xdr:sp macro="[0]!Feuil2.valeur_q7" textlink="">
      <xdr:nvSpPr>
        <xdr:cNvPr id="9" name="Organigramme : Connecteur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>
          <a:spLocks noChangeAspect="1"/>
        </xdr:cNvSpPr>
      </xdr:nvSpPr>
      <xdr:spPr>
        <a:xfrm>
          <a:off x="7531809" y="1117177"/>
          <a:ext cx="792000" cy="792000"/>
        </a:xfrm>
        <a:prstGeom prst="flowChartConnector">
          <a:avLst/>
        </a:prstGeom>
        <a:solidFill>
          <a:schemeClr val="bg1"/>
        </a:solidFill>
        <a:ln w="57150"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800"/>
            <a:t>7</a:t>
          </a:r>
        </a:p>
      </xdr:txBody>
    </xdr:sp>
    <xdr:clientData/>
  </xdr:twoCellAnchor>
  <xdr:twoCellAnchor>
    <xdr:from>
      <xdr:col>33</xdr:col>
      <xdr:colOff>123370</xdr:colOff>
      <xdr:row>12</xdr:row>
      <xdr:rowOff>100693</xdr:rowOff>
    </xdr:from>
    <xdr:to>
      <xdr:col>35</xdr:col>
      <xdr:colOff>127970</xdr:colOff>
      <xdr:row>16</xdr:row>
      <xdr:rowOff>156093</xdr:rowOff>
    </xdr:to>
    <xdr:sp macro="[0]!Feuil2.valeur_q6" textlink="">
      <xdr:nvSpPr>
        <xdr:cNvPr id="10" name="Organigramme : Connecteur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>
          <a:spLocks noChangeAspect="1"/>
        </xdr:cNvSpPr>
      </xdr:nvSpPr>
      <xdr:spPr>
        <a:xfrm>
          <a:off x="9349920" y="2481943"/>
          <a:ext cx="792000" cy="792000"/>
        </a:xfrm>
        <a:prstGeom prst="flowChartConnector">
          <a:avLst/>
        </a:prstGeom>
        <a:solidFill>
          <a:schemeClr val="bg1"/>
        </a:solidFill>
        <a:ln w="57150"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800">
              <a:ln>
                <a:noFill/>
              </a:ln>
            </a:rPr>
            <a:t>6</a:t>
          </a:r>
        </a:p>
      </xdr:txBody>
    </xdr:sp>
    <xdr:clientData/>
  </xdr:twoCellAnchor>
  <xdr:twoCellAnchor>
    <xdr:from>
      <xdr:col>30</xdr:col>
      <xdr:colOff>207734</xdr:colOff>
      <xdr:row>12</xdr:row>
      <xdr:rowOff>79223</xdr:rowOff>
    </xdr:from>
    <xdr:to>
      <xdr:col>32</xdr:col>
      <xdr:colOff>212334</xdr:colOff>
      <xdr:row>16</xdr:row>
      <xdr:rowOff>134623</xdr:rowOff>
    </xdr:to>
    <xdr:sp macro="[0]!Feuil2.valeur_q5" textlink="">
      <xdr:nvSpPr>
        <xdr:cNvPr id="11" name="Organigramme : Connecteur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>
          <a:spLocks noChangeAspect="1"/>
        </xdr:cNvSpPr>
      </xdr:nvSpPr>
      <xdr:spPr>
        <a:xfrm>
          <a:off x="8253184" y="2460473"/>
          <a:ext cx="792000" cy="792000"/>
        </a:xfrm>
        <a:prstGeom prst="flowChartConnector">
          <a:avLst/>
        </a:prstGeom>
        <a:solidFill>
          <a:schemeClr val="bg1"/>
        </a:solidFill>
        <a:ln w="57150"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800"/>
            <a:t>5</a:t>
          </a:r>
        </a:p>
      </xdr:txBody>
    </xdr:sp>
    <xdr:clientData/>
  </xdr:twoCellAnchor>
  <xdr:twoCellAnchor>
    <xdr:from>
      <xdr:col>27</xdr:col>
      <xdr:colOff>254303</xdr:colOff>
      <xdr:row>12</xdr:row>
      <xdr:rowOff>65315</xdr:rowOff>
    </xdr:from>
    <xdr:to>
      <xdr:col>29</xdr:col>
      <xdr:colOff>258903</xdr:colOff>
      <xdr:row>16</xdr:row>
      <xdr:rowOff>120715</xdr:rowOff>
    </xdr:to>
    <xdr:sp macro="[0]!Feuil2.valeur_q4" textlink="">
      <xdr:nvSpPr>
        <xdr:cNvPr id="12" name="Organigramme : Connecteur 1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>
          <a:spLocks noChangeAspect="1"/>
        </xdr:cNvSpPr>
      </xdr:nvSpPr>
      <xdr:spPr>
        <a:xfrm>
          <a:off x="7118653" y="2446565"/>
          <a:ext cx="792000" cy="792000"/>
        </a:xfrm>
        <a:prstGeom prst="flowChartConnector">
          <a:avLst/>
        </a:prstGeom>
        <a:solidFill>
          <a:schemeClr val="bg1"/>
        </a:solidFill>
        <a:ln w="57150"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800"/>
            <a:t>4</a:t>
          </a:r>
        </a:p>
      </xdr:txBody>
    </xdr:sp>
    <xdr:clientData/>
  </xdr:twoCellAnchor>
  <xdr:twoCellAnchor>
    <xdr:from>
      <xdr:col>32</xdr:col>
      <xdr:colOff>21165</xdr:colOff>
      <xdr:row>17</xdr:row>
      <xdr:rowOff>58963</xdr:rowOff>
    </xdr:from>
    <xdr:to>
      <xdr:col>34</xdr:col>
      <xdr:colOff>21716</xdr:colOff>
      <xdr:row>21</xdr:row>
      <xdr:rowOff>114363</xdr:rowOff>
    </xdr:to>
    <xdr:sp macro="[0]!Feuil2.valeur_q3" textlink="">
      <xdr:nvSpPr>
        <xdr:cNvPr id="13" name="Organigramme : Connecteur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>
          <a:spLocks noChangeAspect="1"/>
        </xdr:cNvSpPr>
      </xdr:nvSpPr>
      <xdr:spPr>
        <a:xfrm>
          <a:off x="9895875" y="2838238"/>
          <a:ext cx="792000" cy="791632"/>
        </a:xfrm>
        <a:prstGeom prst="flowChartConnector">
          <a:avLst/>
        </a:prstGeom>
        <a:solidFill>
          <a:schemeClr val="bg1"/>
        </a:solidFill>
        <a:ln w="57150"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800"/>
            <a:t>3</a:t>
          </a:r>
        </a:p>
      </xdr:txBody>
    </xdr:sp>
    <xdr:clientData/>
  </xdr:twoCellAnchor>
  <xdr:twoCellAnchor>
    <xdr:from>
      <xdr:col>34</xdr:col>
      <xdr:colOff>279397</xdr:colOff>
      <xdr:row>7</xdr:row>
      <xdr:rowOff>8465</xdr:rowOff>
    </xdr:from>
    <xdr:to>
      <xdr:col>36</xdr:col>
      <xdr:colOff>279947</xdr:colOff>
      <xdr:row>12</xdr:row>
      <xdr:rowOff>55030</xdr:rowOff>
    </xdr:to>
    <xdr:sp macro="[0]!Feuil2.valeur_q10" textlink="">
      <xdr:nvSpPr>
        <xdr:cNvPr id="14" name="Organigramme : Connecteur 13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>
          <a:spLocks noChangeAspect="1"/>
        </xdr:cNvSpPr>
      </xdr:nvSpPr>
      <xdr:spPr>
        <a:xfrm>
          <a:off x="10945556" y="1122016"/>
          <a:ext cx="792000" cy="792000"/>
        </a:xfrm>
        <a:prstGeom prst="flowChartConnector">
          <a:avLst/>
        </a:prstGeom>
        <a:solidFill>
          <a:schemeClr val="bg1"/>
        </a:solidFill>
        <a:ln w="57150"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800"/>
            <a:t>10</a:t>
          </a:r>
        </a:p>
      </xdr:txBody>
    </xdr:sp>
    <xdr:clientData/>
  </xdr:twoCellAnchor>
  <xdr:twoCellAnchor>
    <xdr:from>
      <xdr:col>29</xdr:col>
      <xdr:colOff>23585</xdr:colOff>
      <xdr:row>7</xdr:row>
      <xdr:rowOff>4836</xdr:rowOff>
    </xdr:from>
    <xdr:to>
      <xdr:col>31</xdr:col>
      <xdr:colOff>24135</xdr:colOff>
      <xdr:row>12</xdr:row>
      <xdr:rowOff>51401</xdr:rowOff>
    </xdr:to>
    <xdr:sp macro="[0]!Feuil2.valeur_q8" textlink="">
      <xdr:nvSpPr>
        <xdr:cNvPr id="16" name="Organigramme : Connecteur 15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SpPr>
          <a:spLocks noChangeAspect="1"/>
        </xdr:cNvSpPr>
      </xdr:nvSpPr>
      <xdr:spPr>
        <a:xfrm>
          <a:off x="8711121" y="1118387"/>
          <a:ext cx="792000" cy="792000"/>
        </a:xfrm>
        <a:prstGeom prst="flowChartConnector">
          <a:avLst/>
        </a:prstGeom>
        <a:solidFill>
          <a:schemeClr val="bg1"/>
        </a:solidFill>
        <a:ln w="57150"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800"/>
            <a:t>8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152400</xdr:colOff>
          <xdr:row>10</xdr:row>
          <xdr:rowOff>44450</xdr:rowOff>
        </xdr:from>
        <xdr:to>
          <xdr:col>45</xdr:col>
          <xdr:colOff>368300</xdr:colOff>
          <xdr:row>12</xdr:row>
          <xdr:rowOff>12700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2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254000</xdr:colOff>
          <xdr:row>11</xdr:row>
          <xdr:rowOff>177800</xdr:rowOff>
        </xdr:from>
        <xdr:to>
          <xdr:col>46</xdr:col>
          <xdr:colOff>82550</xdr:colOff>
          <xdr:row>13</xdr:row>
          <xdr:rowOff>19050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2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47</xdr:col>
          <xdr:colOff>311150</xdr:colOff>
          <xdr:row>10</xdr:row>
          <xdr:rowOff>95250</xdr:rowOff>
        </xdr:from>
        <xdr:to>
          <xdr:col>48</xdr:col>
          <xdr:colOff>184150</xdr:colOff>
          <xdr:row>11</xdr:row>
          <xdr:rowOff>158750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2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47</xdr:col>
          <xdr:colOff>25400</xdr:colOff>
          <xdr:row>10</xdr:row>
          <xdr:rowOff>95250</xdr:rowOff>
        </xdr:from>
        <xdr:to>
          <xdr:col>47</xdr:col>
          <xdr:colOff>222250</xdr:colOff>
          <xdr:row>11</xdr:row>
          <xdr:rowOff>146050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2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46</xdr:col>
          <xdr:colOff>266700</xdr:colOff>
          <xdr:row>11</xdr:row>
          <xdr:rowOff>171450</xdr:rowOff>
        </xdr:from>
        <xdr:to>
          <xdr:col>47</xdr:col>
          <xdr:colOff>101600</xdr:colOff>
          <xdr:row>13</xdr:row>
          <xdr:rowOff>25400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2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44450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47</xdr:col>
          <xdr:colOff>215900</xdr:colOff>
          <xdr:row>12</xdr:row>
          <xdr:rowOff>0</xdr:rowOff>
        </xdr:from>
        <xdr:to>
          <xdr:col>48</xdr:col>
          <xdr:colOff>57150</xdr:colOff>
          <xdr:row>13</xdr:row>
          <xdr:rowOff>38100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2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47</xdr:col>
          <xdr:colOff>44450</xdr:colOff>
          <xdr:row>13</xdr:row>
          <xdr:rowOff>69850</xdr:rowOff>
        </xdr:from>
        <xdr:to>
          <xdr:col>47</xdr:col>
          <xdr:colOff>292100</xdr:colOff>
          <xdr:row>14</xdr:row>
          <xdr:rowOff>114300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2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46</xdr:col>
          <xdr:colOff>69850</xdr:colOff>
          <xdr:row>13</xdr:row>
          <xdr:rowOff>69850</xdr:rowOff>
        </xdr:from>
        <xdr:to>
          <xdr:col>46</xdr:col>
          <xdr:colOff>311150</xdr:colOff>
          <xdr:row>14</xdr:row>
          <xdr:rowOff>114300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2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46</xdr:col>
          <xdr:colOff>285750</xdr:colOff>
          <xdr:row>14</xdr:row>
          <xdr:rowOff>82550</xdr:rowOff>
        </xdr:from>
        <xdr:to>
          <xdr:col>47</xdr:col>
          <xdr:colOff>133350</xdr:colOff>
          <xdr:row>15</xdr:row>
          <xdr:rowOff>120650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200-00001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46</xdr:col>
          <xdr:colOff>76200</xdr:colOff>
          <xdr:row>10</xdr:row>
          <xdr:rowOff>82550</xdr:rowOff>
        </xdr:from>
        <xdr:to>
          <xdr:col>46</xdr:col>
          <xdr:colOff>279400</xdr:colOff>
          <xdr:row>11</xdr:row>
          <xdr:rowOff>146050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2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8</a:t>
              </a:r>
            </a:p>
          </xdr:txBody>
        </xdr:sp>
        <xdr:clientData/>
      </xdr:twoCellAnchor>
    </mc:Choice>
    <mc:Fallback/>
  </mc:AlternateContent>
  <xdr:twoCellAnchor>
    <xdr:from>
      <xdr:col>37</xdr:col>
      <xdr:colOff>214071</xdr:colOff>
      <xdr:row>8</xdr:row>
      <xdr:rowOff>166</xdr:rowOff>
    </xdr:from>
    <xdr:to>
      <xdr:col>38</xdr:col>
      <xdr:colOff>358346</xdr:colOff>
      <xdr:row>10</xdr:row>
      <xdr:rowOff>172050</xdr:rowOff>
    </xdr:to>
    <xdr:sp macro="" textlink="">
      <xdr:nvSpPr>
        <xdr:cNvPr id="2" name="Organigramme : Procédé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>
          <a:spLocks noChangeAspect="1"/>
        </xdr:cNvSpPr>
      </xdr:nvSpPr>
      <xdr:spPr>
        <a:xfrm>
          <a:off x="12067404" y="1122920"/>
          <a:ext cx="540000" cy="540000"/>
        </a:xfrm>
        <a:prstGeom prst="flowChartProcess">
          <a:avLst/>
        </a:prstGeom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/</a:t>
          </a:r>
        </a:p>
      </xdr:txBody>
    </xdr:sp>
    <xdr:clientData/>
  </xdr:twoCellAnchor>
  <xdr:twoCellAnchor>
    <xdr:from>
      <xdr:col>39</xdr:col>
      <xdr:colOff>220164</xdr:colOff>
      <xdr:row>7</xdr:row>
      <xdr:rowOff>6070</xdr:rowOff>
    </xdr:from>
    <xdr:to>
      <xdr:col>40</xdr:col>
      <xdr:colOff>328440</xdr:colOff>
      <xdr:row>10</xdr:row>
      <xdr:rowOff>168751</xdr:rowOff>
    </xdr:to>
    <xdr:sp macro="" textlink="">
      <xdr:nvSpPr>
        <xdr:cNvPr id="27" name="Organigramme : Procédé 26">
          <a:extLst>
            <a:ext uri="{FF2B5EF4-FFF2-40B4-BE49-F238E27FC236}">
              <a16:creationId xmlns:a16="http://schemas.microsoft.com/office/drawing/2014/main" id="{00000000-0008-0000-0200-00001B000000}"/>
            </a:ext>
          </a:extLst>
        </xdr:cNvPr>
        <xdr:cNvSpPr>
          <a:spLocks noChangeAspect="1"/>
        </xdr:cNvSpPr>
      </xdr:nvSpPr>
      <xdr:spPr>
        <a:xfrm>
          <a:off x="12864947" y="1119621"/>
          <a:ext cx="504000" cy="540000"/>
        </a:xfrm>
        <a:prstGeom prst="flowChartProcess">
          <a:avLst/>
        </a:prstGeom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600"/>
            <a:t>X</a:t>
          </a:r>
        </a:p>
      </xdr:txBody>
    </xdr:sp>
    <xdr:clientData/>
  </xdr:twoCellAnchor>
  <xdr:twoCellAnchor>
    <xdr:from>
      <xdr:col>38</xdr:col>
      <xdr:colOff>290753</xdr:colOff>
      <xdr:row>16</xdr:row>
      <xdr:rowOff>72884</xdr:rowOff>
    </xdr:from>
    <xdr:to>
      <xdr:col>40</xdr:col>
      <xdr:colOff>41934</xdr:colOff>
      <xdr:row>19</xdr:row>
      <xdr:rowOff>64172</xdr:rowOff>
    </xdr:to>
    <xdr:sp macro="[0]!Feuil2.valeur_q1" textlink="">
      <xdr:nvSpPr>
        <xdr:cNvPr id="28" name="Organigramme : Connecteur 27">
          <a:extLst>
            <a:ext uri="{FF2B5EF4-FFF2-40B4-BE49-F238E27FC236}">
              <a16:creationId xmlns:a16="http://schemas.microsoft.com/office/drawing/2014/main" id="{00000000-0008-0000-0200-00001C000000}"/>
            </a:ext>
          </a:extLst>
        </xdr:cNvPr>
        <xdr:cNvSpPr>
          <a:spLocks noChangeAspect="1"/>
        </xdr:cNvSpPr>
      </xdr:nvSpPr>
      <xdr:spPr>
        <a:xfrm>
          <a:off x="12406150" y="2895106"/>
          <a:ext cx="537371" cy="535574"/>
        </a:xfrm>
        <a:prstGeom prst="flowChartConnector">
          <a:avLst/>
        </a:prstGeom>
        <a:solidFill>
          <a:schemeClr val="bg1"/>
        </a:solidFill>
        <a:ln w="57150"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rgbClr val="FF0000"/>
              </a:solidFill>
            </a:rPr>
            <a:t>0</a:t>
          </a:r>
        </a:p>
      </xdr:txBody>
    </xdr:sp>
    <xdr:clientData/>
  </xdr:twoCellAnchor>
  <xdr:twoCellAnchor>
    <xdr:from>
      <xdr:col>37</xdr:col>
      <xdr:colOff>208642</xdr:colOff>
      <xdr:row>11</xdr:row>
      <xdr:rowOff>154215</xdr:rowOff>
    </xdr:from>
    <xdr:to>
      <xdr:col>38</xdr:col>
      <xdr:colOff>357381</xdr:colOff>
      <xdr:row>14</xdr:row>
      <xdr:rowOff>144318</xdr:rowOff>
    </xdr:to>
    <xdr:sp macro="" textlink="">
      <xdr:nvSpPr>
        <xdr:cNvPr id="29" name="Organigramme : Procédé 28">
          <a:extLst>
            <a:ext uri="{FF2B5EF4-FFF2-40B4-BE49-F238E27FC236}">
              <a16:creationId xmlns:a16="http://schemas.microsoft.com/office/drawing/2014/main" id="{00000000-0008-0000-0200-00001D000000}"/>
            </a:ext>
          </a:extLst>
        </xdr:cNvPr>
        <xdr:cNvSpPr>
          <a:spLocks noChangeAspect="1"/>
        </xdr:cNvSpPr>
      </xdr:nvSpPr>
      <xdr:spPr>
        <a:xfrm>
          <a:off x="11194142" y="2340429"/>
          <a:ext cx="538810" cy="534389"/>
        </a:xfrm>
        <a:prstGeom prst="flowChartProcess">
          <a:avLst/>
        </a:prstGeom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1</a:t>
          </a:r>
        </a:p>
      </xdr:txBody>
    </xdr:sp>
    <xdr:clientData/>
  </xdr:twoCellAnchor>
  <xdr:twoCellAnchor>
    <xdr:from>
      <xdr:col>39</xdr:col>
      <xdr:colOff>215900</xdr:colOff>
      <xdr:row>11</xdr:row>
      <xdr:rowOff>161472</xdr:rowOff>
    </xdr:from>
    <xdr:to>
      <xdr:col>40</xdr:col>
      <xdr:colOff>364639</xdr:colOff>
      <xdr:row>14</xdr:row>
      <xdr:rowOff>151575</xdr:rowOff>
    </xdr:to>
    <xdr:sp macro="" textlink="">
      <xdr:nvSpPr>
        <xdr:cNvPr id="30" name="Organigramme : Procédé 29">
          <a:extLst>
            <a:ext uri="{FF2B5EF4-FFF2-40B4-BE49-F238E27FC236}">
              <a16:creationId xmlns:a16="http://schemas.microsoft.com/office/drawing/2014/main" id="{00000000-0008-0000-0200-00001E000000}"/>
            </a:ext>
          </a:extLst>
        </xdr:cNvPr>
        <xdr:cNvSpPr>
          <a:spLocks noChangeAspect="1"/>
        </xdr:cNvSpPr>
      </xdr:nvSpPr>
      <xdr:spPr>
        <a:xfrm>
          <a:off x="11981543" y="2347686"/>
          <a:ext cx="538810" cy="534389"/>
        </a:xfrm>
        <a:prstGeom prst="flowChartProcess">
          <a:avLst/>
        </a:prstGeom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2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31750</xdr:colOff>
          <xdr:row>1</xdr:row>
          <xdr:rowOff>0</xdr:rowOff>
        </xdr:from>
        <xdr:to>
          <xdr:col>7</xdr:col>
          <xdr:colOff>190500</xdr:colOff>
          <xdr:row>1</xdr:row>
          <xdr:rowOff>285750</xdr:rowOff>
        </xdr:to>
        <xdr:sp macro="" textlink="">
          <xdr:nvSpPr>
            <xdr:cNvPr id="2067" name="Drop Down 19" hidden="1">
              <a:extLst>
                <a:ext uri="{63B3BB69-23CF-44E3-9099-C40C66FF867C}">
                  <a14:compatExt spid="_x0000_s2067"/>
                </a:ext>
                <a:ext uri="{FF2B5EF4-FFF2-40B4-BE49-F238E27FC236}">
                  <a16:creationId xmlns:a16="http://schemas.microsoft.com/office/drawing/2014/main" id="{00000000-0008-0000-0200-00001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38</xdr:col>
      <xdr:colOff>214141</xdr:colOff>
      <xdr:row>21</xdr:row>
      <xdr:rowOff>161651</xdr:rowOff>
    </xdr:from>
    <xdr:to>
      <xdr:col>40</xdr:col>
      <xdr:colOff>40699</xdr:colOff>
      <xdr:row>23</xdr:row>
      <xdr:rowOff>161380</xdr:rowOff>
    </xdr:to>
    <xdr:sp macro="" textlink="">
      <xdr:nvSpPr>
        <xdr:cNvPr id="3" name="Flèche : gauch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12329538" y="3891016"/>
          <a:ext cx="612748" cy="362586"/>
        </a:xfrm>
        <a:prstGeom prst="lef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297284</xdr:colOff>
      <xdr:row>24</xdr:row>
      <xdr:rowOff>90714</xdr:rowOff>
    </xdr:from>
    <xdr:to>
      <xdr:col>40</xdr:col>
      <xdr:colOff>110135</xdr:colOff>
      <xdr:row>26</xdr:row>
      <xdr:rowOff>90714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12412681" y="4364365"/>
          <a:ext cx="599041" cy="362857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161270</xdr:colOff>
      <xdr:row>13</xdr:row>
      <xdr:rowOff>40317</xdr:rowOff>
    </xdr:from>
    <xdr:to>
      <xdr:col>23</xdr:col>
      <xdr:colOff>413254</xdr:colOff>
      <xdr:row>26</xdr:row>
      <xdr:rowOff>171349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 txBox="1"/>
      </xdr:nvSpPr>
      <xdr:spPr>
        <a:xfrm>
          <a:off x="443492" y="2318254"/>
          <a:ext cx="5946825" cy="248960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Prochaine étapes :</a:t>
          </a:r>
        </a:p>
        <a:p>
          <a:r>
            <a:rPr lang="fr-FR" sz="1100"/>
            <a:t>- Transformer les quilles en boutons</a:t>
          </a:r>
        </a:p>
        <a:p>
          <a:r>
            <a:rPr lang="fr-FR" sz="1100"/>
            <a:t>- Compter le nombre de quilles cochés</a:t>
          </a:r>
        </a:p>
        <a:p>
          <a:r>
            <a:rPr lang="fr-FR" sz="1100"/>
            <a:t>-</a:t>
          </a:r>
          <a:r>
            <a:rPr lang="fr-FR" sz="1100" baseline="0"/>
            <a:t> Atribuer des fonctions aux boutons annexes</a:t>
          </a:r>
        </a:p>
        <a:p>
          <a:endParaRPr lang="fr-FR" sz="1100" baseline="0"/>
        </a:p>
        <a:p>
          <a:r>
            <a:rPr lang="fr-FR" sz="1100" baseline="0"/>
            <a:t>- Programmer une menu déroulant pour le nombre de joueurs ou une feuille d'intro avec le nombre de joueurs à choisir, qui va envoyé à la feuille adapté</a:t>
          </a:r>
        </a:p>
        <a:p>
          <a:r>
            <a:rPr lang="fr-FR" sz="1100" baseline="0"/>
            <a:t>- Si plrs joueurs, adapter les enchainements de lancer pour alterner enter joueurs</a:t>
          </a:r>
        </a:p>
        <a:p>
          <a:endParaRPr lang="fr-FR" sz="1100" baseline="0"/>
        </a:p>
        <a:p>
          <a:r>
            <a:rPr lang="fr-FR" sz="1100" baseline="0"/>
            <a:t>- Intégrer un historique</a:t>
          </a:r>
        </a:p>
        <a:p>
          <a:r>
            <a:rPr lang="fr-FR" sz="1100" baseline="0"/>
            <a:t>- Intégrer une feuille de statistique</a:t>
          </a:r>
        </a:p>
      </xdr:txBody>
    </xdr:sp>
    <xdr:clientData/>
  </xdr:twoCellAnchor>
  <xdr:twoCellAnchor>
    <xdr:from>
      <xdr:col>38</xdr:col>
      <xdr:colOff>20157</xdr:colOff>
      <xdr:row>27</xdr:row>
      <xdr:rowOff>1</xdr:rowOff>
    </xdr:from>
    <xdr:to>
      <xdr:col>41</xdr:col>
      <xdr:colOff>30238</xdr:colOff>
      <xdr:row>29</xdr:row>
      <xdr:rowOff>80636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 txBox="1"/>
      </xdr:nvSpPr>
      <xdr:spPr>
        <a:xfrm>
          <a:off x="12135554" y="4817938"/>
          <a:ext cx="1189367" cy="44349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Lancer précédent</a:t>
          </a:r>
          <a:endParaRPr lang="fr-FR">
            <a:effectLst/>
          </a:endParaRPr>
        </a:p>
        <a:p>
          <a:r>
            <a:rPr lang="fr-FR" sz="1100"/>
            <a:t>Lancer suivant</a:t>
          </a:r>
        </a:p>
      </xdr:txBody>
    </xdr:sp>
    <xdr:clientData/>
  </xdr:twoCellAnchor>
  <xdr:twoCellAnchor>
    <xdr:from>
      <xdr:col>37</xdr:col>
      <xdr:colOff>251982</xdr:colOff>
      <xdr:row>19</xdr:row>
      <xdr:rowOff>171350</xdr:rowOff>
    </xdr:from>
    <xdr:to>
      <xdr:col>41</xdr:col>
      <xdr:colOff>362856</xdr:colOff>
      <xdr:row>21</xdr:row>
      <xdr:rowOff>60477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SpPr txBox="1"/>
      </xdr:nvSpPr>
      <xdr:spPr>
        <a:xfrm>
          <a:off x="11974284" y="3537858"/>
          <a:ext cx="1683255" cy="25198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Aucune</a:t>
          </a:r>
          <a:r>
            <a:rPr lang="fr-FR" sz="1100" baseline="0"/>
            <a:t> quilles touchées</a:t>
          </a:r>
          <a:endParaRPr lang="fr-FR" sz="1100"/>
        </a:p>
      </xdr:txBody>
    </xdr:sp>
    <xdr:clientData/>
  </xdr:twoCellAnchor>
  <xdr:twoCellAnchor>
    <xdr:from>
      <xdr:col>37</xdr:col>
      <xdr:colOff>201587</xdr:colOff>
      <xdr:row>3</xdr:row>
      <xdr:rowOff>181429</xdr:rowOff>
    </xdr:from>
    <xdr:to>
      <xdr:col>39</xdr:col>
      <xdr:colOff>0</xdr:colOff>
      <xdr:row>5</xdr:row>
      <xdr:rowOff>10079</xdr:rowOff>
    </xdr:to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SpPr txBox="1"/>
      </xdr:nvSpPr>
      <xdr:spPr>
        <a:xfrm>
          <a:off x="11923889" y="957540"/>
          <a:ext cx="584603" cy="21166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Spare</a:t>
          </a:r>
        </a:p>
      </xdr:txBody>
    </xdr:sp>
    <xdr:clientData/>
  </xdr:twoCellAnchor>
  <xdr:twoCellAnchor>
    <xdr:from>
      <xdr:col>39</xdr:col>
      <xdr:colOff>191508</xdr:colOff>
      <xdr:row>4</xdr:row>
      <xdr:rowOff>0</xdr:rowOff>
    </xdr:from>
    <xdr:to>
      <xdr:col>41</xdr:col>
      <xdr:colOff>50396</xdr:colOff>
      <xdr:row>5</xdr:row>
      <xdr:rowOff>60476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SpPr txBox="1"/>
      </xdr:nvSpPr>
      <xdr:spPr>
        <a:xfrm>
          <a:off x="12700000" y="967619"/>
          <a:ext cx="645079" cy="25198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Strike</a:t>
          </a:r>
        </a:p>
      </xdr:txBody>
    </xdr:sp>
    <xdr:clientData/>
  </xdr:twoCellAnchor>
  <xdr:twoCellAnchor>
    <xdr:from>
      <xdr:col>37</xdr:col>
      <xdr:colOff>141111</xdr:colOff>
      <xdr:row>15</xdr:row>
      <xdr:rowOff>110873</xdr:rowOff>
    </xdr:from>
    <xdr:to>
      <xdr:col>39</xdr:col>
      <xdr:colOff>20158</xdr:colOff>
      <xdr:row>16</xdr:row>
      <xdr:rowOff>141110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SpPr txBox="1"/>
      </xdr:nvSpPr>
      <xdr:spPr>
        <a:xfrm>
          <a:off x="11863413" y="2751667"/>
          <a:ext cx="665237" cy="21166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Lancer 1</a:t>
          </a:r>
        </a:p>
      </xdr:txBody>
    </xdr:sp>
    <xdr:clientData/>
  </xdr:twoCellAnchor>
  <xdr:twoCellAnchor>
    <xdr:from>
      <xdr:col>39</xdr:col>
      <xdr:colOff>262064</xdr:colOff>
      <xdr:row>15</xdr:row>
      <xdr:rowOff>120951</xdr:rowOff>
    </xdr:from>
    <xdr:to>
      <xdr:col>41</xdr:col>
      <xdr:colOff>141111</xdr:colOff>
      <xdr:row>16</xdr:row>
      <xdr:rowOff>171348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200-000015000000}"/>
            </a:ext>
          </a:extLst>
        </xdr:cNvPr>
        <xdr:cNvSpPr txBox="1"/>
      </xdr:nvSpPr>
      <xdr:spPr>
        <a:xfrm>
          <a:off x="12770556" y="2761745"/>
          <a:ext cx="665238" cy="231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Lancer 2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215900</xdr:colOff>
          <xdr:row>26</xdr:row>
          <xdr:rowOff>107950</xdr:rowOff>
        </xdr:from>
        <xdr:to>
          <xdr:col>28</xdr:col>
          <xdr:colOff>247650</xdr:colOff>
          <xdr:row>30</xdr:row>
          <xdr:rowOff>152400</xdr:rowOff>
        </xdr:to>
        <xdr:sp macro="" textlink="">
          <xdr:nvSpPr>
            <xdr:cNvPr id="2069" name="Button 21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2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bg1"/>
        </a:solidFill>
        <a:ln w="57150">
          <a:solidFill>
            <a:sysClr val="windowText" lastClr="000000"/>
          </a:solidFill>
        </a:ln>
      </a:spPr>
      <a:bodyPr vertOverflow="clip" horzOverflow="clip" rtlCol="0" anchor="t"/>
      <a:lstStyle>
        <a:defPPr algn="ctr">
          <a:defRPr sz="2800"/>
        </a:defPPr>
      </a:lstStyle>
      <a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1000"/>
  <sheetViews>
    <sheetView showGridLines="0" zoomScale="98" workbookViewId="0">
      <selection activeCell="C22" sqref="C22"/>
    </sheetView>
  </sheetViews>
  <sheetFormatPr baseColWidth="10" defaultRowHeight="14.5" x14ac:dyDescent="0.35"/>
  <sheetData>
    <row r="1" spans="1:26" x14ac:dyDescent="0.3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spans="1:26" x14ac:dyDescent="0.3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 spans="1:26" x14ac:dyDescent="0.3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 spans="1:26" x14ac:dyDescent="0.3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 x14ac:dyDescent="0.3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1:26" x14ac:dyDescent="0.3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1:26" x14ac:dyDescent="0.3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 x14ac:dyDescent="0.3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1:26" x14ac:dyDescent="0.3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6" x14ac:dyDescent="0.3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1:26" x14ac:dyDescent="0.3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1:26" x14ac:dyDescent="0.3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spans="1:26" x14ac:dyDescent="0.3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spans="1:26" x14ac:dyDescent="0.3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</row>
    <row r="16" spans="1:26" x14ac:dyDescent="0.3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 spans="1:26" x14ac:dyDescent="0.3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 spans="1:26" x14ac:dyDescent="0.3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 spans="1:26" x14ac:dyDescent="0.3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</row>
    <row r="20" spans="1:26" x14ac:dyDescent="0.3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 spans="1:26" x14ac:dyDescent="0.3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 spans="1:26" x14ac:dyDescent="0.3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 spans="1:26" x14ac:dyDescent="0.3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 spans="1:26" x14ac:dyDescent="0.3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 spans="1:26" x14ac:dyDescent="0.3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 spans="1:26" x14ac:dyDescent="0.3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 spans="1:26" x14ac:dyDescent="0.3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</row>
    <row r="28" spans="1:26" x14ac:dyDescent="0.3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 spans="1:26" x14ac:dyDescent="0.3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 spans="1:26" x14ac:dyDescent="0.3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 spans="1:26" x14ac:dyDescent="0.3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 spans="1:26" x14ac:dyDescent="0.3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</row>
    <row r="33" spans="1:26" x14ac:dyDescent="0.3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</row>
    <row r="34" spans="1:26" x14ac:dyDescent="0.3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spans="1:26" x14ac:dyDescent="0.3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 spans="1:26" x14ac:dyDescent="0.3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 spans="1:26" x14ac:dyDescent="0.3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 spans="1:26" x14ac:dyDescent="0.3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 spans="1:26" x14ac:dyDescent="0.3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 spans="1:26" x14ac:dyDescent="0.3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 spans="1:26" x14ac:dyDescent="0.3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 spans="1:26" x14ac:dyDescent="0.3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 spans="1:26" x14ac:dyDescent="0.3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</row>
    <row r="44" spans="1:26" x14ac:dyDescent="0.3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</row>
    <row r="45" spans="1:26" x14ac:dyDescent="0.3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</row>
    <row r="46" spans="1:26" x14ac:dyDescent="0.3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</row>
    <row r="47" spans="1:26" x14ac:dyDescent="0.3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</row>
    <row r="48" spans="1:26" x14ac:dyDescent="0.3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</row>
    <row r="49" spans="1:26" x14ac:dyDescent="0.3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</row>
    <row r="50" spans="1:26" x14ac:dyDescent="0.3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</row>
    <row r="51" spans="1:26" x14ac:dyDescent="0.3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</row>
    <row r="52" spans="1:26" x14ac:dyDescent="0.3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</row>
    <row r="53" spans="1:26" x14ac:dyDescent="0.3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</row>
    <row r="54" spans="1:26" x14ac:dyDescent="0.3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</row>
    <row r="55" spans="1:26" x14ac:dyDescent="0.3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</row>
    <row r="56" spans="1:26" x14ac:dyDescent="0.3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</row>
    <row r="57" spans="1:26" x14ac:dyDescent="0.3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</row>
    <row r="58" spans="1:26" x14ac:dyDescent="0.3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</row>
    <row r="59" spans="1:26" x14ac:dyDescent="0.3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</row>
    <row r="60" spans="1:26" x14ac:dyDescent="0.3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</row>
    <row r="61" spans="1:26" x14ac:dyDescent="0.3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</row>
    <row r="62" spans="1:26" x14ac:dyDescent="0.3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</row>
    <row r="63" spans="1:26" x14ac:dyDescent="0.3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</row>
    <row r="64" spans="1:26" x14ac:dyDescent="0.3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</row>
    <row r="65" spans="1:26" x14ac:dyDescent="0.3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</row>
    <row r="66" spans="1:26" x14ac:dyDescent="0.3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</row>
    <row r="67" spans="1:26" x14ac:dyDescent="0.3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</row>
    <row r="68" spans="1:26" x14ac:dyDescent="0.3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</row>
    <row r="69" spans="1:26" x14ac:dyDescent="0.3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</row>
    <row r="70" spans="1:26" x14ac:dyDescent="0.3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</row>
    <row r="71" spans="1:26" x14ac:dyDescent="0.3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</row>
    <row r="72" spans="1:26" x14ac:dyDescent="0.3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</row>
    <row r="73" spans="1:26" x14ac:dyDescent="0.3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</row>
    <row r="74" spans="1:26" x14ac:dyDescent="0.3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</row>
    <row r="75" spans="1:26" x14ac:dyDescent="0.3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</row>
    <row r="76" spans="1:26" x14ac:dyDescent="0.3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</row>
    <row r="77" spans="1:26" x14ac:dyDescent="0.3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</row>
    <row r="78" spans="1:26" x14ac:dyDescent="0.3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</row>
    <row r="79" spans="1:26" x14ac:dyDescent="0.3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</row>
    <row r="80" spans="1:26" x14ac:dyDescent="0.3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</row>
    <row r="81" spans="1:26" x14ac:dyDescent="0.3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</row>
    <row r="82" spans="1:26" x14ac:dyDescent="0.3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</row>
    <row r="83" spans="1:26" x14ac:dyDescent="0.3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</row>
    <row r="84" spans="1:26" x14ac:dyDescent="0.3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</row>
    <row r="85" spans="1:26" x14ac:dyDescent="0.3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</row>
    <row r="86" spans="1:26" x14ac:dyDescent="0.3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</row>
    <row r="87" spans="1:26" x14ac:dyDescent="0.3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</row>
    <row r="88" spans="1:26" x14ac:dyDescent="0.3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</row>
    <row r="89" spans="1:26" x14ac:dyDescent="0.3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</row>
    <row r="90" spans="1:26" x14ac:dyDescent="0.3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</row>
    <row r="91" spans="1:26" x14ac:dyDescent="0.3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</row>
    <row r="92" spans="1:26" x14ac:dyDescent="0.3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</row>
    <row r="93" spans="1:26" x14ac:dyDescent="0.3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</row>
    <row r="94" spans="1:26" x14ac:dyDescent="0.3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</row>
    <row r="95" spans="1:26" x14ac:dyDescent="0.3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</row>
    <row r="96" spans="1:26" x14ac:dyDescent="0.3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</row>
    <row r="97" spans="1:26" x14ac:dyDescent="0.3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</row>
    <row r="98" spans="1:26" x14ac:dyDescent="0.3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</row>
    <row r="99" spans="1:26" x14ac:dyDescent="0.3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</row>
    <row r="100" spans="1:26" x14ac:dyDescent="0.3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</row>
    <row r="101" spans="1:26" x14ac:dyDescent="0.3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</row>
    <row r="102" spans="1:26" x14ac:dyDescent="0.3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</row>
    <row r="103" spans="1:26" x14ac:dyDescent="0.3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</row>
    <row r="104" spans="1:26" x14ac:dyDescent="0.3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</row>
    <row r="105" spans="1:26" x14ac:dyDescent="0.3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</row>
    <row r="106" spans="1:26" x14ac:dyDescent="0.3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</row>
    <row r="107" spans="1:26" x14ac:dyDescent="0.3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</row>
    <row r="108" spans="1:26" x14ac:dyDescent="0.3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</row>
    <row r="109" spans="1:26" x14ac:dyDescent="0.3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</row>
    <row r="110" spans="1:26" x14ac:dyDescent="0.3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</row>
    <row r="111" spans="1:26" x14ac:dyDescent="0.3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</row>
    <row r="112" spans="1:26" x14ac:dyDescent="0.3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</row>
    <row r="113" spans="1:26" x14ac:dyDescent="0.3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</row>
    <row r="114" spans="1:26" x14ac:dyDescent="0.3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</row>
    <row r="115" spans="1:26" x14ac:dyDescent="0.3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</row>
    <row r="116" spans="1:26" x14ac:dyDescent="0.3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</row>
    <row r="117" spans="1:26" x14ac:dyDescent="0.3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</row>
    <row r="118" spans="1:26" x14ac:dyDescent="0.3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</row>
    <row r="119" spans="1:26" x14ac:dyDescent="0.3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</row>
    <row r="120" spans="1:26" x14ac:dyDescent="0.3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</row>
    <row r="121" spans="1:26" x14ac:dyDescent="0.3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</row>
    <row r="122" spans="1:26" x14ac:dyDescent="0.3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</row>
    <row r="123" spans="1:26" x14ac:dyDescent="0.3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</row>
    <row r="124" spans="1:26" x14ac:dyDescent="0.3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</row>
    <row r="125" spans="1:26" x14ac:dyDescent="0.3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</row>
    <row r="126" spans="1:26" x14ac:dyDescent="0.3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</row>
    <row r="127" spans="1:26" x14ac:dyDescent="0.3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</row>
    <row r="128" spans="1:26" x14ac:dyDescent="0.3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</row>
    <row r="129" spans="1:26" x14ac:dyDescent="0.3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</row>
    <row r="130" spans="1:26" x14ac:dyDescent="0.3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</row>
    <row r="131" spans="1:26" x14ac:dyDescent="0.3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</row>
    <row r="132" spans="1:26" x14ac:dyDescent="0.3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</row>
    <row r="133" spans="1:26" x14ac:dyDescent="0.3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</row>
    <row r="134" spans="1:26" x14ac:dyDescent="0.3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</row>
    <row r="135" spans="1:26" x14ac:dyDescent="0.3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</row>
    <row r="136" spans="1:26" x14ac:dyDescent="0.3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</row>
    <row r="137" spans="1:26" x14ac:dyDescent="0.3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</row>
    <row r="138" spans="1:26" x14ac:dyDescent="0.3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</row>
    <row r="139" spans="1:26" x14ac:dyDescent="0.3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</row>
    <row r="140" spans="1:26" x14ac:dyDescent="0.3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</row>
    <row r="141" spans="1:26" x14ac:dyDescent="0.3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</row>
    <row r="142" spans="1:26" x14ac:dyDescent="0.3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</row>
    <row r="143" spans="1:26" x14ac:dyDescent="0.3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</row>
    <row r="144" spans="1:26" x14ac:dyDescent="0.3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</row>
    <row r="145" spans="1:26" x14ac:dyDescent="0.3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</row>
    <row r="146" spans="1:26" x14ac:dyDescent="0.3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</row>
    <row r="147" spans="1:26" x14ac:dyDescent="0.3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</row>
    <row r="148" spans="1:26" x14ac:dyDescent="0.3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</row>
    <row r="149" spans="1:26" x14ac:dyDescent="0.3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</row>
    <row r="150" spans="1:26" x14ac:dyDescent="0.3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</row>
    <row r="151" spans="1:26" x14ac:dyDescent="0.3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</row>
    <row r="152" spans="1:26" x14ac:dyDescent="0.3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</row>
    <row r="153" spans="1:26" x14ac:dyDescent="0.3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</row>
    <row r="154" spans="1:26" x14ac:dyDescent="0.3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</row>
    <row r="155" spans="1:26" x14ac:dyDescent="0.3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</row>
    <row r="156" spans="1:26" x14ac:dyDescent="0.3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</row>
    <row r="157" spans="1:26" x14ac:dyDescent="0.3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</row>
    <row r="158" spans="1:26" x14ac:dyDescent="0.3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</row>
    <row r="159" spans="1:26" x14ac:dyDescent="0.3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</row>
    <row r="160" spans="1:26" x14ac:dyDescent="0.3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</row>
    <row r="161" spans="1:26" x14ac:dyDescent="0.3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</row>
    <row r="162" spans="1:26" x14ac:dyDescent="0.3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</row>
    <row r="163" spans="1:26" x14ac:dyDescent="0.3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</row>
    <row r="164" spans="1:26" x14ac:dyDescent="0.3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</row>
    <row r="165" spans="1:26" x14ac:dyDescent="0.3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</row>
    <row r="166" spans="1:26" x14ac:dyDescent="0.3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</row>
    <row r="167" spans="1:26" x14ac:dyDescent="0.3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</row>
    <row r="168" spans="1:26" x14ac:dyDescent="0.3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</row>
    <row r="169" spans="1:26" x14ac:dyDescent="0.3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</row>
    <row r="170" spans="1:26" x14ac:dyDescent="0.3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</row>
    <row r="171" spans="1:26" x14ac:dyDescent="0.3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</row>
    <row r="172" spans="1:26" x14ac:dyDescent="0.3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</row>
    <row r="173" spans="1:26" x14ac:dyDescent="0.3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</row>
    <row r="174" spans="1:26" x14ac:dyDescent="0.3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</row>
    <row r="175" spans="1:26" x14ac:dyDescent="0.3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</row>
    <row r="176" spans="1:26" x14ac:dyDescent="0.3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</row>
    <row r="177" spans="1:26" x14ac:dyDescent="0.3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</row>
    <row r="178" spans="1:26" x14ac:dyDescent="0.3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</row>
    <row r="179" spans="1:26" x14ac:dyDescent="0.3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</row>
    <row r="180" spans="1:26" x14ac:dyDescent="0.3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</row>
    <row r="181" spans="1:26" x14ac:dyDescent="0.3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</row>
    <row r="182" spans="1:26" x14ac:dyDescent="0.3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</row>
    <row r="183" spans="1:26" x14ac:dyDescent="0.3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</row>
    <row r="184" spans="1:26" x14ac:dyDescent="0.3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</row>
    <row r="185" spans="1:26" x14ac:dyDescent="0.3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</row>
    <row r="186" spans="1:26" x14ac:dyDescent="0.3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</row>
    <row r="187" spans="1:26" x14ac:dyDescent="0.3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</row>
    <row r="188" spans="1:26" x14ac:dyDescent="0.3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</row>
    <row r="189" spans="1:26" x14ac:dyDescent="0.3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</row>
    <row r="190" spans="1:26" x14ac:dyDescent="0.3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</row>
    <row r="191" spans="1:26" x14ac:dyDescent="0.3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</row>
    <row r="192" spans="1:26" x14ac:dyDescent="0.3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</row>
    <row r="193" spans="1:26" x14ac:dyDescent="0.3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</row>
    <row r="194" spans="1:26" x14ac:dyDescent="0.3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</row>
    <row r="195" spans="1:26" x14ac:dyDescent="0.3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</row>
    <row r="196" spans="1:26" x14ac:dyDescent="0.3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</row>
    <row r="197" spans="1:26" x14ac:dyDescent="0.3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</row>
    <row r="198" spans="1:26" x14ac:dyDescent="0.3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</row>
    <row r="199" spans="1:26" x14ac:dyDescent="0.3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</row>
    <row r="200" spans="1:26" x14ac:dyDescent="0.3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</row>
    <row r="201" spans="1:26" x14ac:dyDescent="0.3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</row>
    <row r="202" spans="1:26" x14ac:dyDescent="0.3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</row>
    <row r="203" spans="1:26" x14ac:dyDescent="0.3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</row>
    <row r="204" spans="1:26" x14ac:dyDescent="0.3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</row>
    <row r="205" spans="1:26" x14ac:dyDescent="0.3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</row>
    <row r="206" spans="1:26" x14ac:dyDescent="0.3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</row>
    <row r="207" spans="1:26" x14ac:dyDescent="0.3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</row>
    <row r="208" spans="1:26" x14ac:dyDescent="0.3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</row>
    <row r="209" spans="1:26" x14ac:dyDescent="0.3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</row>
    <row r="210" spans="1:26" x14ac:dyDescent="0.3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</row>
    <row r="211" spans="1:26" x14ac:dyDescent="0.3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</row>
    <row r="212" spans="1:26" x14ac:dyDescent="0.3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</row>
    <row r="213" spans="1:26" x14ac:dyDescent="0.3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</row>
    <row r="214" spans="1:26" x14ac:dyDescent="0.3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</row>
    <row r="215" spans="1:26" x14ac:dyDescent="0.3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</row>
    <row r="216" spans="1:26" x14ac:dyDescent="0.3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</row>
    <row r="217" spans="1:26" x14ac:dyDescent="0.3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</row>
    <row r="218" spans="1:26" x14ac:dyDescent="0.3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</row>
    <row r="219" spans="1:26" x14ac:dyDescent="0.3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</row>
    <row r="220" spans="1:26" x14ac:dyDescent="0.3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</row>
    <row r="221" spans="1:26" x14ac:dyDescent="0.3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</row>
    <row r="222" spans="1:26" x14ac:dyDescent="0.3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</row>
    <row r="223" spans="1:26" x14ac:dyDescent="0.3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</row>
    <row r="224" spans="1:26" x14ac:dyDescent="0.3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</row>
    <row r="225" spans="1:26" x14ac:dyDescent="0.3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</row>
    <row r="226" spans="1:26" x14ac:dyDescent="0.3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</row>
    <row r="227" spans="1:26" x14ac:dyDescent="0.3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</row>
    <row r="228" spans="1:26" x14ac:dyDescent="0.3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</row>
    <row r="229" spans="1:26" x14ac:dyDescent="0.3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</row>
    <row r="230" spans="1:26" x14ac:dyDescent="0.3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</row>
    <row r="231" spans="1:26" x14ac:dyDescent="0.3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</row>
    <row r="232" spans="1:26" x14ac:dyDescent="0.3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</row>
    <row r="233" spans="1:26" x14ac:dyDescent="0.3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</row>
    <row r="234" spans="1:26" x14ac:dyDescent="0.3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</row>
    <row r="235" spans="1:26" x14ac:dyDescent="0.3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</row>
    <row r="236" spans="1:26" x14ac:dyDescent="0.3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</row>
    <row r="237" spans="1:26" x14ac:dyDescent="0.3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</row>
    <row r="238" spans="1:26" x14ac:dyDescent="0.3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</row>
    <row r="239" spans="1:26" x14ac:dyDescent="0.3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</row>
    <row r="240" spans="1:26" x14ac:dyDescent="0.3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</row>
    <row r="241" spans="1:26" x14ac:dyDescent="0.3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</row>
    <row r="242" spans="1:26" x14ac:dyDescent="0.3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</row>
    <row r="243" spans="1:26" x14ac:dyDescent="0.3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</row>
    <row r="244" spans="1:26" x14ac:dyDescent="0.3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</row>
    <row r="245" spans="1:26" x14ac:dyDescent="0.3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</row>
    <row r="246" spans="1:26" x14ac:dyDescent="0.3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</row>
    <row r="247" spans="1:26" x14ac:dyDescent="0.3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</row>
    <row r="248" spans="1:26" x14ac:dyDescent="0.3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</row>
    <row r="249" spans="1:26" x14ac:dyDescent="0.3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</row>
    <row r="250" spans="1:26" x14ac:dyDescent="0.3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</row>
    <row r="251" spans="1:26" x14ac:dyDescent="0.3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</row>
    <row r="252" spans="1:26" x14ac:dyDescent="0.3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</row>
    <row r="253" spans="1:26" x14ac:dyDescent="0.3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</row>
    <row r="254" spans="1:26" x14ac:dyDescent="0.3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</row>
    <row r="255" spans="1:26" x14ac:dyDescent="0.3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</row>
    <row r="256" spans="1:26" x14ac:dyDescent="0.3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</row>
    <row r="257" spans="1:26" x14ac:dyDescent="0.3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</row>
    <row r="258" spans="1:26" x14ac:dyDescent="0.3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</row>
    <row r="259" spans="1:26" x14ac:dyDescent="0.3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</row>
    <row r="260" spans="1:26" x14ac:dyDescent="0.3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</row>
    <row r="261" spans="1:26" x14ac:dyDescent="0.3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</row>
    <row r="262" spans="1:26" x14ac:dyDescent="0.3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</row>
    <row r="263" spans="1:26" x14ac:dyDescent="0.3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</row>
    <row r="264" spans="1:26" x14ac:dyDescent="0.3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</row>
    <row r="265" spans="1:26" x14ac:dyDescent="0.3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</row>
    <row r="266" spans="1:26" x14ac:dyDescent="0.3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</row>
    <row r="267" spans="1:26" x14ac:dyDescent="0.3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</row>
    <row r="268" spans="1:26" x14ac:dyDescent="0.3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</row>
    <row r="269" spans="1:26" x14ac:dyDescent="0.3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</row>
    <row r="270" spans="1:26" x14ac:dyDescent="0.3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</row>
    <row r="271" spans="1:26" x14ac:dyDescent="0.3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</row>
    <row r="272" spans="1:26" x14ac:dyDescent="0.3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</row>
    <row r="273" spans="1:26" x14ac:dyDescent="0.3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</row>
    <row r="274" spans="1:26" x14ac:dyDescent="0.3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</row>
    <row r="275" spans="1:26" x14ac:dyDescent="0.3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</row>
    <row r="276" spans="1:26" x14ac:dyDescent="0.3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</row>
    <row r="277" spans="1:26" x14ac:dyDescent="0.3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</row>
    <row r="278" spans="1:26" x14ac:dyDescent="0.3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</row>
    <row r="279" spans="1:26" x14ac:dyDescent="0.3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</row>
    <row r="280" spans="1:26" x14ac:dyDescent="0.3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</row>
    <row r="281" spans="1:26" x14ac:dyDescent="0.3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</row>
    <row r="282" spans="1:26" x14ac:dyDescent="0.3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</row>
    <row r="283" spans="1:26" x14ac:dyDescent="0.3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</row>
    <row r="284" spans="1:26" x14ac:dyDescent="0.3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</row>
    <row r="285" spans="1:26" x14ac:dyDescent="0.3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</row>
    <row r="286" spans="1:26" x14ac:dyDescent="0.3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</row>
    <row r="287" spans="1:26" x14ac:dyDescent="0.3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</row>
    <row r="288" spans="1:26" x14ac:dyDescent="0.3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</row>
    <row r="289" spans="1:26" x14ac:dyDescent="0.3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</row>
    <row r="290" spans="1:26" x14ac:dyDescent="0.3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</row>
    <row r="291" spans="1:26" x14ac:dyDescent="0.3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</row>
    <row r="292" spans="1:26" x14ac:dyDescent="0.3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</row>
    <row r="293" spans="1:26" x14ac:dyDescent="0.3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</row>
    <row r="294" spans="1:26" x14ac:dyDescent="0.3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</row>
    <row r="295" spans="1:26" x14ac:dyDescent="0.3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</row>
    <row r="296" spans="1:26" x14ac:dyDescent="0.3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</row>
    <row r="297" spans="1:26" x14ac:dyDescent="0.3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</row>
    <row r="298" spans="1:26" x14ac:dyDescent="0.3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</row>
    <row r="299" spans="1:26" x14ac:dyDescent="0.3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</row>
    <row r="300" spans="1:26" x14ac:dyDescent="0.3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</row>
    <row r="301" spans="1:26" x14ac:dyDescent="0.3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</row>
    <row r="302" spans="1:26" x14ac:dyDescent="0.3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</row>
    <row r="303" spans="1:26" x14ac:dyDescent="0.3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</row>
    <row r="304" spans="1:26" x14ac:dyDescent="0.3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</row>
    <row r="305" spans="1:26" x14ac:dyDescent="0.3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</row>
    <row r="306" spans="1:26" x14ac:dyDescent="0.3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</row>
    <row r="307" spans="1:26" x14ac:dyDescent="0.3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</row>
    <row r="308" spans="1:26" x14ac:dyDescent="0.3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</row>
    <row r="309" spans="1:26" x14ac:dyDescent="0.3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</row>
    <row r="310" spans="1:26" x14ac:dyDescent="0.3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</row>
    <row r="311" spans="1:26" x14ac:dyDescent="0.3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</row>
    <row r="312" spans="1:26" x14ac:dyDescent="0.3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</row>
    <row r="313" spans="1:26" x14ac:dyDescent="0.3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</row>
    <row r="314" spans="1:26" x14ac:dyDescent="0.3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</row>
    <row r="315" spans="1:26" x14ac:dyDescent="0.3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</row>
    <row r="316" spans="1:26" x14ac:dyDescent="0.3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</row>
    <row r="317" spans="1:26" x14ac:dyDescent="0.3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</row>
    <row r="318" spans="1:26" x14ac:dyDescent="0.3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</row>
    <row r="319" spans="1:26" x14ac:dyDescent="0.3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</row>
    <row r="320" spans="1:26" x14ac:dyDescent="0.3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</row>
    <row r="321" spans="1:26" x14ac:dyDescent="0.3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</row>
    <row r="322" spans="1:26" x14ac:dyDescent="0.3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</row>
    <row r="323" spans="1:26" x14ac:dyDescent="0.3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</row>
    <row r="324" spans="1:26" x14ac:dyDescent="0.3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</row>
    <row r="325" spans="1:26" x14ac:dyDescent="0.3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</row>
    <row r="326" spans="1:26" x14ac:dyDescent="0.3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</row>
    <row r="327" spans="1:26" x14ac:dyDescent="0.3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</row>
    <row r="328" spans="1:26" x14ac:dyDescent="0.3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</row>
    <row r="329" spans="1:26" x14ac:dyDescent="0.3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</row>
    <row r="330" spans="1:26" x14ac:dyDescent="0.3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</row>
    <row r="331" spans="1:26" x14ac:dyDescent="0.3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</row>
    <row r="332" spans="1:26" x14ac:dyDescent="0.3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</row>
    <row r="333" spans="1:26" x14ac:dyDescent="0.3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</row>
    <row r="334" spans="1:26" x14ac:dyDescent="0.3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</row>
    <row r="335" spans="1:26" x14ac:dyDescent="0.3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</row>
    <row r="336" spans="1:26" x14ac:dyDescent="0.3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</row>
    <row r="337" spans="1:26" x14ac:dyDescent="0.3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</row>
    <row r="338" spans="1:26" x14ac:dyDescent="0.3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</row>
    <row r="339" spans="1:26" x14ac:dyDescent="0.3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</row>
    <row r="340" spans="1:26" x14ac:dyDescent="0.3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</row>
    <row r="341" spans="1:26" x14ac:dyDescent="0.35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</row>
    <row r="342" spans="1:26" x14ac:dyDescent="0.35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</row>
    <row r="343" spans="1:26" x14ac:dyDescent="0.35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</row>
    <row r="344" spans="1:26" x14ac:dyDescent="0.35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</row>
    <row r="345" spans="1:26" x14ac:dyDescent="0.3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</row>
    <row r="346" spans="1:26" x14ac:dyDescent="0.35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</row>
    <row r="347" spans="1:26" x14ac:dyDescent="0.3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</row>
    <row r="348" spans="1:26" x14ac:dyDescent="0.35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</row>
    <row r="349" spans="1:26" x14ac:dyDescent="0.35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</row>
    <row r="350" spans="1:26" x14ac:dyDescent="0.35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</row>
    <row r="351" spans="1:26" x14ac:dyDescent="0.3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</row>
    <row r="352" spans="1:26" x14ac:dyDescent="0.35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</row>
    <row r="353" spans="1:26" x14ac:dyDescent="0.35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</row>
    <row r="354" spans="1:26" x14ac:dyDescent="0.35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</row>
    <row r="355" spans="1:26" x14ac:dyDescent="0.3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</row>
    <row r="356" spans="1:26" x14ac:dyDescent="0.35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</row>
    <row r="357" spans="1:26" x14ac:dyDescent="0.35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</row>
    <row r="358" spans="1:26" x14ac:dyDescent="0.35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</row>
    <row r="359" spans="1:26" x14ac:dyDescent="0.3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</row>
    <row r="360" spans="1:26" x14ac:dyDescent="0.35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</row>
    <row r="361" spans="1:26" x14ac:dyDescent="0.35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</row>
    <row r="362" spans="1:26" x14ac:dyDescent="0.35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</row>
    <row r="363" spans="1:26" x14ac:dyDescent="0.35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</row>
    <row r="364" spans="1:26" x14ac:dyDescent="0.35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</row>
    <row r="365" spans="1:26" x14ac:dyDescent="0.3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</row>
    <row r="366" spans="1:26" x14ac:dyDescent="0.35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</row>
    <row r="367" spans="1:26" x14ac:dyDescent="0.3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</row>
    <row r="368" spans="1:26" x14ac:dyDescent="0.35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</row>
    <row r="369" spans="1:26" x14ac:dyDescent="0.35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</row>
    <row r="370" spans="1:26" x14ac:dyDescent="0.35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</row>
    <row r="371" spans="1:26" x14ac:dyDescent="0.3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</row>
    <row r="372" spans="1:26" x14ac:dyDescent="0.3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</row>
    <row r="373" spans="1:26" x14ac:dyDescent="0.35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</row>
    <row r="374" spans="1:26" x14ac:dyDescent="0.35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</row>
    <row r="375" spans="1:26" x14ac:dyDescent="0.3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</row>
    <row r="376" spans="1:26" x14ac:dyDescent="0.35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</row>
    <row r="377" spans="1:26" x14ac:dyDescent="0.35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</row>
    <row r="378" spans="1:26" x14ac:dyDescent="0.35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</row>
    <row r="379" spans="1:26" x14ac:dyDescent="0.3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</row>
    <row r="380" spans="1:26" x14ac:dyDescent="0.3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</row>
    <row r="381" spans="1:26" x14ac:dyDescent="0.3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</row>
    <row r="382" spans="1:26" x14ac:dyDescent="0.3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</row>
    <row r="383" spans="1:26" x14ac:dyDescent="0.3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</row>
    <row r="384" spans="1:26" x14ac:dyDescent="0.3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</row>
    <row r="385" spans="1:26" x14ac:dyDescent="0.3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</row>
    <row r="386" spans="1:26" x14ac:dyDescent="0.3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</row>
    <row r="387" spans="1:26" x14ac:dyDescent="0.3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</row>
    <row r="388" spans="1:26" x14ac:dyDescent="0.3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</row>
    <row r="389" spans="1:26" x14ac:dyDescent="0.3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</row>
    <row r="390" spans="1:26" x14ac:dyDescent="0.3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</row>
    <row r="391" spans="1:26" x14ac:dyDescent="0.3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</row>
    <row r="392" spans="1:26" x14ac:dyDescent="0.3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</row>
    <row r="393" spans="1:26" x14ac:dyDescent="0.3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</row>
    <row r="394" spans="1:26" x14ac:dyDescent="0.3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</row>
    <row r="395" spans="1:26" x14ac:dyDescent="0.3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</row>
    <row r="396" spans="1:26" x14ac:dyDescent="0.3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</row>
    <row r="397" spans="1:26" x14ac:dyDescent="0.3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</row>
    <row r="398" spans="1:26" x14ac:dyDescent="0.3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</row>
    <row r="399" spans="1:26" x14ac:dyDescent="0.3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</row>
    <row r="400" spans="1:26" x14ac:dyDescent="0.3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</row>
    <row r="401" spans="1:26" x14ac:dyDescent="0.3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</row>
    <row r="402" spans="1:26" x14ac:dyDescent="0.3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</row>
    <row r="403" spans="1:26" x14ac:dyDescent="0.3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</row>
    <row r="404" spans="1:26" x14ac:dyDescent="0.3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</row>
    <row r="405" spans="1:26" x14ac:dyDescent="0.3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</row>
    <row r="406" spans="1:26" x14ac:dyDescent="0.3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</row>
    <row r="407" spans="1:26" x14ac:dyDescent="0.3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</row>
    <row r="408" spans="1:26" x14ac:dyDescent="0.3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</row>
    <row r="409" spans="1:26" x14ac:dyDescent="0.3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</row>
    <row r="410" spans="1:26" x14ac:dyDescent="0.3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</row>
    <row r="411" spans="1:26" x14ac:dyDescent="0.3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</row>
    <row r="412" spans="1:26" x14ac:dyDescent="0.3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</row>
    <row r="413" spans="1:26" x14ac:dyDescent="0.3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</row>
    <row r="414" spans="1:26" x14ac:dyDescent="0.3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</row>
    <row r="415" spans="1:26" x14ac:dyDescent="0.3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</row>
    <row r="416" spans="1:26" x14ac:dyDescent="0.3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</row>
    <row r="417" spans="1:26" x14ac:dyDescent="0.3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</row>
    <row r="418" spans="1:26" x14ac:dyDescent="0.3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</row>
    <row r="419" spans="1:26" x14ac:dyDescent="0.3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</row>
    <row r="420" spans="1:26" x14ac:dyDescent="0.3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</row>
    <row r="421" spans="1:26" x14ac:dyDescent="0.3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</row>
    <row r="422" spans="1:26" x14ac:dyDescent="0.3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</row>
    <row r="423" spans="1:26" x14ac:dyDescent="0.3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</row>
    <row r="424" spans="1:26" x14ac:dyDescent="0.3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</row>
    <row r="425" spans="1:26" x14ac:dyDescent="0.3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</row>
    <row r="426" spans="1:26" x14ac:dyDescent="0.3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</row>
    <row r="427" spans="1:26" x14ac:dyDescent="0.3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</row>
    <row r="428" spans="1:26" x14ac:dyDescent="0.3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</row>
    <row r="429" spans="1:26" x14ac:dyDescent="0.3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</row>
    <row r="430" spans="1:26" x14ac:dyDescent="0.3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</row>
    <row r="431" spans="1:26" x14ac:dyDescent="0.3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</row>
    <row r="432" spans="1:26" x14ac:dyDescent="0.3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</row>
    <row r="433" spans="1:26" x14ac:dyDescent="0.3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</row>
    <row r="434" spans="1:26" x14ac:dyDescent="0.3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</row>
    <row r="435" spans="1:26" x14ac:dyDescent="0.3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</row>
    <row r="436" spans="1:26" x14ac:dyDescent="0.3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</row>
    <row r="437" spans="1:26" x14ac:dyDescent="0.3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</row>
    <row r="438" spans="1:26" x14ac:dyDescent="0.3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</row>
    <row r="439" spans="1:26" x14ac:dyDescent="0.3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</row>
    <row r="440" spans="1:26" x14ac:dyDescent="0.3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</row>
    <row r="441" spans="1:26" x14ac:dyDescent="0.3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</row>
    <row r="442" spans="1:26" x14ac:dyDescent="0.3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</row>
    <row r="443" spans="1:26" x14ac:dyDescent="0.3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</row>
    <row r="444" spans="1:26" x14ac:dyDescent="0.3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</row>
    <row r="445" spans="1:26" x14ac:dyDescent="0.3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</row>
    <row r="446" spans="1:26" x14ac:dyDescent="0.3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</row>
    <row r="447" spans="1:26" x14ac:dyDescent="0.3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</row>
    <row r="448" spans="1:26" x14ac:dyDescent="0.3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</row>
    <row r="449" spans="1:26" x14ac:dyDescent="0.3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</row>
    <row r="450" spans="1:26" x14ac:dyDescent="0.3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</row>
    <row r="451" spans="1:26" x14ac:dyDescent="0.3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</row>
    <row r="452" spans="1:26" x14ac:dyDescent="0.3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</row>
    <row r="453" spans="1:26" x14ac:dyDescent="0.3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</row>
    <row r="454" spans="1:26" x14ac:dyDescent="0.3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</row>
    <row r="455" spans="1:26" x14ac:dyDescent="0.3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</row>
    <row r="456" spans="1:26" x14ac:dyDescent="0.3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</row>
    <row r="457" spans="1:26" x14ac:dyDescent="0.3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</row>
    <row r="458" spans="1:26" x14ac:dyDescent="0.3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</row>
    <row r="459" spans="1:26" x14ac:dyDescent="0.3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</row>
    <row r="460" spans="1:26" x14ac:dyDescent="0.3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</row>
    <row r="461" spans="1:26" x14ac:dyDescent="0.3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</row>
    <row r="462" spans="1:26" x14ac:dyDescent="0.3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</row>
    <row r="463" spans="1:26" x14ac:dyDescent="0.3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</row>
    <row r="464" spans="1:26" x14ac:dyDescent="0.3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</row>
    <row r="465" spans="1:26" x14ac:dyDescent="0.3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</row>
    <row r="466" spans="1:26" x14ac:dyDescent="0.3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</row>
    <row r="467" spans="1:26" x14ac:dyDescent="0.3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</row>
    <row r="468" spans="1:26" x14ac:dyDescent="0.3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</row>
    <row r="469" spans="1:26" x14ac:dyDescent="0.3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</row>
    <row r="470" spans="1:26" x14ac:dyDescent="0.3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</row>
    <row r="471" spans="1:26" x14ac:dyDescent="0.3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</row>
    <row r="472" spans="1:26" x14ac:dyDescent="0.3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</row>
    <row r="473" spans="1:26" x14ac:dyDescent="0.3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</row>
    <row r="474" spans="1:26" x14ac:dyDescent="0.3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</row>
    <row r="475" spans="1:26" x14ac:dyDescent="0.3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</row>
    <row r="476" spans="1:26" x14ac:dyDescent="0.3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</row>
    <row r="477" spans="1:26" x14ac:dyDescent="0.3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</row>
    <row r="478" spans="1:26" x14ac:dyDescent="0.3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</row>
    <row r="479" spans="1:26" x14ac:dyDescent="0.3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</row>
    <row r="480" spans="1:26" x14ac:dyDescent="0.3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</row>
    <row r="481" spans="1:26" x14ac:dyDescent="0.3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</row>
    <row r="482" spans="1:26" x14ac:dyDescent="0.3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</row>
    <row r="483" spans="1:26" x14ac:dyDescent="0.3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</row>
    <row r="484" spans="1:26" x14ac:dyDescent="0.3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</row>
    <row r="485" spans="1:26" x14ac:dyDescent="0.3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</row>
    <row r="486" spans="1:26" x14ac:dyDescent="0.3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</row>
    <row r="487" spans="1:26" x14ac:dyDescent="0.3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</row>
    <row r="488" spans="1:26" x14ac:dyDescent="0.3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</row>
    <row r="489" spans="1:26" x14ac:dyDescent="0.3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</row>
    <row r="490" spans="1:26" x14ac:dyDescent="0.3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</row>
    <row r="491" spans="1:26" x14ac:dyDescent="0.3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</row>
    <row r="492" spans="1:26" x14ac:dyDescent="0.3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</row>
    <row r="493" spans="1:26" x14ac:dyDescent="0.3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</row>
    <row r="494" spans="1:26" x14ac:dyDescent="0.3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</row>
    <row r="495" spans="1:26" x14ac:dyDescent="0.3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</row>
    <row r="496" spans="1:26" x14ac:dyDescent="0.3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</row>
    <row r="497" spans="1:26" x14ac:dyDescent="0.3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</row>
    <row r="498" spans="1:26" x14ac:dyDescent="0.3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</row>
    <row r="499" spans="1:26" x14ac:dyDescent="0.3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</row>
    <row r="500" spans="1:26" x14ac:dyDescent="0.3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</row>
    <row r="501" spans="1:26" x14ac:dyDescent="0.3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</row>
    <row r="502" spans="1:26" x14ac:dyDescent="0.3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</row>
    <row r="503" spans="1:26" x14ac:dyDescent="0.3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</row>
    <row r="504" spans="1:26" x14ac:dyDescent="0.3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</row>
    <row r="505" spans="1:26" x14ac:dyDescent="0.3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</row>
    <row r="506" spans="1:26" x14ac:dyDescent="0.3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</row>
    <row r="507" spans="1:26" x14ac:dyDescent="0.3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</row>
    <row r="508" spans="1:26" x14ac:dyDescent="0.3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</row>
    <row r="509" spans="1:26" x14ac:dyDescent="0.3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</row>
    <row r="510" spans="1:26" x14ac:dyDescent="0.3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</row>
    <row r="511" spans="1:26" x14ac:dyDescent="0.3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</row>
    <row r="512" spans="1:26" x14ac:dyDescent="0.3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</row>
    <row r="513" spans="1:26" x14ac:dyDescent="0.3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</row>
    <row r="514" spans="1:26" x14ac:dyDescent="0.3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</row>
    <row r="515" spans="1:26" x14ac:dyDescent="0.3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</row>
    <row r="516" spans="1:26" x14ac:dyDescent="0.3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</row>
    <row r="517" spans="1:26" x14ac:dyDescent="0.3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</row>
    <row r="518" spans="1:26" x14ac:dyDescent="0.3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</row>
    <row r="519" spans="1:26" x14ac:dyDescent="0.3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</row>
    <row r="520" spans="1:26" x14ac:dyDescent="0.3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</row>
    <row r="521" spans="1:26" x14ac:dyDescent="0.3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</row>
    <row r="522" spans="1:26" x14ac:dyDescent="0.3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</row>
    <row r="523" spans="1:26" x14ac:dyDescent="0.3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</row>
    <row r="524" spans="1:26" x14ac:dyDescent="0.3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</row>
    <row r="525" spans="1:26" x14ac:dyDescent="0.3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</row>
    <row r="526" spans="1:26" x14ac:dyDescent="0.3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</row>
    <row r="527" spans="1:26" x14ac:dyDescent="0.3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</row>
    <row r="528" spans="1:26" x14ac:dyDescent="0.3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</row>
    <row r="529" spans="1:26" x14ac:dyDescent="0.3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</row>
    <row r="530" spans="1:26" x14ac:dyDescent="0.3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</row>
    <row r="531" spans="1:26" x14ac:dyDescent="0.3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</row>
    <row r="532" spans="1:26" x14ac:dyDescent="0.3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</row>
    <row r="533" spans="1:26" x14ac:dyDescent="0.3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</row>
    <row r="534" spans="1:26" x14ac:dyDescent="0.3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</row>
    <row r="535" spans="1:26" x14ac:dyDescent="0.3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</row>
    <row r="536" spans="1:26" x14ac:dyDescent="0.3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</row>
    <row r="537" spans="1:26" x14ac:dyDescent="0.3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</row>
    <row r="538" spans="1:26" x14ac:dyDescent="0.3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</row>
    <row r="539" spans="1:26" x14ac:dyDescent="0.3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</row>
    <row r="540" spans="1:26" x14ac:dyDescent="0.3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</row>
    <row r="541" spans="1:26" x14ac:dyDescent="0.3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</row>
    <row r="542" spans="1:26" x14ac:dyDescent="0.3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</row>
    <row r="543" spans="1:26" x14ac:dyDescent="0.3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</row>
    <row r="544" spans="1:26" x14ac:dyDescent="0.3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</row>
    <row r="545" spans="1:26" x14ac:dyDescent="0.3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</row>
    <row r="546" spans="1:26" x14ac:dyDescent="0.3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</row>
    <row r="547" spans="1:26" x14ac:dyDescent="0.3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</row>
    <row r="548" spans="1:26" x14ac:dyDescent="0.3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</row>
    <row r="549" spans="1:26" x14ac:dyDescent="0.3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</row>
    <row r="550" spans="1:26" x14ac:dyDescent="0.3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</row>
    <row r="551" spans="1:26" x14ac:dyDescent="0.3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</row>
    <row r="552" spans="1:26" x14ac:dyDescent="0.3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</row>
    <row r="553" spans="1:26" x14ac:dyDescent="0.3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</row>
    <row r="554" spans="1:26" x14ac:dyDescent="0.3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</row>
    <row r="555" spans="1:26" x14ac:dyDescent="0.3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</row>
    <row r="556" spans="1:26" x14ac:dyDescent="0.3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</row>
    <row r="557" spans="1:26" x14ac:dyDescent="0.3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</row>
    <row r="558" spans="1:26" x14ac:dyDescent="0.3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</row>
    <row r="559" spans="1:26" x14ac:dyDescent="0.3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</row>
    <row r="560" spans="1:26" x14ac:dyDescent="0.3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</row>
    <row r="561" spans="1:26" x14ac:dyDescent="0.3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</row>
    <row r="562" spans="1:26" x14ac:dyDescent="0.3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</row>
    <row r="563" spans="1:26" x14ac:dyDescent="0.3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</row>
    <row r="564" spans="1:26" x14ac:dyDescent="0.3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</row>
    <row r="565" spans="1:26" x14ac:dyDescent="0.3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</row>
    <row r="566" spans="1:26" x14ac:dyDescent="0.3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</row>
    <row r="567" spans="1:26" x14ac:dyDescent="0.3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</row>
    <row r="568" spans="1:26" x14ac:dyDescent="0.3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</row>
    <row r="569" spans="1:26" x14ac:dyDescent="0.3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</row>
    <row r="570" spans="1:26" x14ac:dyDescent="0.3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</row>
    <row r="571" spans="1:26" x14ac:dyDescent="0.3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</row>
    <row r="572" spans="1:26" x14ac:dyDescent="0.3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</row>
    <row r="573" spans="1:26" x14ac:dyDescent="0.3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</row>
    <row r="574" spans="1:26" x14ac:dyDescent="0.3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</row>
    <row r="575" spans="1:26" x14ac:dyDescent="0.3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</row>
    <row r="576" spans="1:26" x14ac:dyDescent="0.3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</row>
    <row r="577" spans="1:26" x14ac:dyDescent="0.3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</row>
    <row r="578" spans="1:26" x14ac:dyDescent="0.3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</row>
    <row r="579" spans="1:26" x14ac:dyDescent="0.3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</row>
    <row r="580" spans="1:26" x14ac:dyDescent="0.3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</row>
    <row r="581" spans="1:26" x14ac:dyDescent="0.3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</row>
    <row r="582" spans="1:26" x14ac:dyDescent="0.3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</row>
    <row r="583" spans="1:26" x14ac:dyDescent="0.3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</row>
    <row r="584" spans="1:26" x14ac:dyDescent="0.3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</row>
    <row r="585" spans="1:26" x14ac:dyDescent="0.3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</row>
    <row r="586" spans="1:26" x14ac:dyDescent="0.3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</row>
    <row r="587" spans="1:26" x14ac:dyDescent="0.3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</row>
    <row r="588" spans="1:26" x14ac:dyDescent="0.3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</row>
    <row r="589" spans="1:26" x14ac:dyDescent="0.3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</row>
    <row r="590" spans="1:26" x14ac:dyDescent="0.3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</row>
    <row r="591" spans="1:26" x14ac:dyDescent="0.3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</row>
    <row r="592" spans="1:26" x14ac:dyDescent="0.3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</row>
    <row r="593" spans="1:26" x14ac:dyDescent="0.3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</row>
    <row r="594" spans="1:26" x14ac:dyDescent="0.3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</row>
    <row r="595" spans="1:26" x14ac:dyDescent="0.3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</row>
    <row r="596" spans="1:26" x14ac:dyDescent="0.3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</row>
    <row r="597" spans="1:26" x14ac:dyDescent="0.3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</row>
    <row r="598" spans="1:26" x14ac:dyDescent="0.3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</row>
    <row r="599" spans="1:26" x14ac:dyDescent="0.3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</row>
    <row r="600" spans="1:26" x14ac:dyDescent="0.3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</row>
    <row r="601" spans="1:26" x14ac:dyDescent="0.3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</row>
    <row r="602" spans="1:26" x14ac:dyDescent="0.3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</row>
    <row r="603" spans="1:26" x14ac:dyDescent="0.3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</row>
    <row r="604" spans="1:26" x14ac:dyDescent="0.3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</row>
    <row r="605" spans="1:26" x14ac:dyDescent="0.3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</row>
    <row r="606" spans="1:26" x14ac:dyDescent="0.3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</row>
    <row r="607" spans="1:26" x14ac:dyDescent="0.3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</row>
    <row r="608" spans="1:26" x14ac:dyDescent="0.3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</row>
    <row r="609" spans="1:26" x14ac:dyDescent="0.3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</row>
    <row r="610" spans="1:26" x14ac:dyDescent="0.3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</row>
    <row r="611" spans="1:26" x14ac:dyDescent="0.3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</row>
    <row r="612" spans="1:26" x14ac:dyDescent="0.3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</row>
    <row r="613" spans="1:26" x14ac:dyDescent="0.3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</row>
    <row r="614" spans="1:26" x14ac:dyDescent="0.3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</row>
    <row r="615" spans="1:26" x14ac:dyDescent="0.3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</row>
    <row r="616" spans="1:26" x14ac:dyDescent="0.3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</row>
    <row r="617" spans="1:26" x14ac:dyDescent="0.3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</row>
    <row r="618" spans="1:26" x14ac:dyDescent="0.3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</row>
    <row r="619" spans="1:26" x14ac:dyDescent="0.3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</row>
    <row r="620" spans="1:26" x14ac:dyDescent="0.3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</row>
    <row r="621" spans="1:26" x14ac:dyDescent="0.3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</row>
    <row r="622" spans="1:26" x14ac:dyDescent="0.3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</row>
    <row r="623" spans="1:26" x14ac:dyDescent="0.3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</row>
    <row r="624" spans="1:26" x14ac:dyDescent="0.3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</row>
    <row r="625" spans="1:26" x14ac:dyDescent="0.3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</row>
    <row r="626" spans="1:26" x14ac:dyDescent="0.3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</row>
    <row r="627" spans="1:26" x14ac:dyDescent="0.3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</row>
    <row r="628" spans="1:26" x14ac:dyDescent="0.3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</row>
    <row r="629" spans="1:26" x14ac:dyDescent="0.3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</row>
    <row r="630" spans="1:26" x14ac:dyDescent="0.3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</row>
    <row r="631" spans="1:26" x14ac:dyDescent="0.3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</row>
    <row r="632" spans="1:26" x14ac:dyDescent="0.3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</row>
    <row r="633" spans="1:26" x14ac:dyDescent="0.3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</row>
    <row r="634" spans="1:26" x14ac:dyDescent="0.3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</row>
    <row r="635" spans="1:26" x14ac:dyDescent="0.3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</row>
    <row r="636" spans="1:26" x14ac:dyDescent="0.3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</row>
    <row r="637" spans="1:26" x14ac:dyDescent="0.3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</row>
    <row r="638" spans="1:26" x14ac:dyDescent="0.3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</row>
    <row r="639" spans="1:26" x14ac:dyDescent="0.3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</row>
    <row r="640" spans="1:26" x14ac:dyDescent="0.3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</row>
    <row r="641" spans="1:26" x14ac:dyDescent="0.3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</row>
    <row r="642" spans="1:26" x14ac:dyDescent="0.3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</row>
    <row r="643" spans="1:26" x14ac:dyDescent="0.3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</row>
    <row r="644" spans="1:26" x14ac:dyDescent="0.3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</row>
    <row r="645" spans="1:26" x14ac:dyDescent="0.3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</row>
    <row r="646" spans="1:26" x14ac:dyDescent="0.3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</row>
    <row r="647" spans="1:26" x14ac:dyDescent="0.3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</row>
    <row r="648" spans="1:26" x14ac:dyDescent="0.3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</row>
    <row r="649" spans="1:26" x14ac:dyDescent="0.3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</row>
    <row r="650" spans="1:26" x14ac:dyDescent="0.3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</row>
    <row r="651" spans="1:26" x14ac:dyDescent="0.3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</row>
    <row r="652" spans="1:26" x14ac:dyDescent="0.3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</row>
    <row r="653" spans="1:26" x14ac:dyDescent="0.3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</row>
    <row r="654" spans="1:26" x14ac:dyDescent="0.3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</row>
    <row r="655" spans="1:26" x14ac:dyDescent="0.3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</row>
    <row r="656" spans="1:26" x14ac:dyDescent="0.3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</row>
    <row r="657" spans="1:26" x14ac:dyDescent="0.3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</row>
    <row r="658" spans="1:26" x14ac:dyDescent="0.3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</row>
    <row r="659" spans="1:26" x14ac:dyDescent="0.3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</row>
    <row r="660" spans="1:26" x14ac:dyDescent="0.3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</row>
    <row r="661" spans="1:26" x14ac:dyDescent="0.3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</row>
    <row r="662" spans="1:26" x14ac:dyDescent="0.3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</row>
    <row r="663" spans="1:26" x14ac:dyDescent="0.3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</row>
    <row r="664" spans="1:26" x14ac:dyDescent="0.3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</row>
    <row r="665" spans="1:26" x14ac:dyDescent="0.3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</row>
    <row r="666" spans="1:26" x14ac:dyDescent="0.3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</row>
    <row r="667" spans="1:26" x14ac:dyDescent="0.3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</row>
    <row r="668" spans="1:26" x14ac:dyDescent="0.3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</row>
    <row r="669" spans="1:26" x14ac:dyDescent="0.3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</row>
    <row r="670" spans="1:26" x14ac:dyDescent="0.3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</row>
    <row r="671" spans="1:26" x14ac:dyDescent="0.3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</row>
    <row r="672" spans="1:26" x14ac:dyDescent="0.3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</row>
    <row r="673" spans="1:26" x14ac:dyDescent="0.3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</row>
    <row r="674" spans="1:26" x14ac:dyDescent="0.3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</row>
    <row r="675" spans="1:26" x14ac:dyDescent="0.3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</row>
    <row r="676" spans="1:26" x14ac:dyDescent="0.3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</row>
    <row r="677" spans="1:26" x14ac:dyDescent="0.3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</row>
    <row r="678" spans="1:26" x14ac:dyDescent="0.3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</row>
    <row r="679" spans="1:26" x14ac:dyDescent="0.3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</row>
    <row r="680" spans="1:26" x14ac:dyDescent="0.3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</row>
    <row r="681" spans="1:26" x14ac:dyDescent="0.3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</row>
    <row r="682" spans="1:26" x14ac:dyDescent="0.3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</row>
    <row r="683" spans="1:26" x14ac:dyDescent="0.3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</row>
    <row r="684" spans="1:26" x14ac:dyDescent="0.3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</row>
    <row r="685" spans="1:26" x14ac:dyDescent="0.3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</row>
    <row r="686" spans="1:26" x14ac:dyDescent="0.3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</row>
    <row r="687" spans="1:26" x14ac:dyDescent="0.3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</row>
    <row r="688" spans="1:26" x14ac:dyDescent="0.3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</row>
    <row r="689" spans="1:26" x14ac:dyDescent="0.3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</row>
    <row r="690" spans="1:26" x14ac:dyDescent="0.3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</row>
    <row r="691" spans="1:26" x14ac:dyDescent="0.3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</row>
    <row r="692" spans="1:26" x14ac:dyDescent="0.3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</row>
    <row r="693" spans="1:26" x14ac:dyDescent="0.3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</row>
    <row r="694" spans="1:26" x14ac:dyDescent="0.3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</row>
    <row r="695" spans="1:26" x14ac:dyDescent="0.3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</row>
    <row r="696" spans="1:26" x14ac:dyDescent="0.3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</row>
    <row r="697" spans="1:26" x14ac:dyDescent="0.3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</row>
    <row r="698" spans="1:26" x14ac:dyDescent="0.3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</row>
    <row r="699" spans="1:26" x14ac:dyDescent="0.3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</row>
    <row r="700" spans="1:26" x14ac:dyDescent="0.3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</row>
    <row r="701" spans="1:26" x14ac:dyDescent="0.3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</row>
    <row r="702" spans="1:26" x14ac:dyDescent="0.3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</row>
    <row r="703" spans="1:26" x14ac:dyDescent="0.3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</row>
    <row r="704" spans="1:26" x14ac:dyDescent="0.3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</row>
    <row r="705" spans="1:26" x14ac:dyDescent="0.3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</row>
    <row r="706" spans="1:26" x14ac:dyDescent="0.3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</row>
    <row r="707" spans="1:26" x14ac:dyDescent="0.3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</row>
    <row r="708" spans="1:26" x14ac:dyDescent="0.3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</row>
    <row r="709" spans="1:26" x14ac:dyDescent="0.3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</row>
    <row r="710" spans="1:26" x14ac:dyDescent="0.3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</row>
    <row r="711" spans="1:26" x14ac:dyDescent="0.3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</row>
    <row r="712" spans="1:26" x14ac:dyDescent="0.3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</row>
    <row r="713" spans="1:26" x14ac:dyDescent="0.3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</row>
    <row r="714" spans="1:26" x14ac:dyDescent="0.3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</row>
    <row r="715" spans="1:26" x14ac:dyDescent="0.3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</row>
    <row r="716" spans="1:26" x14ac:dyDescent="0.3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</row>
    <row r="717" spans="1:26" x14ac:dyDescent="0.3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</row>
    <row r="718" spans="1:26" x14ac:dyDescent="0.3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</row>
    <row r="719" spans="1:26" x14ac:dyDescent="0.3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</row>
    <row r="720" spans="1:26" x14ac:dyDescent="0.3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</row>
    <row r="721" spans="1:26" x14ac:dyDescent="0.3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</row>
    <row r="722" spans="1:26" x14ac:dyDescent="0.3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</row>
    <row r="723" spans="1:26" x14ac:dyDescent="0.3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</row>
    <row r="724" spans="1:26" x14ac:dyDescent="0.3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</row>
    <row r="725" spans="1:26" x14ac:dyDescent="0.3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</row>
    <row r="726" spans="1:26" x14ac:dyDescent="0.3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</row>
    <row r="727" spans="1:26" x14ac:dyDescent="0.3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</row>
    <row r="728" spans="1:26" x14ac:dyDescent="0.3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</row>
    <row r="729" spans="1:26" x14ac:dyDescent="0.3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</row>
    <row r="730" spans="1:26" x14ac:dyDescent="0.3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</row>
    <row r="731" spans="1:26" x14ac:dyDescent="0.3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</row>
    <row r="732" spans="1:26" x14ac:dyDescent="0.3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</row>
    <row r="733" spans="1:26" x14ac:dyDescent="0.3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</row>
    <row r="734" spans="1:26" x14ac:dyDescent="0.3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</row>
    <row r="735" spans="1:26" x14ac:dyDescent="0.3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</row>
    <row r="736" spans="1:26" x14ac:dyDescent="0.3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</row>
    <row r="737" spans="1:26" x14ac:dyDescent="0.3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</row>
    <row r="738" spans="1:26" x14ac:dyDescent="0.3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</row>
    <row r="739" spans="1:26" x14ac:dyDescent="0.3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</row>
    <row r="740" spans="1:26" x14ac:dyDescent="0.3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</row>
    <row r="741" spans="1:26" x14ac:dyDescent="0.3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</row>
    <row r="742" spans="1:26" x14ac:dyDescent="0.3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</row>
    <row r="743" spans="1:26" x14ac:dyDescent="0.3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</row>
    <row r="744" spans="1:26" x14ac:dyDescent="0.3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</row>
    <row r="745" spans="1:26" x14ac:dyDescent="0.3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</row>
    <row r="746" spans="1:26" x14ac:dyDescent="0.3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</row>
    <row r="747" spans="1:26" x14ac:dyDescent="0.3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</row>
    <row r="748" spans="1:26" x14ac:dyDescent="0.3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</row>
    <row r="749" spans="1:26" x14ac:dyDescent="0.3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</row>
    <row r="750" spans="1:26" x14ac:dyDescent="0.3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</row>
    <row r="751" spans="1:26" x14ac:dyDescent="0.3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</row>
    <row r="752" spans="1:26" x14ac:dyDescent="0.3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</row>
    <row r="753" spans="1:26" x14ac:dyDescent="0.3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</row>
    <row r="754" spans="1:26" x14ac:dyDescent="0.3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</row>
    <row r="755" spans="1:26" x14ac:dyDescent="0.3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</row>
    <row r="756" spans="1:26" x14ac:dyDescent="0.3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</row>
    <row r="757" spans="1:26" x14ac:dyDescent="0.3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</row>
    <row r="758" spans="1:26" x14ac:dyDescent="0.3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</row>
    <row r="759" spans="1:26" x14ac:dyDescent="0.3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</row>
    <row r="760" spans="1:26" x14ac:dyDescent="0.3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</row>
    <row r="761" spans="1:26" x14ac:dyDescent="0.3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</row>
    <row r="762" spans="1:26" x14ac:dyDescent="0.3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</row>
    <row r="763" spans="1:26" x14ac:dyDescent="0.3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</row>
    <row r="764" spans="1:26" x14ac:dyDescent="0.3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</row>
    <row r="765" spans="1:26" x14ac:dyDescent="0.3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</row>
    <row r="766" spans="1:26" x14ac:dyDescent="0.3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</row>
    <row r="767" spans="1:26" x14ac:dyDescent="0.3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</row>
    <row r="768" spans="1:26" x14ac:dyDescent="0.3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</row>
    <row r="769" spans="1:26" x14ac:dyDescent="0.3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</row>
    <row r="770" spans="1:26" x14ac:dyDescent="0.3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</row>
    <row r="771" spans="1:26" x14ac:dyDescent="0.3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</row>
    <row r="772" spans="1:26" x14ac:dyDescent="0.3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</row>
    <row r="773" spans="1:26" x14ac:dyDescent="0.3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</row>
    <row r="774" spans="1:26" x14ac:dyDescent="0.3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</row>
    <row r="775" spans="1:26" x14ac:dyDescent="0.3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</row>
    <row r="776" spans="1:26" x14ac:dyDescent="0.3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</row>
    <row r="777" spans="1:26" x14ac:dyDescent="0.3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</row>
    <row r="778" spans="1:26" x14ac:dyDescent="0.3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</row>
    <row r="779" spans="1:26" x14ac:dyDescent="0.3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</row>
    <row r="780" spans="1:26" x14ac:dyDescent="0.3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</row>
    <row r="781" spans="1:26" x14ac:dyDescent="0.3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</row>
    <row r="782" spans="1:26" x14ac:dyDescent="0.3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</row>
    <row r="783" spans="1:26" x14ac:dyDescent="0.3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</row>
    <row r="784" spans="1:26" x14ac:dyDescent="0.3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</row>
    <row r="785" spans="1:26" x14ac:dyDescent="0.3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</row>
    <row r="786" spans="1:26" x14ac:dyDescent="0.3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</row>
    <row r="787" spans="1:26" x14ac:dyDescent="0.3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</row>
    <row r="788" spans="1:26" x14ac:dyDescent="0.3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</row>
    <row r="789" spans="1:26" x14ac:dyDescent="0.3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</row>
    <row r="790" spans="1:26" x14ac:dyDescent="0.3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</row>
    <row r="791" spans="1:26" x14ac:dyDescent="0.3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</row>
    <row r="792" spans="1:26" x14ac:dyDescent="0.3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</row>
    <row r="793" spans="1:26" x14ac:dyDescent="0.3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</row>
    <row r="794" spans="1:26" x14ac:dyDescent="0.3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</row>
    <row r="795" spans="1:26" x14ac:dyDescent="0.3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</row>
    <row r="796" spans="1:26" x14ac:dyDescent="0.3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</row>
    <row r="797" spans="1:26" x14ac:dyDescent="0.3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</row>
    <row r="798" spans="1:26" x14ac:dyDescent="0.3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</row>
    <row r="799" spans="1:26" x14ac:dyDescent="0.3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</row>
    <row r="800" spans="1:26" x14ac:dyDescent="0.3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</row>
    <row r="801" spans="1:26" x14ac:dyDescent="0.3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</row>
    <row r="802" spans="1:26" x14ac:dyDescent="0.3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</row>
    <row r="803" spans="1:26" x14ac:dyDescent="0.3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</row>
    <row r="804" spans="1:26" x14ac:dyDescent="0.3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</row>
    <row r="805" spans="1:26" x14ac:dyDescent="0.3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</row>
    <row r="806" spans="1:26" x14ac:dyDescent="0.3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</row>
    <row r="807" spans="1:26" x14ac:dyDescent="0.3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</row>
    <row r="808" spans="1:26" x14ac:dyDescent="0.3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</row>
    <row r="809" spans="1:26" x14ac:dyDescent="0.3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</row>
    <row r="810" spans="1:26" x14ac:dyDescent="0.3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</row>
    <row r="811" spans="1:26" x14ac:dyDescent="0.3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</row>
    <row r="812" spans="1:26" x14ac:dyDescent="0.3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</row>
    <row r="813" spans="1:26" x14ac:dyDescent="0.3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</row>
    <row r="814" spans="1:26" x14ac:dyDescent="0.3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</row>
    <row r="815" spans="1:26" x14ac:dyDescent="0.3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</row>
    <row r="816" spans="1:26" x14ac:dyDescent="0.3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</row>
    <row r="817" spans="1:26" x14ac:dyDescent="0.3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</row>
    <row r="818" spans="1:26" x14ac:dyDescent="0.3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</row>
    <row r="819" spans="1:26" x14ac:dyDescent="0.3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</row>
    <row r="820" spans="1:26" x14ac:dyDescent="0.3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</row>
    <row r="821" spans="1:26" x14ac:dyDescent="0.3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</row>
    <row r="822" spans="1:26" x14ac:dyDescent="0.3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</row>
    <row r="823" spans="1:26" x14ac:dyDescent="0.3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</row>
    <row r="824" spans="1:26" x14ac:dyDescent="0.3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</row>
    <row r="825" spans="1:26" x14ac:dyDescent="0.3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</row>
    <row r="826" spans="1:26" x14ac:dyDescent="0.3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</row>
    <row r="827" spans="1:26" x14ac:dyDescent="0.3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</row>
    <row r="828" spans="1:26" x14ac:dyDescent="0.3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</row>
    <row r="829" spans="1:26" x14ac:dyDescent="0.3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</row>
    <row r="830" spans="1:26" x14ac:dyDescent="0.3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</row>
    <row r="831" spans="1:26" x14ac:dyDescent="0.3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</row>
    <row r="832" spans="1:26" x14ac:dyDescent="0.3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</row>
    <row r="833" spans="1:26" x14ac:dyDescent="0.3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</row>
    <row r="834" spans="1:26" x14ac:dyDescent="0.3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</row>
    <row r="835" spans="1:26" x14ac:dyDescent="0.3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</row>
    <row r="836" spans="1:26" x14ac:dyDescent="0.3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</row>
    <row r="837" spans="1:26" x14ac:dyDescent="0.3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</row>
    <row r="838" spans="1:26" x14ac:dyDescent="0.3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</row>
    <row r="839" spans="1:26" x14ac:dyDescent="0.3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</row>
    <row r="840" spans="1:26" x14ac:dyDescent="0.3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</row>
    <row r="841" spans="1:26" x14ac:dyDescent="0.3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</row>
    <row r="842" spans="1:26" x14ac:dyDescent="0.3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</row>
    <row r="843" spans="1:26" x14ac:dyDescent="0.3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</row>
    <row r="844" spans="1:26" x14ac:dyDescent="0.3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</row>
    <row r="845" spans="1:26" x14ac:dyDescent="0.3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</row>
    <row r="846" spans="1:26" x14ac:dyDescent="0.3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</row>
    <row r="847" spans="1:26" x14ac:dyDescent="0.3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</row>
    <row r="848" spans="1:26" x14ac:dyDescent="0.3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</row>
    <row r="849" spans="1:26" x14ac:dyDescent="0.3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</row>
    <row r="850" spans="1:26" x14ac:dyDescent="0.3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</row>
    <row r="851" spans="1:26" x14ac:dyDescent="0.3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</row>
    <row r="852" spans="1:26" x14ac:dyDescent="0.3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</row>
    <row r="853" spans="1:26" x14ac:dyDescent="0.3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</row>
    <row r="854" spans="1:26" x14ac:dyDescent="0.3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</row>
    <row r="855" spans="1:26" x14ac:dyDescent="0.3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</row>
    <row r="856" spans="1:26" x14ac:dyDescent="0.3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</row>
    <row r="857" spans="1:26" x14ac:dyDescent="0.3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</row>
    <row r="858" spans="1:26" x14ac:dyDescent="0.3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</row>
    <row r="859" spans="1:26" x14ac:dyDescent="0.3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</row>
    <row r="860" spans="1:26" x14ac:dyDescent="0.3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</row>
    <row r="861" spans="1:26" x14ac:dyDescent="0.3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</row>
    <row r="862" spans="1:26" x14ac:dyDescent="0.3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</row>
    <row r="863" spans="1:26" x14ac:dyDescent="0.3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</row>
    <row r="864" spans="1:26" x14ac:dyDescent="0.3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</row>
    <row r="865" spans="1:26" x14ac:dyDescent="0.3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</row>
    <row r="866" spans="1:26" x14ac:dyDescent="0.3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</row>
    <row r="867" spans="1:26" x14ac:dyDescent="0.3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</row>
    <row r="868" spans="1:26" x14ac:dyDescent="0.3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</row>
    <row r="869" spans="1:26" x14ac:dyDescent="0.3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</row>
    <row r="870" spans="1:26" x14ac:dyDescent="0.3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</row>
    <row r="871" spans="1:26" x14ac:dyDescent="0.3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</row>
    <row r="872" spans="1:26" x14ac:dyDescent="0.3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</row>
    <row r="873" spans="1:26" x14ac:dyDescent="0.3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</row>
    <row r="874" spans="1:26" x14ac:dyDescent="0.3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</row>
    <row r="875" spans="1:26" x14ac:dyDescent="0.3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</row>
    <row r="876" spans="1:26" x14ac:dyDescent="0.3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</row>
    <row r="877" spans="1:26" x14ac:dyDescent="0.3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</row>
    <row r="878" spans="1:26" x14ac:dyDescent="0.3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</row>
    <row r="879" spans="1:26" x14ac:dyDescent="0.3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</row>
    <row r="880" spans="1:26" x14ac:dyDescent="0.3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</row>
    <row r="881" spans="1:26" x14ac:dyDescent="0.3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</row>
    <row r="882" spans="1:26" x14ac:dyDescent="0.3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</row>
    <row r="883" spans="1:26" x14ac:dyDescent="0.3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</row>
    <row r="884" spans="1:26" x14ac:dyDescent="0.3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</row>
    <row r="885" spans="1:26" x14ac:dyDescent="0.3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</row>
    <row r="886" spans="1:26" x14ac:dyDescent="0.3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</row>
    <row r="887" spans="1:26" x14ac:dyDescent="0.3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</row>
    <row r="888" spans="1:26" x14ac:dyDescent="0.3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</row>
    <row r="889" spans="1:26" x14ac:dyDescent="0.3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</row>
    <row r="890" spans="1:26" x14ac:dyDescent="0.3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</row>
    <row r="891" spans="1:26" x14ac:dyDescent="0.3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</row>
    <row r="892" spans="1:26" x14ac:dyDescent="0.3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</row>
    <row r="893" spans="1:26" x14ac:dyDescent="0.3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</row>
    <row r="894" spans="1:26" x14ac:dyDescent="0.3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</row>
    <row r="895" spans="1:26" x14ac:dyDescent="0.3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</row>
    <row r="896" spans="1:26" x14ac:dyDescent="0.3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</row>
    <row r="897" spans="1:26" x14ac:dyDescent="0.3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</row>
    <row r="898" spans="1:26" x14ac:dyDescent="0.3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</row>
    <row r="899" spans="1:26" x14ac:dyDescent="0.3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</row>
    <row r="900" spans="1:26" x14ac:dyDescent="0.3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</row>
    <row r="901" spans="1:26" x14ac:dyDescent="0.3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</row>
    <row r="902" spans="1:26" x14ac:dyDescent="0.3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</row>
    <row r="903" spans="1:26" x14ac:dyDescent="0.3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</row>
    <row r="904" spans="1:26" x14ac:dyDescent="0.3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</row>
    <row r="905" spans="1:26" x14ac:dyDescent="0.3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</row>
    <row r="906" spans="1:26" x14ac:dyDescent="0.3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</row>
    <row r="907" spans="1:26" x14ac:dyDescent="0.3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</row>
    <row r="908" spans="1:26" x14ac:dyDescent="0.3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</row>
    <row r="909" spans="1:26" x14ac:dyDescent="0.3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</row>
    <row r="910" spans="1:26" x14ac:dyDescent="0.3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</row>
    <row r="911" spans="1:26" x14ac:dyDescent="0.3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</row>
    <row r="912" spans="1:26" x14ac:dyDescent="0.3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</row>
    <row r="913" spans="1:26" x14ac:dyDescent="0.3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</row>
    <row r="914" spans="1:26" x14ac:dyDescent="0.3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</row>
    <row r="915" spans="1:26" x14ac:dyDescent="0.3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</row>
    <row r="916" spans="1:26" x14ac:dyDescent="0.3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</row>
    <row r="917" spans="1:26" x14ac:dyDescent="0.3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</row>
    <row r="918" spans="1:26" x14ac:dyDescent="0.3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</row>
    <row r="919" spans="1:26" x14ac:dyDescent="0.3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</row>
    <row r="920" spans="1:26" x14ac:dyDescent="0.3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</row>
    <row r="921" spans="1:26" x14ac:dyDescent="0.3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</row>
    <row r="922" spans="1:26" x14ac:dyDescent="0.3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</row>
    <row r="923" spans="1:26" x14ac:dyDescent="0.3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</row>
    <row r="924" spans="1:26" x14ac:dyDescent="0.3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</row>
    <row r="925" spans="1:26" x14ac:dyDescent="0.3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</row>
    <row r="926" spans="1:26" x14ac:dyDescent="0.3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</row>
    <row r="927" spans="1:26" x14ac:dyDescent="0.3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</row>
    <row r="928" spans="1:26" x14ac:dyDescent="0.3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</row>
    <row r="929" spans="1:26" x14ac:dyDescent="0.3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</row>
    <row r="930" spans="1:26" x14ac:dyDescent="0.3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</row>
    <row r="931" spans="1:26" x14ac:dyDescent="0.3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</row>
    <row r="932" spans="1:26" x14ac:dyDescent="0.3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</row>
    <row r="933" spans="1:26" x14ac:dyDescent="0.3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</row>
    <row r="934" spans="1:26" x14ac:dyDescent="0.3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</row>
    <row r="935" spans="1:26" x14ac:dyDescent="0.3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</row>
    <row r="936" spans="1:26" x14ac:dyDescent="0.3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</row>
    <row r="937" spans="1:26" x14ac:dyDescent="0.3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</row>
    <row r="938" spans="1:26" x14ac:dyDescent="0.3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</row>
    <row r="939" spans="1:26" x14ac:dyDescent="0.3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</row>
    <row r="940" spans="1:26" x14ac:dyDescent="0.3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</row>
    <row r="941" spans="1:26" x14ac:dyDescent="0.3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</row>
    <row r="942" spans="1:26" x14ac:dyDescent="0.3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</row>
    <row r="943" spans="1:26" x14ac:dyDescent="0.3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</row>
    <row r="944" spans="1:26" x14ac:dyDescent="0.3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</row>
    <row r="945" spans="1:26" x14ac:dyDescent="0.3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</row>
    <row r="946" spans="1:26" x14ac:dyDescent="0.3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</row>
    <row r="947" spans="1:26" x14ac:dyDescent="0.3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</row>
    <row r="948" spans="1:26" x14ac:dyDescent="0.3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</row>
    <row r="949" spans="1:26" x14ac:dyDescent="0.3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</row>
    <row r="950" spans="1:26" x14ac:dyDescent="0.3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</row>
    <row r="951" spans="1:26" x14ac:dyDescent="0.3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</row>
    <row r="952" spans="1:26" x14ac:dyDescent="0.3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</row>
    <row r="953" spans="1:26" x14ac:dyDescent="0.3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</row>
    <row r="954" spans="1:26" x14ac:dyDescent="0.3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</row>
    <row r="955" spans="1:26" x14ac:dyDescent="0.3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</row>
    <row r="956" spans="1:26" x14ac:dyDescent="0.3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</row>
    <row r="957" spans="1:26" x14ac:dyDescent="0.3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</row>
    <row r="958" spans="1:26" x14ac:dyDescent="0.3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</row>
    <row r="959" spans="1:26" x14ac:dyDescent="0.3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</row>
    <row r="960" spans="1:26" x14ac:dyDescent="0.3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</row>
    <row r="961" spans="1:26" x14ac:dyDescent="0.3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</row>
    <row r="962" spans="1:26" x14ac:dyDescent="0.3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</row>
    <row r="963" spans="1:26" x14ac:dyDescent="0.3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</row>
    <row r="964" spans="1:26" x14ac:dyDescent="0.3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</row>
    <row r="965" spans="1:26" x14ac:dyDescent="0.3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</row>
    <row r="966" spans="1:26" x14ac:dyDescent="0.3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</row>
    <row r="967" spans="1:26" x14ac:dyDescent="0.3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</row>
    <row r="968" spans="1:26" x14ac:dyDescent="0.3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</row>
    <row r="969" spans="1:26" x14ac:dyDescent="0.3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</row>
    <row r="970" spans="1:26" x14ac:dyDescent="0.3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</row>
    <row r="971" spans="1:26" x14ac:dyDescent="0.3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</row>
    <row r="972" spans="1:26" x14ac:dyDescent="0.3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</row>
    <row r="973" spans="1:26" x14ac:dyDescent="0.3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</row>
    <row r="974" spans="1:26" x14ac:dyDescent="0.3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</row>
    <row r="975" spans="1:26" x14ac:dyDescent="0.3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</row>
    <row r="976" spans="1:26" x14ac:dyDescent="0.3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</row>
    <row r="977" spans="1:26" x14ac:dyDescent="0.3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</row>
    <row r="978" spans="1:26" x14ac:dyDescent="0.3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</row>
    <row r="979" spans="1:26" x14ac:dyDescent="0.3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</row>
    <row r="980" spans="1:26" x14ac:dyDescent="0.35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</row>
    <row r="981" spans="1:26" x14ac:dyDescent="0.35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</row>
    <row r="982" spans="1:26" x14ac:dyDescent="0.35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</row>
    <row r="983" spans="1:26" x14ac:dyDescent="0.35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</row>
    <row r="984" spans="1:26" x14ac:dyDescent="0.35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</row>
    <row r="985" spans="1:26" x14ac:dyDescent="0.3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</row>
    <row r="986" spans="1:26" x14ac:dyDescent="0.35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</row>
    <row r="987" spans="1:26" x14ac:dyDescent="0.35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</row>
    <row r="988" spans="1:26" x14ac:dyDescent="0.35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</row>
    <row r="989" spans="1:26" x14ac:dyDescent="0.35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</row>
    <row r="990" spans="1:26" x14ac:dyDescent="0.35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</row>
    <row r="991" spans="1:26" x14ac:dyDescent="0.35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</row>
    <row r="992" spans="1:26" x14ac:dyDescent="0.35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</row>
    <row r="993" spans="1:26" x14ac:dyDescent="0.35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</row>
    <row r="994" spans="1:26" x14ac:dyDescent="0.35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</row>
    <row r="995" spans="1:26" x14ac:dyDescent="0.3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</row>
    <row r="996" spans="1:26" x14ac:dyDescent="0.35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</row>
    <row r="997" spans="1:26" x14ac:dyDescent="0.35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</row>
    <row r="998" spans="1:26" x14ac:dyDescent="0.35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</row>
    <row r="999" spans="1:26" x14ac:dyDescent="0.35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</row>
    <row r="1000" spans="1:26" x14ac:dyDescent="0.35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F90BDA-6D6F-4F64-B1F2-CB69310BE603}">
  <sheetPr codeName="Feuil3"/>
  <dimension ref="A1"/>
  <sheetViews>
    <sheetView zoomScale="78" workbookViewId="0"/>
  </sheetViews>
  <sheetFormatPr baseColWidth="10" defaultRowHeight="14.5" x14ac:dyDescent="0.3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A1000"/>
  <sheetViews>
    <sheetView tabSelected="1" zoomScale="59" zoomScaleNormal="85" workbookViewId="0">
      <selection activeCell="AC26" sqref="AC26"/>
    </sheetView>
  </sheetViews>
  <sheetFormatPr baseColWidth="10" defaultColWidth="5.6328125" defaultRowHeight="14.5" x14ac:dyDescent="0.35"/>
  <cols>
    <col min="1" max="1" width="4" style="6" customWidth="1"/>
    <col min="2" max="2" width="14.90625" style="6" customWidth="1"/>
    <col min="3" max="23" width="3.1796875" style="6" customWidth="1"/>
    <col min="24" max="24" width="6" style="6" customWidth="1"/>
    <col min="25" max="25" width="9.453125" style="6" customWidth="1"/>
    <col min="26" max="16384" width="5.6328125" style="6"/>
  </cols>
  <sheetData>
    <row r="1" spans="1:53" ht="20" customHeight="1" thickBot="1" x14ac:dyDescent="0.4">
      <c r="A1" s="3">
        <v>1</v>
      </c>
      <c r="B1" s="4"/>
      <c r="C1" s="3"/>
      <c r="D1" s="4"/>
      <c r="E1" s="3"/>
      <c r="F1" s="5"/>
      <c r="G1" s="5"/>
      <c r="H1" s="5"/>
      <c r="I1" s="5"/>
      <c r="J1" s="5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</row>
    <row r="2" spans="1:53" ht="26" customHeight="1" thickBot="1" x14ac:dyDescent="0.4">
      <c r="A2" s="7"/>
      <c r="B2" s="8" t="s">
        <v>0</v>
      </c>
      <c r="C2" s="9" t="s">
        <v>1</v>
      </c>
      <c r="D2" s="8">
        <v>1</v>
      </c>
      <c r="E2" s="10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3"/>
      <c r="AA2" s="3"/>
      <c r="AB2" s="3"/>
      <c r="AC2" s="3"/>
      <c r="AD2" s="3"/>
    </row>
    <row r="3" spans="1:53" ht="15" thickBot="1" x14ac:dyDescent="0.4">
      <c r="A3" s="3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3"/>
      <c r="AB3" s="3"/>
      <c r="AC3" s="3"/>
      <c r="AD3" s="3"/>
    </row>
    <row r="4" spans="1:53" ht="15" thickBot="1" x14ac:dyDescent="0.4">
      <c r="A4" s="7"/>
      <c r="B4" s="12" t="s">
        <v>7</v>
      </c>
      <c r="C4" s="21">
        <v>1</v>
      </c>
      <c r="D4" s="22"/>
      <c r="E4" s="21">
        <v>2</v>
      </c>
      <c r="F4" s="22"/>
      <c r="G4" s="21">
        <v>3</v>
      </c>
      <c r="H4" s="22"/>
      <c r="I4" s="21">
        <v>4</v>
      </c>
      <c r="J4" s="22"/>
      <c r="K4" s="21">
        <v>5</v>
      </c>
      <c r="L4" s="22"/>
      <c r="M4" s="21">
        <v>6</v>
      </c>
      <c r="N4" s="22"/>
      <c r="O4" s="21">
        <v>7</v>
      </c>
      <c r="P4" s="22"/>
      <c r="Q4" s="21">
        <v>8</v>
      </c>
      <c r="R4" s="22"/>
      <c r="S4" s="21">
        <v>9</v>
      </c>
      <c r="T4" s="22"/>
      <c r="U4" s="21">
        <v>10</v>
      </c>
      <c r="V4" s="23"/>
      <c r="W4" s="22"/>
      <c r="X4" s="12" t="s">
        <v>2</v>
      </c>
      <c r="Y4" s="20" t="s">
        <v>3</v>
      </c>
      <c r="Z4" s="3"/>
      <c r="AA4" s="3"/>
      <c r="AB4" s="3"/>
      <c r="AC4" s="3"/>
      <c r="AD4" s="3"/>
    </row>
    <row r="5" spans="1:53" ht="15" thickBot="1" x14ac:dyDescent="0.4">
      <c r="A5" s="7"/>
      <c r="B5" s="24" t="s">
        <v>6</v>
      </c>
      <c r="C5" s="18">
        <v>9</v>
      </c>
      <c r="D5" s="19"/>
      <c r="E5" s="18"/>
      <c r="F5" s="19"/>
      <c r="G5" s="18"/>
      <c r="H5" s="19"/>
      <c r="I5" s="18"/>
      <c r="J5" s="19"/>
      <c r="K5" s="18"/>
      <c r="L5" s="19"/>
      <c r="M5" s="18"/>
      <c r="N5" s="19"/>
      <c r="O5" s="18"/>
      <c r="P5" s="19"/>
      <c r="Q5" s="18"/>
      <c r="R5" s="19"/>
      <c r="S5" s="18"/>
      <c r="T5" s="19"/>
      <c r="U5" s="18"/>
      <c r="V5" s="19"/>
      <c r="W5" s="19"/>
      <c r="X5" s="26">
        <f>MAX(C6:W6)</f>
        <v>0</v>
      </c>
      <c r="Y5" s="26">
        <f>MAX(C8:W8)</f>
        <v>279</v>
      </c>
      <c r="Z5" s="3"/>
      <c r="AA5" s="3"/>
      <c r="AB5" s="3"/>
      <c r="AC5" s="3"/>
      <c r="AD5" s="3"/>
    </row>
    <row r="6" spans="1:53" ht="15" thickBot="1" x14ac:dyDescent="0.4">
      <c r="A6" s="7"/>
      <c r="B6" s="25"/>
      <c r="C6" s="28" t="str">
        <f>IF(C5&lt;&gt;"",IF(ISERROR(IF(C5="x",IF(AND(E5="x",G5="x"),30,IF(E5="x",20+G5,IF(F5="/",20,10+E5+F5))),IF(AND(D5="/",E5="x"),20,IF(D5="/",10+E5,IF(OR((C5+D5)&gt;9,D5=""),"",C5+D5))))),"",IF(C5="x",IF(AND(E5="x",G5="x"),30,IF(E5="x",20+G5,IF(F5="/",20,10+E5+F5))),IF(AND(D5="/",E5="x"),20,IF(D5="/",10+E5,IF(OR((C5+D5)&gt;9,D5=""),"",C5+D5))))),"")</f>
        <v/>
      </c>
      <c r="D6" s="29"/>
      <c r="E6" s="28" t="str">
        <f>IF(AND(C5&lt;&gt;"",E5&lt;&gt;""),IF(ISERROR(C6+IF(E5="x",IF(AND(G5="x",I5="x"),30,IF(G5="x",20+I5,IF(H5="/",20,10+G5+H5))),IF(AND(F5="/",G5="x"),20,IF(F5="/",10+G5,IF(OR((E5+F5)&gt;9,F5=""),"",E5+F5))))),"",C6+IF(E5="x",IF(AND(G5="x",I5="x"),30,IF(G5="x",20+I5,IF(H5="/",20,10+G5+H5))),IF(AND(F5="/",G5="x"),20,IF(F5="/",10+G5,IF(OR((E5+F5)&gt;9,F5=""),"",E5+F5))))),"")</f>
        <v/>
      </c>
      <c r="F6" s="29"/>
      <c r="G6" s="28" t="str">
        <f>IF(AND(C5&lt;&gt;"",E5&lt;&gt;"",G5&lt;&gt;""),IF(ISERROR(E6+IF(G5="x",IF(AND(I5="x",K5="x"),30,IF(I5="x",20+K5,IF(J5="/",20,10+I5+J5))),IF(AND(H5="/",I5="x"),20,IF(H5="/",10+I5,IF(OR((G5+H5)&gt;9,H5=""),"",G5+H5))))),"",E6+IF(G5="x",IF(AND(I5="x",K5="x"),30,IF(I5="x",20+K5,IF(J5="/",20,10+I5+J5))),IF(AND(H5="/",I5="x"),20,IF(H5="/",10+I5,IF(OR((G5+H5)&gt;9,H5=""),"",G5+H5))))),"")</f>
        <v/>
      </c>
      <c r="H6" s="29"/>
      <c r="I6" s="28" t="str">
        <f>IF(AND(C5&lt;&gt;"",E5&lt;&gt;"",G5&lt;&gt;"",I5&lt;&gt;""),IF(ISERROR(G6+IF(I5="x",IF(AND(K5="x",M5="x"),30,IF(K5="x",20+M5,IF(L5="/",20,10+K5+L5))),IF(AND(J5="/",K5="x"),20,IF(J5="/",10+K5,IF(OR((I5+J5)&gt;9,J5=""),"",I5+J5))))),"",G6+IF(I5="x",IF(AND(K5="x",M5="x"),30,IF(K5="x",20+M5,IF(L5="/",20,10+K5+L5))),IF(AND(J5="/",K5="x"),20,IF(J5="/",10+K5,IF(OR((I5+J5)&gt;9,J5=""),"",I5+J5))))),"")</f>
        <v/>
      </c>
      <c r="J6" s="29"/>
      <c r="K6" s="28" t="str">
        <f>IF(AND(C5&lt;&gt;"",E5&lt;&gt;"",G5&lt;&gt;"",I5&lt;&gt;"",K5&lt;&gt;""),IF(ISERROR(I6+IF(K5="x",IF(AND(M5="x",O5="x"),30,IF(M5="x",20+O5,IF(N5="/",20,10+M5+N5))),IF(AND(L5="/",M5="x"),20,IF(L5="/",10+M5,IF(OR((K5+L5)&gt;9,L5=""),"",K5+L5))))),"",I6+IF(K5="x",IF(AND(M5="x",O5="x"),30,IF(M5="x",20+O5,IF(N5="/",20,10+M5+N5))),IF(AND(L5="/",M5="x"),20,IF(L5="/",10+M5,IF(OR((K5+L5)&gt;9,L5=""),"",K5+L5))))),"")</f>
        <v/>
      </c>
      <c r="L6" s="29"/>
      <c r="M6" s="28" t="str">
        <f>IF(AND(C5&lt;&gt;"",E5&lt;&gt;"",G5&lt;&gt;"",I5&lt;&gt;"",K5&lt;&gt;"",M5&lt;&gt;""),IF(ISERROR(K6+IF(M5="x",IF(AND(O5="x",Q5="x"),30,IF(O5="x",20+Q5,IF(P5="/",20,10+O5+P5))),IF(AND(N5="/",O5="x"),20,IF(N5="/",10+O5,IF(OR((M5+N5)&gt;9,N5=""),"",M5+N5))))),"",K6+IF(M5="x",IF(AND(O5="x",Q5="x"),30,IF(O5="x",20+Q5,IF(P5="/",20,10+O5+P5))),IF(AND(N5="/",O5="x"),20,IF(N5="/",10+O5,IF(OR((M5+N5)&gt;9,N5=""),"",M5+N5))))),"")</f>
        <v/>
      </c>
      <c r="N6" s="29"/>
      <c r="O6" s="28" t="str">
        <f>IF(AND(C5&lt;&gt;"",E5&lt;&gt;"",G5&lt;&gt;"",I5&lt;&gt;"",K5&lt;&gt;"",M5&lt;&gt;"",O5&lt;&gt;""),IF(ISERROR(M6+IF(O5="x",IF(AND(Q5="x",S5="x"),30,IF(Q5="x",20+S5,IF(R5="/",20,10+Q5+R5))),IF(AND(P5="/",Q5="x"),20,IF(P5="/",10+Q5,IF(OR((O5+P5)&gt;9,P5=""),"",O5+P5))))),"",M6+IF(O5="x",IF(AND(Q5="x",S5="x"),30,IF(Q5="x",20+S5,IF(R5="/",20,10+Q5+R5))),IF(AND(P5="/",Q5="x"),20,IF(P5="/",10+Q5,IF(OR((O5+P5)&gt;9,P5=""),"",O5+P5))))),"")</f>
        <v/>
      </c>
      <c r="P6" s="29"/>
      <c r="Q6" s="28" t="str">
        <f>IF(AND(C5&lt;&gt;"",E5&lt;&gt;"",G5&lt;&gt;"",I5&lt;&gt;"",K5&lt;&gt;"",M5&lt;&gt;"",O5&lt;&gt;"",Q5&lt;&gt;""),IF(ISERROR(O6+IF(Q5="x",IF(AND(S5="x",U5="x"),30,IF(S5="x",20+U5,IF(T5="/",20,10+S5+T5))),IF(AND(R5="/",S5="x"),20,IF(R5="/",10+S5,IF(OR((Q5+R5)&gt;9,R5=""),"",Q5+R5))))),"",O6+IF(Q5="x",IF(AND(S5="x",U5="x"),30,IF(S5="x",20+U5,IF(T5="/",20,10+S5+T5))),IF(AND(R5="/",S5="x"),20,IF(R5="/",10+S5,IF(OR((Q5+R5)&gt;9,R5=""),"",Q5+R5))))),"")</f>
        <v/>
      </c>
      <c r="R6" s="29"/>
      <c r="S6" s="28" t="str">
        <f>IF(AND(C5&lt;&gt;"",E5&lt;&gt;"",G5&lt;&gt;"",I5&lt;&gt;"",K5&lt;&gt;"",M5&lt;&gt;"",O5&lt;&gt;"",Q5&lt;&gt;"",S5&lt;&gt;""),IF(ISERROR(Q6+IF(S5="x",IF(AND(U5="x",V5="x"),30,IF(U5="x",20+V5,IF(V5="/",20,10+U5+V5))),IF(AND(T5="/",U5="x"),20,IF(T5="/",10+U5,IF(OR((S5+T5)&gt;9,T5=""),"",S5+T5))))),"",Q6+IF(S5="x",IF(AND(U5="x",V5="x"),30,IF(U5="x",20+V5,IF(V5="/",20,10+U5+V5))),IF(AND(T5="/",U5="x"),20,IF(T5="/",10+U5,IF(OR((S5+T5)&gt;9,T5=""),"",S5+T5))))),"")</f>
        <v/>
      </c>
      <c r="T6" s="29"/>
      <c r="U6" s="30" t="str">
        <f>IF(AND(C5&lt;&gt;"",E5&lt;&gt;"",G5&lt;&gt;"",I5&lt;&gt;"",K5&lt;&gt;"",M5&lt;&gt;"",O5&lt;&gt;"",Q5&lt;&gt;"",S5&lt;&gt;"",U5&lt;&gt;""),IF(ISERROR(S6+IF(U5="x",IF(AND(V5="x",W5="x"),30,IF(V5="x",20+W5,IF(W5="/",20,IF(W5&gt;(9-V5),"",10+V5+W5)))),IF(AND(V5="/",W5="x"),20,IF(V5="/",10+W5,IF(OR((U5+V5)&gt;9,V5=""),"",U5+V5))))),"",S6+IF(U5="x",IF(AND(V5="x",W5="x"),30,IF(V5="x",20+W5,IF(W5="/",20,IF(W5&gt;(9-V5),"",10+V5+W5)))),IF(AND(V5="/",W5="x"),20,IF(V5="/",10+W5,IF(OR((U5+V5)&gt;9,V5=""),"",U5+V5))))),"")</f>
        <v/>
      </c>
      <c r="V6" s="31"/>
      <c r="W6" s="32"/>
      <c r="X6" s="27"/>
      <c r="Y6" s="27"/>
      <c r="Z6" s="3"/>
      <c r="AA6" s="3"/>
      <c r="AB6" s="3"/>
      <c r="AC6" s="3"/>
      <c r="AD6" s="3"/>
    </row>
    <row r="7" spans="1:53" ht="0.5" customHeight="1" x14ac:dyDescent="0.35">
      <c r="A7" s="3"/>
      <c r="B7" s="13"/>
      <c r="C7" s="14">
        <f>IF(C5&lt;&gt;"",C5,"x")</f>
        <v>9</v>
      </c>
      <c r="D7" s="14"/>
      <c r="E7" s="14" t="str">
        <f>IF(E5&lt;&gt;"",E5,"x")</f>
        <v>x</v>
      </c>
      <c r="F7" s="14"/>
      <c r="G7" s="14" t="str">
        <f>IF(G5&lt;&gt;"",G5,"x")</f>
        <v>x</v>
      </c>
      <c r="H7" s="14"/>
      <c r="I7" s="14" t="str">
        <f>IF(I5&lt;&gt;"",I5,"x")</f>
        <v>x</v>
      </c>
      <c r="J7" s="14"/>
      <c r="K7" s="14" t="str">
        <f>IF(K5&lt;&gt;"",K5,"x")</f>
        <v>x</v>
      </c>
      <c r="L7" s="14"/>
      <c r="M7" s="14" t="str">
        <f>IF(M5&lt;&gt;"",M5,"x")</f>
        <v>x</v>
      </c>
      <c r="N7" s="14"/>
      <c r="O7" s="14" t="str">
        <f>IF(O5&lt;&gt;"",O5,"x")</f>
        <v>x</v>
      </c>
      <c r="P7" s="14"/>
      <c r="Q7" s="14" t="str">
        <f>IF(Q5&lt;&gt;"",Q5,"x")</f>
        <v>x</v>
      </c>
      <c r="R7" s="14"/>
      <c r="S7" s="14" t="str">
        <f>IF(S5&lt;&gt;"",S5,"x")</f>
        <v>x</v>
      </c>
      <c r="T7" s="14"/>
      <c r="U7" s="14" t="str">
        <f>IF(U5&lt;&gt;"",U5,"x")</f>
        <v>x</v>
      </c>
      <c r="V7" s="14" t="str">
        <f t="shared" ref="V7:W7" si="0">IF(V5&lt;&gt;"",V5,IF(AND(U5&lt;10,U5&lt;&gt;""),"/","x"))</f>
        <v>x</v>
      </c>
      <c r="W7" s="14" t="str">
        <f t="shared" si="0"/>
        <v>x</v>
      </c>
      <c r="X7" s="15"/>
      <c r="Y7" s="15"/>
      <c r="Z7" s="3"/>
      <c r="AA7" s="3"/>
      <c r="AB7" s="3"/>
      <c r="AC7" s="3"/>
      <c r="AD7" s="3"/>
      <c r="AZ7" s="6" t="s">
        <v>4</v>
      </c>
    </row>
    <row r="8" spans="1:53" ht="8" hidden="1" customHeight="1" x14ac:dyDescent="0.35">
      <c r="A8" s="3"/>
      <c r="B8" s="3"/>
      <c r="C8" s="33">
        <f>IF(ISERROR(IF(C7="x",IF(AND(E7="x",G7="x"),30,IF(E7="x",20+G7,IF(F7="/",20,10+E7+F7))),IF(AND(D7="/",E7="x"),20,IF(D7="/",10+E7,IF((C7+D7)&gt;9,"",C7+D7))))),"",IF(C7="x",IF(AND(E7="x",G7="x"),30,IF(E7="x",20+G7,IF(F7="/",20,10+E7+F7))),IF(AND(D7="/",E7="x"),20,IF(D7="/",10+E7,IF((C7+D7)&gt;9,"",C7+D7)))))</f>
        <v>9</v>
      </c>
      <c r="D8" s="34"/>
      <c r="E8" s="33">
        <f>IF(AND(C7&lt;&gt;"",E7&lt;&gt;""),IF(ISERROR(C8+IF(E7="x",IF(AND(G7="x",I7="x"),30,IF(G7="x",20+I7,IF(H7="/",20,10+G7+H7))),IF(AND(F7="/",G7="x"),20,IF(F7="/",10+G7,IF((E7+F7)&gt;9,"",E7+F7))))),"",C8+IF(E7="x",IF(AND(G7="x",I7="x"),30,IF(G7="x",20+I7,IF(H7="/",20,10+G7+H7))),IF(AND(F7="/",G7="x"),20,IF(F7="/",10+G7,IF((E7+F7)&gt;9,"",E7+F7))))),"")</f>
        <v>39</v>
      </c>
      <c r="F8" s="34"/>
      <c r="G8" s="33">
        <f>IF(AND(C7&lt;&gt;"",E7&lt;&gt;"",G7&lt;&gt;""),IF(ISERROR(E8+IF(G7="x",IF(AND(I7="x",K7="x"),30,IF(I7="x",20+K7,IF(J7="/",20,10+I7+J7))),IF(AND(H7="/",I7="x"),20,IF(H7="/",10+I7,IF((G7+H7)&gt;9,"",G7+H7))))),"",E8+IF(G7="x",IF(AND(I7="x",K7="x"),30,IF(I7="x",20+K7,IF(J7="/",20,10+I7+J7))),IF(AND(H7="/",I7="x"),20,IF(H7="/",10+I7,IF((G7+H7)&gt;9,"",G7+H7))))),"")</f>
        <v>69</v>
      </c>
      <c r="H8" s="34"/>
      <c r="I8" s="33">
        <f>IF(AND(C7&lt;&gt;"",E7&lt;&gt;"",G7&lt;&gt;"",I7&lt;&gt;""),IF(ISERROR(G8+IF(I7="x",IF(AND(K7="x",M7="x"),30,IF(K7="x",20+M7,IF(L7="/",20,10+K7+L7))),IF(AND(J7="/",K7="x"),20,IF(J7="/",10+K7,IF((I7+J7)&gt;9,"",I7+J7))))),"",G8+IF(I7="x",IF(AND(K7="x",M7="x"),30,IF(K7="x",20+M7,IF(L7="/",20,10+K7+L7))),IF(AND(J7="/",K7="x"),20,IF(J7="/",10+K7,IF((I7+J7)&gt;9,"",I7+J7))))),"")</f>
        <v>99</v>
      </c>
      <c r="J8" s="34"/>
      <c r="K8" s="33">
        <f>IF(AND(C7&lt;&gt;"",E7&lt;&gt;"",G7&lt;&gt;"",I7&lt;&gt;"",K7&lt;&gt;""),IF(ISERROR(I8+IF(K7="x",IF(AND(M7="x",O7="x"),30,IF(M7="x",20+O7,IF(N7="/",20,10+M7+N7))),IF(AND(L7="/",M7="x"),20,IF(L7="/",10+M7,IF((K7+L7)&gt;9,"",K7+L7))))),"",I8+IF(K7="x",IF(AND(M7="x",O7="x"),30,IF(M7="x",20+O7,IF(N7="/",20,10+M7+N7))),IF(AND(L7="/",M7="x"),20,IF(L7="/",10+M7,IF((K7+L7)&gt;9,"",K7+L7))))),"")</f>
        <v>129</v>
      </c>
      <c r="L8" s="34"/>
      <c r="M8" s="33">
        <f>IF(AND(C7&lt;&gt;"",E7&lt;&gt;"",G7&lt;&gt;"",I7&lt;&gt;"",K7&lt;&gt;"",M7&lt;&gt;""),IF(ISERROR(K8+IF(M7="x",IF(AND(O7="x",Q7="x"),30,IF(O7="x",20+Q7,IF(P7="/",20,10+O7+P7))),IF(AND(N7="/",O7="x"),20,IF(N7="/",10+O7,IF((M7+N7)&gt;9,"",M7+N7))))),"",K8+IF(M7="x",IF(AND(O7="x",Q7="x"),30,IF(O7="x",20+Q7,IF(P7="/",20,10+O7+P7))),IF(AND(N7="/",O7="x"),20,IF(N7="/",10+O7,IF((M7+N7)&gt;9,"",M7+N7))))),"")</f>
        <v>159</v>
      </c>
      <c r="N8" s="34"/>
      <c r="O8" s="33">
        <f>IF(AND(C7&lt;&gt;"",E7&lt;&gt;"",G7&lt;&gt;"",I7&lt;&gt;"",K7&lt;&gt;"",M7&lt;&gt;"",O7&lt;&gt;""),IF(ISERROR(M8+IF(O7="x",IF(AND(Q7="x",S7="x"),30,IF(Q7="x",20+S7,IF(R7="/",20,10+Q7+R7))),IF(AND(P7="/",Q7="x"),20,IF(P7="/",10+Q7,IF((O7+P7)&gt;9,"",O7+P7))))),"",M8+IF(O7="x",IF(AND(Q7="x",S7="x"),30,IF(Q7="x",20+S7,IF(R7="/",20,10+Q7+R7))),IF(AND(P7="/",Q7="x"),20,IF(P7="/",10+Q7,IF((O7+P7)&gt;9,"",O7+P7))))),"")</f>
        <v>189</v>
      </c>
      <c r="P8" s="34"/>
      <c r="Q8" s="33">
        <f>IF(AND(C7&lt;&gt;"",E7&lt;&gt;"",G7&lt;&gt;"",I7&lt;&gt;"",K7&lt;&gt;"",M7&lt;&gt;"",O7&lt;&gt;"",Q7&lt;&gt;""),IF(ISERROR(O8+IF(Q7="x",IF(AND(S7="x",U7="x"),30,IF(S7="x",20+U7,IF(T7="/",20,10+S7+T7))),IF(AND(R7="/",S7="x"),20,IF(R7="/",10+S7,IF((Q7+R7)&gt;9,"",Q7+R7))))),"",O8+IF(Q7="x",IF(AND(S7="x",U7="x"),30,IF(S7="x",20+U7,IF(T7="/",20,10+S7+T7))),IF(AND(R7="/",S7="x"),20,IF(R7="/",10+S7,IF((Q7+R7)&gt;9,"",Q7+R7))))),"")</f>
        <v>219</v>
      </c>
      <c r="R8" s="34"/>
      <c r="S8" s="33">
        <f>IF(AND(C7&lt;&gt;"",E7&lt;&gt;"",G7&lt;&gt;"",I7&lt;&gt;"",K7&lt;&gt;"",M7&lt;&gt;"",O7&lt;&gt;"",Q7&lt;&gt;"",S7&lt;&gt;""),IF(ISERROR(Q8+IF(S7="x",IF(AND(U7="x",V7="x"),30,IF(U7="x",20+V7,IF(V7="/",20,10+U7+V7))),IF(AND(T7="/",U7="x"),20,IF(T7="/",10+U7,IF((S7+T7)&gt;9,"",S7+T7))))),"",Q8+IF(S7="x",IF(AND(U7="x",V7="x"),30,IF(U7="x",20+V7,IF(V7="/",20,10+U7+V7))),IF(AND(T7="/",U7="x"),20,IF(T7="/",10+U7,IF((S7+T7)&gt;9,"",S7+T7))))),"")</f>
        <v>249</v>
      </c>
      <c r="T8" s="34"/>
      <c r="U8" s="33">
        <f>IF(AND(C7&lt;&gt;"",E7&lt;&gt;"",G7&lt;&gt;"",I7&lt;&gt;"",K7&lt;&gt;"",M7&lt;&gt;"",O7&lt;&gt;"",Q7&lt;&gt;"",S7&lt;&gt;"",U7&lt;&gt;""),IF(ISERROR(S8+IF(U7="x",IF(AND(V7="x",W7="x"),30,IF(V7="x",20+W7,IF(W7="/",20,IF(W7&gt;(9-V7),"",10+V7+W7)))),IF(AND(V7="/",W7="x"),20,IF(V7="/",10+W7,IF((U7+V7)&gt;9,"",U7+V7))))),"",S8+IF(U7="x",IF(AND(V7="x",W7="x"),30,IF(V7="x",20+W7,IF(W7="/",20,IF(W7&gt;(9-V7),"",10+V7+W7)))),IF(AND(V7="/",W7="x"),20,IF(V7="/",10+W7,IF((U7+V7)&gt;9,"",U7+V7))))),"")</f>
        <v>279</v>
      </c>
      <c r="V8" s="34"/>
      <c r="W8" s="34"/>
      <c r="AC8" s="16"/>
    </row>
    <row r="9" spans="1:53" x14ac:dyDescent="0.35">
      <c r="A9" s="3"/>
      <c r="B9" s="3"/>
      <c r="C9" s="3"/>
      <c r="D9" s="3"/>
    </row>
    <row r="10" spans="1:53" x14ac:dyDescent="0.35">
      <c r="A10" s="3"/>
      <c r="B10" s="3"/>
      <c r="C10" s="3"/>
      <c r="D10" s="3"/>
      <c r="AY10" s="6">
        <v>1</v>
      </c>
      <c r="AZ10" s="6" t="b">
        <v>0</v>
      </c>
      <c r="BA10" s="6">
        <v>0</v>
      </c>
    </row>
    <row r="11" spans="1:53" x14ac:dyDescent="0.35">
      <c r="A11" s="3"/>
      <c r="B11" s="3"/>
      <c r="C11" s="3"/>
      <c r="D11" s="3"/>
      <c r="I11" s="17"/>
      <c r="AY11" s="6">
        <v>2</v>
      </c>
      <c r="AZ11" s="6" t="b">
        <v>1</v>
      </c>
      <c r="BA11" s="6">
        <f t="shared" ref="BA11:BA19" si="1">IF(AZ11=TRUE,1,0)</f>
        <v>1</v>
      </c>
    </row>
    <row r="12" spans="1:53" x14ac:dyDescent="0.35">
      <c r="A12" s="3"/>
      <c r="B12" s="3"/>
      <c r="C12" s="3"/>
      <c r="D12" s="3"/>
      <c r="AY12" s="6">
        <v>3</v>
      </c>
      <c r="AZ12" s="6" t="b">
        <v>1</v>
      </c>
      <c r="BA12" s="6">
        <f t="shared" si="1"/>
        <v>1</v>
      </c>
    </row>
    <row r="13" spans="1:53" x14ac:dyDescent="0.35">
      <c r="A13" s="3"/>
      <c r="B13" s="3"/>
      <c r="C13" s="3"/>
      <c r="D13" s="3"/>
      <c r="AY13" s="6">
        <v>4</v>
      </c>
      <c r="AZ13" s="6" t="b">
        <v>1</v>
      </c>
      <c r="BA13" s="6">
        <f t="shared" si="1"/>
        <v>1</v>
      </c>
    </row>
    <row r="14" spans="1:53" x14ac:dyDescent="0.35">
      <c r="A14" s="3"/>
      <c r="B14" s="3"/>
      <c r="C14" s="3"/>
      <c r="D14" s="3"/>
      <c r="AY14" s="6">
        <v>5</v>
      </c>
      <c r="AZ14" s="6" t="b">
        <v>1</v>
      </c>
      <c r="BA14" s="6">
        <f t="shared" si="1"/>
        <v>1</v>
      </c>
    </row>
    <row r="15" spans="1:53" x14ac:dyDescent="0.35">
      <c r="A15" s="3"/>
      <c r="B15" s="3"/>
      <c r="C15" s="3"/>
      <c r="D15" s="3"/>
      <c r="AY15" s="6">
        <v>6</v>
      </c>
      <c r="AZ15" s="6" t="b">
        <v>1</v>
      </c>
      <c r="BA15" s="6">
        <f t="shared" si="1"/>
        <v>1</v>
      </c>
    </row>
    <row r="16" spans="1:53" x14ac:dyDescent="0.35">
      <c r="A16" s="3"/>
      <c r="B16" s="3"/>
      <c r="C16" s="3"/>
      <c r="D16" s="3"/>
      <c r="AM16" s="3"/>
      <c r="AY16" s="6">
        <v>7</v>
      </c>
      <c r="AZ16" s="6" t="b">
        <v>1</v>
      </c>
      <c r="BA16" s="6">
        <f t="shared" si="1"/>
        <v>1</v>
      </c>
    </row>
    <row r="17" spans="1:53" x14ac:dyDescent="0.35">
      <c r="A17" s="3"/>
      <c r="B17" s="3"/>
      <c r="C17" s="3"/>
      <c r="D17" s="3"/>
      <c r="AY17" s="6">
        <v>8</v>
      </c>
      <c r="AZ17" s="6" t="b">
        <v>1</v>
      </c>
      <c r="BA17" s="6">
        <f t="shared" si="1"/>
        <v>1</v>
      </c>
    </row>
    <row r="18" spans="1:53" x14ac:dyDescent="0.35">
      <c r="A18" s="3"/>
      <c r="B18" s="3"/>
      <c r="C18" s="3"/>
      <c r="D18" s="3"/>
      <c r="AY18" s="6">
        <v>9</v>
      </c>
      <c r="AZ18" s="6" t="b">
        <v>1</v>
      </c>
      <c r="BA18" s="6">
        <f t="shared" si="1"/>
        <v>1</v>
      </c>
    </row>
    <row r="19" spans="1:53" x14ac:dyDescent="0.35">
      <c r="A19" s="3"/>
      <c r="B19" s="3"/>
      <c r="C19" s="3"/>
      <c r="D19" s="3"/>
      <c r="AY19" s="6">
        <v>10</v>
      </c>
      <c r="AZ19" s="6" t="b">
        <v>1</v>
      </c>
      <c r="BA19" s="6">
        <f t="shared" si="1"/>
        <v>1</v>
      </c>
    </row>
    <row r="20" spans="1:53" x14ac:dyDescent="0.35">
      <c r="A20" s="3"/>
      <c r="B20" s="3"/>
      <c r="C20" s="3"/>
      <c r="D20" s="3"/>
      <c r="AZ20" s="6" t="s">
        <v>5</v>
      </c>
      <c r="BA20" s="6">
        <f>SUM(BA10:BA19)</f>
        <v>9</v>
      </c>
    </row>
    <row r="21" spans="1:53" x14ac:dyDescent="0.35">
      <c r="A21" s="3"/>
      <c r="B21" s="3"/>
      <c r="C21" s="3"/>
      <c r="D21" s="3"/>
    </row>
    <row r="22" spans="1:53" x14ac:dyDescent="0.35">
      <c r="A22" s="3"/>
      <c r="B22" s="3"/>
      <c r="C22" s="3"/>
      <c r="D22" s="3"/>
    </row>
    <row r="23" spans="1:53" x14ac:dyDescent="0.35">
      <c r="A23" s="3"/>
      <c r="B23" s="3"/>
      <c r="C23" s="3"/>
      <c r="D23" s="3"/>
    </row>
    <row r="24" spans="1:53" x14ac:dyDescent="0.35">
      <c r="A24" s="3"/>
      <c r="B24" s="3"/>
      <c r="C24" s="3"/>
      <c r="D24" s="3"/>
    </row>
    <row r="25" spans="1:53" x14ac:dyDescent="0.35">
      <c r="A25" s="3"/>
      <c r="B25" s="3"/>
      <c r="C25" s="3"/>
      <c r="D25" s="3"/>
    </row>
    <row r="26" spans="1:53" x14ac:dyDescent="0.35">
      <c r="A26" s="3"/>
      <c r="B26" s="3"/>
      <c r="C26" s="3"/>
      <c r="D26" s="3"/>
    </row>
    <row r="27" spans="1:53" x14ac:dyDescent="0.35">
      <c r="A27" s="3"/>
      <c r="B27" s="3"/>
      <c r="C27" s="3"/>
      <c r="D27" s="3"/>
    </row>
    <row r="28" spans="1:53" x14ac:dyDescent="0.35">
      <c r="A28" s="3"/>
      <c r="B28" s="3"/>
      <c r="C28" s="3"/>
      <c r="D28" s="3"/>
    </row>
    <row r="29" spans="1:53" x14ac:dyDescent="0.35">
      <c r="A29" s="3"/>
      <c r="B29" s="3"/>
      <c r="C29" s="3"/>
      <c r="D29" s="3"/>
    </row>
    <row r="30" spans="1:53" x14ac:dyDescent="0.35">
      <c r="A30" s="3"/>
      <c r="B30" s="3"/>
      <c r="C30" s="3"/>
      <c r="D30" s="3"/>
    </row>
    <row r="31" spans="1:53" x14ac:dyDescent="0.35">
      <c r="A31" s="3"/>
      <c r="B31" s="3"/>
      <c r="C31" s="3"/>
      <c r="D31" s="3"/>
    </row>
    <row r="32" spans="1:53" x14ac:dyDescent="0.35">
      <c r="A32" s="3"/>
      <c r="B32" s="3"/>
      <c r="C32" s="3"/>
      <c r="D32" s="3"/>
    </row>
    <row r="33" spans="1:30" x14ac:dyDescent="0.35">
      <c r="A33" s="3"/>
      <c r="B33" s="3"/>
      <c r="C33" s="3"/>
      <c r="D33" s="3"/>
    </row>
    <row r="34" spans="1:30" x14ac:dyDescent="0.35">
      <c r="A34" s="3"/>
      <c r="B34" s="3"/>
      <c r="C34" s="3"/>
      <c r="D34" s="3"/>
    </row>
    <row r="35" spans="1:30" x14ac:dyDescent="0.35">
      <c r="A35" s="3"/>
      <c r="B35" s="3"/>
      <c r="C35" s="3"/>
      <c r="D35" s="3"/>
    </row>
    <row r="36" spans="1:30" x14ac:dyDescent="0.35">
      <c r="A36" s="3"/>
      <c r="B36" s="3"/>
      <c r="C36" s="3"/>
      <c r="D36" s="3"/>
    </row>
    <row r="37" spans="1:30" x14ac:dyDescent="0.35">
      <c r="A37" s="3"/>
      <c r="B37" s="3"/>
      <c r="C37" s="3"/>
      <c r="D37" s="3"/>
    </row>
    <row r="38" spans="1:30" x14ac:dyDescent="0.35">
      <c r="A38" s="3"/>
      <c r="B38" s="3"/>
      <c r="C38" s="3"/>
      <c r="D38" s="3"/>
    </row>
    <row r="39" spans="1:30" x14ac:dyDescent="0.35">
      <c r="A39" s="3"/>
      <c r="B39" s="3"/>
      <c r="C39" s="3"/>
      <c r="D39" s="3"/>
    </row>
    <row r="40" spans="1:30" x14ac:dyDescent="0.35">
      <c r="A40" s="3"/>
      <c r="B40" s="3"/>
      <c r="C40" s="3"/>
      <c r="D40" s="3"/>
    </row>
    <row r="41" spans="1:30" x14ac:dyDescent="0.35">
      <c r="A41" s="3"/>
      <c r="B41" s="3"/>
      <c r="C41" s="3"/>
      <c r="D41" s="3"/>
    </row>
    <row r="42" spans="1:30" x14ac:dyDescent="0.35">
      <c r="A42" s="3"/>
      <c r="B42" s="3"/>
      <c r="C42" s="3"/>
      <c r="D42" s="3"/>
    </row>
    <row r="43" spans="1:30" x14ac:dyDescent="0.35">
      <c r="A43" s="3"/>
      <c r="B43" s="3"/>
      <c r="C43" s="3"/>
      <c r="D43" s="3"/>
    </row>
    <row r="44" spans="1:30" x14ac:dyDescent="0.35">
      <c r="A44" s="3"/>
      <c r="B44" s="3"/>
      <c r="C44" s="3"/>
      <c r="D44" s="3"/>
    </row>
    <row r="45" spans="1:30" x14ac:dyDescent="0.35">
      <c r="A45" s="3"/>
      <c r="B45" s="3"/>
      <c r="C45" s="3"/>
      <c r="D45" s="3"/>
    </row>
    <row r="46" spans="1:30" x14ac:dyDescent="0.3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</row>
    <row r="47" spans="1:30" x14ac:dyDescent="0.3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</row>
    <row r="48" spans="1:30" x14ac:dyDescent="0.35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</row>
    <row r="49" spans="1:30" x14ac:dyDescent="0.3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</row>
    <row r="50" spans="1:30" x14ac:dyDescent="0.3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</row>
    <row r="51" spans="1:30" x14ac:dyDescent="0.35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</row>
    <row r="52" spans="1:30" x14ac:dyDescent="0.3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</row>
    <row r="53" spans="1:30" x14ac:dyDescent="0.35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</row>
    <row r="54" spans="1:30" x14ac:dyDescent="0.35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</row>
    <row r="55" spans="1:30" x14ac:dyDescent="0.3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</row>
    <row r="56" spans="1:30" x14ac:dyDescent="0.35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</row>
    <row r="57" spans="1:30" x14ac:dyDescent="0.35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</row>
    <row r="58" spans="1:30" x14ac:dyDescent="0.3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</row>
    <row r="59" spans="1:30" x14ac:dyDescent="0.35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</row>
    <row r="60" spans="1:30" x14ac:dyDescent="0.35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</row>
    <row r="61" spans="1:30" x14ac:dyDescent="0.35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</row>
    <row r="62" spans="1:30" x14ac:dyDescent="0.35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</row>
    <row r="63" spans="1:30" x14ac:dyDescent="0.35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</row>
    <row r="64" spans="1:30" x14ac:dyDescent="0.35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</row>
    <row r="65" spans="1:30" x14ac:dyDescent="0.35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</row>
    <row r="66" spans="1:30" x14ac:dyDescent="0.35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</row>
    <row r="67" spans="1:30" x14ac:dyDescent="0.35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</row>
    <row r="68" spans="1:30" x14ac:dyDescent="0.35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</row>
    <row r="69" spans="1:30" x14ac:dyDescent="0.35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</row>
    <row r="70" spans="1:30" x14ac:dyDescent="0.35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</row>
    <row r="71" spans="1:30" x14ac:dyDescent="0.35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</row>
    <row r="72" spans="1:30" x14ac:dyDescent="0.35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</row>
    <row r="73" spans="1:30" x14ac:dyDescent="0.35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</row>
    <row r="74" spans="1:30" x14ac:dyDescent="0.35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</row>
    <row r="75" spans="1:30" x14ac:dyDescent="0.35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</row>
    <row r="76" spans="1:30" x14ac:dyDescent="0.35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</row>
    <row r="77" spans="1:30" x14ac:dyDescent="0.35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</row>
    <row r="78" spans="1:30" x14ac:dyDescent="0.35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</row>
    <row r="79" spans="1:30" x14ac:dyDescent="0.35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</row>
    <row r="80" spans="1:30" x14ac:dyDescent="0.35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</row>
    <row r="81" spans="1:30" x14ac:dyDescent="0.35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</row>
    <row r="82" spans="1:30" x14ac:dyDescent="0.35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</row>
    <row r="83" spans="1:30" x14ac:dyDescent="0.35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</row>
    <row r="84" spans="1:30" x14ac:dyDescent="0.35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</row>
    <row r="85" spans="1:30" x14ac:dyDescent="0.35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</row>
    <row r="86" spans="1:30" x14ac:dyDescent="0.35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</row>
    <row r="87" spans="1:30" x14ac:dyDescent="0.35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</row>
    <row r="88" spans="1:30" x14ac:dyDescent="0.35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</row>
    <row r="89" spans="1:30" x14ac:dyDescent="0.35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</row>
    <row r="90" spans="1:30" x14ac:dyDescent="0.35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</row>
    <row r="91" spans="1:30" x14ac:dyDescent="0.35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</row>
    <row r="92" spans="1:30" x14ac:dyDescent="0.35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</row>
    <row r="93" spans="1:30" x14ac:dyDescent="0.35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</row>
    <row r="94" spans="1:30" x14ac:dyDescent="0.35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</row>
    <row r="95" spans="1:30" x14ac:dyDescent="0.35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</row>
    <row r="96" spans="1:30" x14ac:dyDescent="0.35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</row>
    <row r="97" spans="1:30" x14ac:dyDescent="0.35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</row>
    <row r="98" spans="1:30" x14ac:dyDescent="0.35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</row>
    <row r="99" spans="1:30" x14ac:dyDescent="0.35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</row>
    <row r="100" spans="1:30" x14ac:dyDescent="0.35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</row>
    <row r="101" spans="1:30" x14ac:dyDescent="0.35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</row>
    <row r="102" spans="1:30" x14ac:dyDescent="0.35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</row>
    <row r="103" spans="1:30" x14ac:dyDescent="0.35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</row>
    <row r="104" spans="1:30" x14ac:dyDescent="0.35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</row>
    <row r="105" spans="1:30" x14ac:dyDescent="0.35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</row>
    <row r="106" spans="1:30" x14ac:dyDescent="0.35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</row>
    <row r="107" spans="1:30" x14ac:dyDescent="0.35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</row>
    <row r="108" spans="1:30" x14ac:dyDescent="0.35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</row>
    <row r="109" spans="1:30" x14ac:dyDescent="0.35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</row>
    <row r="110" spans="1:30" x14ac:dyDescent="0.35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</row>
    <row r="111" spans="1:30" x14ac:dyDescent="0.35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</row>
    <row r="112" spans="1:30" x14ac:dyDescent="0.35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</row>
    <row r="113" spans="1:30" x14ac:dyDescent="0.35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</row>
    <row r="114" spans="1:30" x14ac:dyDescent="0.35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</row>
    <row r="115" spans="1:30" x14ac:dyDescent="0.35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</row>
    <row r="116" spans="1:30" x14ac:dyDescent="0.35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</row>
    <row r="117" spans="1:30" x14ac:dyDescent="0.35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</row>
    <row r="118" spans="1:30" x14ac:dyDescent="0.35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</row>
    <row r="119" spans="1:30" x14ac:dyDescent="0.35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</row>
    <row r="120" spans="1:30" x14ac:dyDescent="0.35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</row>
    <row r="121" spans="1:30" x14ac:dyDescent="0.35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</row>
    <row r="122" spans="1:30" x14ac:dyDescent="0.35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</row>
    <row r="123" spans="1:30" x14ac:dyDescent="0.35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</row>
    <row r="124" spans="1:30" x14ac:dyDescent="0.35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</row>
    <row r="125" spans="1:30" x14ac:dyDescent="0.35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</row>
    <row r="126" spans="1:30" x14ac:dyDescent="0.35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</row>
    <row r="127" spans="1:30" x14ac:dyDescent="0.35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</row>
    <row r="128" spans="1:30" x14ac:dyDescent="0.35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</row>
    <row r="129" spans="1:30" x14ac:dyDescent="0.35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</row>
    <row r="130" spans="1:30" x14ac:dyDescent="0.35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</row>
    <row r="131" spans="1:30" x14ac:dyDescent="0.35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</row>
    <row r="132" spans="1:30" x14ac:dyDescent="0.35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</row>
    <row r="133" spans="1:30" x14ac:dyDescent="0.35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</row>
    <row r="134" spans="1:30" x14ac:dyDescent="0.35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</row>
    <row r="135" spans="1:30" x14ac:dyDescent="0.35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</row>
    <row r="136" spans="1:30" x14ac:dyDescent="0.35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</row>
    <row r="137" spans="1:30" x14ac:dyDescent="0.35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</row>
    <row r="138" spans="1:30" x14ac:dyDescent="0.35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</row>
    <row r="139" spans="1:30" x14ac:dyDescent="0.35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</row>
    <row r="140" spans="1:30" x14ac:dyDescent="0.35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</row>
    <row r="141" spans="1:30" x14ac:dyDescent="0.35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</row>
    <row r="142" spans="1:30" x14ac:dyDescent="0.35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</row>
    <row r="143" spans="1:30" x14ac:dyDescent="0.35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</row>
    <row r="144" spans="1:30" x14ac:dyDescent="0.35">
      <c r="A144" s="3"/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</row>
    <row r="145" spans="1:30" x14ac:dyDescent="0.35">
      <c r="A145" s="3"/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</row>
    <row r="146" spans="1:30" x14ac:dyDescent="0.35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</row>
    <row r="147" spans="1:30" x14ac:dyDescent="0.35">
      <c r="A147" s="3"/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</row>
    <row r="148" spans="1:30" x14ac:dyDescent="0.35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</row>
    <row r="149" spans="1:30" x14ac:dyDescent="0.35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</row>
    <row r="150" spans="1:30" x14ac:dyDescent="0.35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</row>
    <row r="151" spans="1:30" x14ac:dyDescent="0.35">
      <c r="A151" s="3"/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</row>
    <row r="152" spans="1:30" x14ac:dyDescent="0.35">
      <c r="A152" s="3"/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</row>
    <row r="153" spans="1:30" x14ac:dyDescent="0.35">
      <c r="A153" s="3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</row>
    <row r="154" spans="1:30" x14ac:dyDescent="0.35">
      <c r="A154" s="3"/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</row>
    <row r="155" spans="1:30" x14ac:dyDescent="0.35">
      <c r="A155" s="3"/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</row>
    <row r="156" spans="1:30" x14ac:dyDescent="0.35">
      <c r="A156" s="3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</row>
    <row r="157" spans="1:30" x14ac:dyDescent="0.35">
      <c r="A157" s="3"/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</row>
    <row r="158" spans="1:30" x14ac:dyDescent="0.35">
      <c r="A158" s="3"/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</row>
    <row r="159" spans="1:30" x14ac:dyDescent="0.35">
      <c r="A159" s="3"/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</row>
    <row r="160" spans="1:30" x14ac:dyDescent="0.35">
      <c r="A160" s="3"/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</row>
    <row r="161" spans="1:30" x14ac:dyDescent="0.35">
      <c r="A161" s="3"/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</row>
    <row r="162" spans="1:30" x14ac:dyDescent="0.35">
      <c r="A162" s="3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</row>
    <row r="163" spans="1:30" x14ac:dyDescent="0.35">
      <c r="A163" s="3"/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</row>
    <row r="164" spans="1:30" x14ac:dyDescent="0.35">
      <c r="A164" s="3"/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</row>
    <row r="165" spans="1:30" x14ac:dyDescent="0.35">
      <c r="A165" s="3"/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</row>
    <row r="166" spans="1:30" x14ac:dyDescent="0.35">
      <c r="A166" s="3"/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</row>
    <row r="167" spans="1:30" x14ac:dyDescent="0.35">
      <c r="A167" s="3"/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</row>
    <row r="168" spans="1:30" x14ac:dyDescent="0.35">
      <c r="A168" s="3"/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</row>
    <row r="169" spans="1:30" x14ac:dyDescent="0.35">
      <c r="A169" s="3"/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</row>
    <row r="170" spans="1:30" x14ac:dyDescent="0.35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</row>
    <row r="171" spans="1:30" x14ac:dyDescent="0.35">
      <c r="A171" s="3"/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</row>
    <row r="172" spans="1:30" x14ac:dyDescent="0.35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</row>
    <row r="173" spans="1:30" x14ac:dyDescent="0.35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</row>
    <row r="174" spans="1:30" x14ac:dyDescent="0.35">
      <c r="A174" s="3"/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</row>
    <row r="175" spans="1:30" x14ac:dyDescent="0.35">
      <c r="A175" s="3"/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</row>
    <row r="176" spans="1:30" x14ac:dyDescent="0.35">
      <c r="A176" s="3"/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</row>
    <row r="177" spans="1:30" x14ac:dyDescent="0.35">
      <c r="A177" s="3"/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</row>
    <row r="178" spans="1:30" x14ac:dyDescent="0.35">
      <c r="A178" s="3"/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</row>
    <row r="179" spans="1:30" x14ac:dyDescent="0.35">
      <c r="A179" s="3"/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</row>
    <row r="180" spans="1:30" x14ac:dyDescent="0.35">
      <c r="A180" s="3"/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</row>
    <row r="181" spans="1:30" x14ac:dyDescent="0.35">
      <c r="A181" s="3"/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</row>
    <row r="182" spans="1:30" x14ac:dyDescent="0.35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</row>
    <row r="183" spans="1:30" x14ac:dyDescent="0.35">
      <c r="A183" s="3"/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</row>
    <row r="184" spans="1:30" x14ac:dyDescent="0.35">
      <c r="A184" s="3"/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</row>
    <row r="185" spans="1:30" x14ac:dyDescent="0.35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</row>
    <row r="186" spans="1:30" x14ac:dyDescent="0.35">
      <c r="A186" s="3"/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</row>
    <row r="187" spans="1:30" x14ac:dyDescent="0.35">
      <c r="A187" s="3"/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</row>
    <row r="188" spans="1:30" x14ac:dyDescent="0.35">
      <c r="A188" s="3"/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</row>
    <row r="189" spans="1:30" x14ac:dyDescent="0.35">
      <c r="A189" s="3"/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</row>
    <row r="190" spans="1:30" x14ac:dyDescent="0.35">
      <c r="A190" s="3"/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</row>
    <row r="191" spans="1:30" x14ac:dyDescent="0.35">
      <c r="A191" s="3"/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</row>
    <row r="192" spans="1:30" x14ac:dyDescent="0.35">
      <c r="A192" s="3"/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</row>
    <row r="193" spans="1:30" x14ac:dyDescent="0.35">
      <c r="A193" s="3"/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</row>
    <row r="194" spans="1:30" x14ac:dyDescent="0.35">
      <c r="A194" s="3"/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</row>
    <row r="195" spans="1:30" x14ac:dyDescent="0.35">
      <c r="A195" s="3"/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</row>
    <row r="196" spans="1:30" x14ac:dyDescent="0.35">
      <c r="A196" s="3"/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</row>
    <row r="197" spans="1:30" x14ac:dyDescent="0.35">
      <c r="A197" s="3"/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</row>
    <row r="198" spans="1:30" x14ac:dyDescent="0.35">
      <c r="A198" s="3"/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</row>
    <row r="199" spans="1:30" x14ac:dyDescent="0.35">
      <c r="A199" s="3"/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</row>
    <row r="200" spans="1:30" x14ac:dyDescent="0.35">
      <c r="A200" s="3"/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</row>
    <row r="201" spans="1:30" x14ac:dyDescent="0.35">
      <c r="A201" s="3"/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</row>
    <row r="202" spans="1:30" x14ac:dyDescent="0.35">
      <c r="A202" s="3"/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</row>
    <row r="203" spans="1:30" x14ac:dyDescent="0.35">
      <c r="A203" s="3"/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</row>
    <row r="204" spans="1:30" x14ac:dyDescent="0.35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</row>
    <row r="205" spans="1:30" x14ac:dyDescent="0.35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</row>
    <row r="206" spans="1:30" x14ac:dyDescent="0.35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  <c r="AD206" s="3"/>
    </row>
    <row r="207" spans="1:30" x14ac:dyDescent="0.35">
      <c r="A207" s="3"/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  <c r="AD207" s="3"/>
    </row>
    <row r="208" spans="1:30" x14ac:dyDescent="0.35">
      <c r="A208" s="3"/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  <c r="AD208" s="3"/>
    </row>
    <row r="209" spans="1:30" x14ac:dyDescent="0.35">
      <c r="A209" s="3"/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  <c r="AD209" s="3"/>
    </row>
    <row r="210" spans="1:30" x14ac:dyDescent="0.35">
      <c r="A210" s="3"/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  <c r="AD210" s="3"/>
    </row>
    <row r="211" spans="1:30" x14ac:dyDescent="0.35">
      <c r="A211" s="3"/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/>
    </row>
    <row r="212" spans="1:30" x14ac:dyDescent="0.35">
      <c r="A212" s="3"/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</row>
    <row r="213" spans="1:30" x14ac:dyDescent="0.35">
      <c r="A213" s="3"/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  <c r="AD213" s="3"/>
    </row>
    <row r="214" spans="1:30" x14ac:dyDescent="0.35">
      <c r="A214" s="3"/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  <c r="AD214" s="3"/>
    </row>
    <row r="215" spans="1:30" x14ac:dyDescent="0.35">
      <c r="A215" s="3"/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  <c r="AD215" s="3"/>
    </row>
    <row r="216" spans="1:30" x14ac:dyDescent="0.35">
      <c r="A216" s="3"/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</row>
    <row r="217" spans="1:30" x14ac:dyDescent="0.35">
      <c r="A217" s="3"/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</row>
    <row r="218" spans="1:30" x14ac:dyDescent="0.35">
      <c r="A218" s="3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</row>
    <row r="219" spans="1:30" x14ac:dyDescent="0.35">
      <c r="A219" s="3"/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</row>
    <row r="220" spans="1:30" x14ac:dyDescent="0.35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</row>
    <row r="221" spans="1:30" x14ac:dyDescent="0.35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</row>
    <row r="222" spans="1:30" x14ac:dyDescent="0.35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  <c r="AD222" s="3"/>
    </row>
    <row r="223" spans="1:30" x14ac:dyDescent="0.35">
      <c r="A223" s="3"/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  <c r="AD223" s="3"/>
    </row>
    <row r="224" spans="1:30" x14ac:dyDescent="0.35">
      <c r="A224" s="3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  <c r="AD224" s="3"/>
    </row>
    <row r="225" spans="1:30" x14ac:dyDescent="0.35">
      <c r="A225" s="3"/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</row>
    <row r="226" spans="1:30" x14ac:dyDescent="0.35">
      <c r="A226" s="3"/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</row>
    <row r="227" spans="1:30" x14ac:dyDescent="0.35">
      <c r="A227" s="3"/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  <c r="AD227" s="3"/>
    </row>
    <row r="228" spans="1:30" x14ac:dyDescent="0.35">
      <c r="A228" s="3"/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  <c r="AD228" s="3"/>
    </row>
    <row r="229" spans="1:30" x14ac:dyDescent="0.35">
      <c r="A229" s="3"/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</row>
    <row r="230" spans="1:30" x14ac:dyDescent="0.35">
      <c r="A230" s="3"/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</row>
    <row r="231" spans="1:30" x14ac:dyDescent="0.35">
      <c r="A231" s="3"/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</row>
    <row r="232" spans="1:30" x14ac:dyDescent="0.35">
      <c r="A232" s="3"/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  <c r="AD232" s="3"/>
    </row>
    <row r="233" spans="1:30" x14ac:dyDescent="0.35">
      <c r="A233" s="3"/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  <c r="AD233" s="3"/>
    </row>
    <row r="234" spans="1:30" x14ac:dyDescent="0.35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  <c r="AD234" s="3"/>
    </row>
    <row r="235" spans="1:30" x14ac:dyDescent="0.35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  <c r="AD235" s="3"/>
    </row>
    <row r="236" spans="1:30" x14ac:dyDescent="0.35">
      <c r="A236" s="3"/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  <c r="AA236" s="3"/>
      <c r="AB236" s="3"/>
      <c r="AC236" s="3"/>
      <c r="AD236" s="3"/>
    </row>
    <row r="237" spans="1:30" x14ac:dyDescent="0.35">
      <c r="A237" s="3"/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  <c r="AA237" s="3"/>
      <c r="AB237" s="3"/>
      <c r="AC237" s="3"/>
      <c r="AD237" s="3"/>
    </row>
    <row r="238" spans="1:30" x14ac:dyDescent="0.35">
      <c r="A238" s="3"/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  <c r="AA238" s="3"/>
      <c r="AB238" s="3"/>
      <c r="AC238" s="3"/>
      <c r="AD238" s="3"/>
    </row>
    <row r="239" spans="1:30" x14ac:dyDescent="0.35">
      <c r="A239" s="3"/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  <c r="AD239" s="3"/>
    </row>
    <row r="240" spans="1:30" x14ac:dyDescent="0.35">
      <c r="A240" s="3"/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  <c r="AD240" s="3"/>
    </row>
    <row r="241" spans="1:30" x14ac:dyDescent="0.35">
      <c r="A241" s="3"/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  <c r="AD241" s="3"/>
    </row>
    <row r="242" spans="1:30" x14ac:dyDescent="0.35">
      <c r="A242" s="3"/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  <c r="AA242" s="3"/>
      <c r="AB242" s="3"/>
      <c r="AC242" s="3"/>
      <c r="AD242" s="3"/>
    </row>
    <row r="243" spans="1:30" x14ac:dyDescent="0.35">
      <c r="A243" s="3"/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  <c r="AD243" s="3"/>
    </row>
    <row r="244" spans="1:30" x14ac:dyDescent="0.35">
      <c r="A244" s="3"/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  <c r="AD244" s="3"/>
    </row>
    <row r="245" spans="1:30" x14ac:dyDescent="0.35">
      <c r="A245" s="3"/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/>
    </row>
    <row r="246" spans="1:30" x14ac:dyDescent="0.35">
      <c r="A246" s="3"/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/>
    </row>
    <row r="247" spans="1:30" x14ac:dyDescent="0.35">
      <c r="A247" s="3"/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</row>
    <row r="248" spans="1:30" x14ac:dyDescent="0.35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  <c r="AD248" s="3"/>
    </row>
    <row r="249" spans="1:30" x14ac:dyDescent="0.35">
      <c r="A249" s="3"/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/>
      <c r="AC249" s="3"/>
      <c r="AD249" s="3"/>
    </row>
    <row r="250" spans="1:30" x14ac:dyDescent="0.35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/>
      <c r="AD250" s="3"/>
    </row>
    <row r="251" spans="1:30" x14ac:dyDescent="0.35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  <c r="AD251" s="3"/>
    </row>
    <row r="252" spans="1:30" x14ac:dyDescent="0.35">
      <c r="A252" s="3"/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  <c r="AD252" s="3"/>
    </row>
    <row r="253" spans="1:30" x14ac:dyDescent="0.35">
      <c r="A253" s="3"/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</row>
    <row r="254" spans="1:30" x14ac:dyDescent="0.35">
      <c r="A254" s="3"/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</row>
    <row r="255" spans="1:30" x14ac:dyDescent="0.35">
      <c r="A255" s="3"/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  <c r="AD255" s="3"/>
    </row>
    <row r="256" spans="1:30" x14ac:dyDescent="0.35">
      <c r="A256" s="3"/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  <c r="AA256" s="3"/>
      <c r="AB256" s="3"/>
      <c r="AC256" s="3"/>
      <c r="AD256" s="3"/>
    </row>
    <row r="257" spans="1:30" x14ac:dyDescent="0.35">
      <c r="A257" s="3"/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  <c r="AD257" s="3"/>
    </row>
    <row r="258" spans="1:30" x14ac:dyDescent="0.35">
      <c r="A258" s="3"/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  <c r="AD258" s="3"/>
    </row>
    <row r="259" spans="1:30" x14ac:dyDescent="0.35">
      <c r="A259" s="3"/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  <c r="AD259" s="3"/>
    </row>
    <row r="260" spans="1:30" x14ac:dyDescent="0.35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  <c r="AD260" s="3"/>
    </row>
    <row r="261" spans="1:30" x14ac:dyDescent="0.35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</row>
    <row r="262" spans="1:30" x14ac:dyDescent="0.35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  <c r="AD262" s="3"/>
    </row>
    <row r="263" spans="1:30" x14ac:dyDescent="0.35">
      <c r="A263" s="3"/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  <c r="AD263" s="3"/>
    </row>
    <row r="264" spans="1:30" x14ac:dyDescent="0.35">
      <c r="A264" s="3"/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  <c r="AD264" s="3"/>
    </row>
    <row r="265" spans="1:30" x14ac:dyDescent="0.35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  <c r="AD265" s="3"/>
    </row>
    <row r="266" spans="1:30" x14ac:dyDescent="0.35">
      <c r="A266" s="3"/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  <c r="AD266" s="3"/>
    </row>
    <row r="267" spans="1:30" x14ac:dyDescent="0.35">
      <c r="A267" s="3"/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  <c r="AD267" s="3"/>
    </row>
    <row r="268" spans="1:30" x14ac:dyDescent="0.35">
      <c r="A268" s="3"/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  <c r="AD268" s="3"/>
    </row>
    <row r="269" spans="1:30" x14ac:dyDescent="0.35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  <c r="AD269" s="3"/>
    </row>
    <row r="270" spans="1:30" x14ac:dyDescent="0.35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  <c r="AD270" s="3"/>
    </row>
    <row r="271" spans="1:30" x14ac:dyDescent="0.35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  <c r="AD271" s="3"/>
    </row>
    <row r="272" spans="1:30" x14ac:dyDescent="0.35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  <c r="AA272" s="3"/>
      <c r="AB272" s="3"/>
      <c r="AC272" s="3"/>
      <c r="AD272" s="3"/>
    </row>
    <row r="273" spans="1:30" x14ac:dyDescent="0.35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  <c r="AD273" s="3"/>
    </row>
    <row r="274" spans="1:30" x14ac:dyDescent="0.35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/>
      <c r="AB274" s="3"/>
      <c r="AC274" s="3"/>
      <c r="AD274" s="3"/>
    </row>
    <row r="275" spans="1:30" x14ac:dyDescent="0.35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  <c r="AD275" s="3"/>
    </row>
    <row r="276" spans="1:30" x14ac:dyDescent="0.35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/>
      <c r="AC276" s="3"/>
      <c r="AD276" s="3"/>
    </row>
    <row r="277" spans="1:30" x14ac:dyDescent="0.35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  <c r="AA277" s="3"/>
      <c r="AB277" s="3"/>
      <c r="AC277" s="3"/>
      <c r="AD277" s="3"/>
    </row>
    <row r="278" spans="1:30" x14ac:dyDescent="0.35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  <c r="AA278" s="3"/>
      <c r="AB278" s="3"/>
      <c r="AC278" s="3"/>
      <c r="AD278" s="3"/>
    </row>
    <row r="279" spans="1:30" x14ac:dyDescent="0.35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/>
      <c r="AC279" s="3"/>
      <c r="AD279" s="3"/>
    </row>
    <row r="280" spans="1:30" x14ac:dyDescent="0.35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/>
      <c r="AB280" s="3"/>
      <c r="AC280" s="3"/>
      <c r="AD280" s="3"/>
    </row>
    <row r="281" spans="1:30" x14ac:dyDescent="0.35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  <c r="AA281" s="3"/>
      <c r="AB281" s="3"/>
      <c r="AC281" s="3"/>
      <c r="AD281" s="3"/>
    </row>
    <row r="282" spans="1:30" x14ac:dyDescent="0.35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  <c r="AD282" s="3"/>
    </row>
    <row r="283" spans="1:30" x14ac:dyDescent="0.35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  <c r="AA283" s="3"/>
      <c r="AB283" s="3"/>
      <c r="AC283" s="3"/>
      <c r="AD283" s="3"/>
    </row>
    <row r="284" spans="1:30" x14ac:dyDescent="0.35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  <c r="AA284" s="3"/>
      <c r="AB284" s="3"/>
      <c r="AC284" s="3"/>
      <c r="AD284" s="3"/>
    </row>
    <row r="285" spans="1:30" x14ac:dyDescent="0.35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/>
      <c r="AC285" s="3"/>
      <c r="AD285" s="3"/>
    </row>
    <row r="286" spans="1:30" x14ac:dyDescent="0.35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/>
      <c r="AC286" s="3"/>
      <c r="AD286" s="3"/>
    </row>
    <row r="287" spans="1:30" x14ac:dyDescent="0.35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  <c r="AA287" s="3"/>
      <c r="AB287" s="3"/>
      <c r="AC287" s="3"/>
      <c r="AD287" s="3"/>
    </row>
    <row r="288" spans="1:30" x14ac:dyDescent="0.35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  <c r="AA288" s="3"/>
      <c r="AB288" s="3"/>
      <c r="AC288" s="3"/>
      <c r="AD288" s="3"/>
    </row>
    <row r="289" spans="1:30" x14ac:dyDescent="0.35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  <c r="AD289" s="3"/>
    </row>
    <row r="290" spans="1:30" x14ac:dyDescent="0.35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  <c r="AA290" s="3"/>
      <c r="AB290" s="3"/>
      <c r="AC290" s="3"/>
      <c r="AD290" s="3"/>
    </row>
    <row r="291" spans="1:30" x14ac:dyDescent="0.35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  <c r="AA291" s="3"/>
      <c r="AB291" s="3"/>
      <c r="AC291" s="3"/>
      <c r="AD291" s="3"/>
    </row>
    <row r="292" spans="1:30" x14ac:dyDescent="0.35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  <c r="AA292" s="3"/>
      <c r="AB292" s="3"/>
      <c r="AC292" s="3"/>
      <c r="AD292" s="3"/>
    </row>
    <row r="293" spans="1:30" x14ac:dyDescent="0.35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  <c r="AA293" s="3"/>
      <c r="AB293" s="3"/>
      <c r="AC293" s="3"/>
      <c r="AD293" s="3"/>
    </row>
    <row r="294" spans="1:30" x14ac:dyDescent="0.35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  <c r="AA294" s="3"/>
      <c r="AB294" s="3"/>
      <c r="AC294" s="3"/>
      <c r="AD294" s="3"/>
    </row>
    <row r="295" spans="1:30" x14ac:dyDescent="0.35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  <c r="AA295" s="3"/>
      <c r="AB295" s="3"/>
      <c r="AC295" s="3"/>
      <c r="AD295" s="3"/>
    </row>
    <row r="296" spans="1:30" x14ac:dyDescent="0.35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  <c r="AA296" s="3"/>
      <c r="AB296" s="3"/>
      <c r="AC296" s="3"/>
      <c r="AD296" s="3"/>
    </row>
    <row r="297" spans="1:30" x14ac:dyDescent="0.35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  <c r="AA297" s="3"/>
      <c r="AB297" s="3"/>
      <c r="AC297" s="3"/>
      <c r="AD297" s="3"/>
    </row>
    <row r="298" spans="1:30" x14ac:dyDescent="0.35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  <c r="AD298" s="3"/>
    </row>
    <row r="299" spans="1:30" x14ac:dyDescent="0.35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  <c r="AA299" s="3"/>
      <c r="AB299" s="3"/>
      <c r="AC299" s="3"/>
      <c r="AD299" s="3"/>
    </row>
    <row r="300" spans="1:30" x14ac:dyDescent="0.35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  <c r="AA300" s="3"/>
      <c r="AB300" s="3"/>
      <c r="AC300" s="3"/>
      <c r="AD300" s="3"/>
    </row>
    <row r="301" spans="1:30" x14ac:dyDescent="0.35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  <c r="AA301" s="3"/>
      <c r="AB301" s="3"/>
      <c r="AC301" s="3"/>
      <c r="AD301" s="3"/>
    </row>
    <row r="302" spans="1:30" x14ac:dyDescent="0.35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  <c r="AA302" s="3"/>
      <c r="AB302" s="3"/>
      <c r="AC302" s="3"/>
      <c r="AD302" s="3"/>
    </row>
    <row r="303" spans="1:30" x14ac:dyDescent="0.35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  <c r="AA303" s="3"/>
      <c r="AB303" s="3"/>
      <c r="AC303" s="3"/>
      <c r="AD303" s="3"/>
    </row>
    <row r="304" spans="1:30" x14ac:dyDescent="0.35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  <c r="AA304" s="3"/>
      <c r="AB304" s="3"/>
      <c r="AC304" s="3"/>
      <c r="AD304" s="3"/>
    </row>
    <row r="305" spans="1:30" x14ac:dyDescent="0.35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  <c r="AA305" s="3"/>
      <c r="AB305" s="3"/>
      <c r="AC305" s="3"/>
      <c r="AD305" s="3"/>
    </row>
    <row r="306" spans="1:30" x14ac:dyDescent="0.35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  <c r="AA306" s="3"/>
      <c r="AB306" s="3"/>
      <c r="AC306" s="3"/>
      <c r="AD306" s="3"/>
    </row>
    <row r="307" spans="1:30" x14ac:dyDescent="0.35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  <c r="AA307" s="3"/>
      <c r="AB307" s="3"/>
      <c r="AC307" s="3"/>
      <c r="AD307" s="3"/>
    </row>
    <row r="308" spans="1:30" x14ac:dyDescent="0.35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  <c r="AA308" s="3"/>
      <c r="AB308" s="3"/>
      <c r="AC308" s="3"/>
      <c r="AD308" s="3"/>
    </row>
    <row r="309" spans="1:30" x14ac:dyDescent="0.35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  <c r="AA309" s="3"/>
      <c r="AB309" s="3"/>
      <c r="AC309" s="3"/>
      <c r="AD309" s="3"/>
    </row>
    <row r="310" spans="1:30" x14ac:dyDescent="0.35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  <c r="AA310" s="3"/>
      <c r="AB310" s="3"/>
      <c r="AC310" s="3"/>
      <c r="AD310" s="3"/>
    </row>
    <row r="311" spans="1:30" x14ac:dyDescent="0.35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  <c r="AA311" s="3"/>
      <c r="AB311" s="3"/>
      <c r="AC311" s="3"/>
      <c r="AD311" s="3"/>
    </row>
    <row r="312" spans="1:30" x14ac:dyDescent="0.35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  <c r="AA312" s="3"/>
      <c r="AB312" s="3"/>
      <c r="AC312" s="3"/>
      <c r="AD312" s="3"/>
    </row>
    <row r="313" spans="1:30" x14ac:dyDescent="0.35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  <c r="AA313" s="3"/>
      <c r="AB313" s="3"/>
      <c r="AC313" s="3"/>
      <c r="AD313" s="3"/>
    </row>
    <row r="314" spans="1:30" x14ac:dyDescent="0.35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3"/>
      <c r="AA314" s="3"/>
      <c r="AB314" s="3"/>
      <c r="AC314" s="3"/>
      <c r="AD314" s="3"/>
    </row>
    <row r="315" spans="1:30" x14ac:dyDescent="0.35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  <c r="AA315" s="3"/>
      <c r="AB315" s="3"/>
      <c r="AC315" s="3"/>
      <c r="AD315" s="3"/>
    </row>
    <row r="316" spans="1:30" x14ac:dyDescent="0.35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  <c r="AA316" s="3"/>
      <c r="AB316" s="3"/>
      <c r="AC316" s="3"/>
      <c r="AD316" s="3"/>
    </row>
    <row r="317" spans="1:30" x14ac:dyDescent="0.35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  <c r="AA317" s="3"/>
      <c r="AB317" s="3"/>
      <c r="AC317" s="3"/>
      <c r="AD317" s="3"/>
    </row>
    <row r="318" spans="1:30" x14ac:dyDescent="0.35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  <c r="AA318" s="3"/>
      <c r="AB318" s="3"/>
      <c r="AC318" s="3"/>
      <c r="AD318" s="3"/>
    </row>
    <row r="319" spans="1:30" x14ac:dyDescent="0.35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  <c r="AA319" s="3"/>
      <c r="AB319" s="3"/>
      <c r="AC319" s="3"/>
      <c r="AD319" s="3"/>
    </row>
    <row r="320" spans="1:30" x14ac:dyDescent="0.35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3"/>
      <c r="AA320" s="3"/>
      <c r="AB320" s="3"/>
      <c r="AC320" s="3"/>
      <c r="AD320" s="3"/>
    </row>
    <row r="321" spans="1:30" x14ac:dyDescent="0.35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3"/>
      <c r="AA321" s="3"/>
      <c r="AB321" s="3"/>
      <c r="AC321" s="3"/>
      <c r="AD321" s="3"/>
    </row>
    <row r="322" spans="1:30" x14ac:dyDescent="0.35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  <c r="AA322" s="3"/>
      <c r="AB322" s="3"/>
      <c r="AC322" s="3"/>
      <c r="AD322" s="3"/>
    </row>
    <row r="323" spans="1:30" x14ac:dyDescent="0.35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  <c r="AA323" s="3"/>
      <c r="AB323" s="3"/>
      <c r="AC323" s="3"/>
      <c r="AD323" s="3"/>
    </row>
    <row r="324" spans="1:30" x14ac:dyDescent="0.35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  <c r="AA324" s="3"/>
      <c r="AB324" s="3"/>
      <c r="AC324" s="3"/>
      <c r="AD324" s="3"/>
    </row>
    <row r="325" spans="1:30" x14ac:dyDescent="0.35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  <c r="AA325" s="3"/>
      <c r="AB325" s="3"/>
      <c r="AC325" s="3"/>
      <c r="AD325" s="3"/>
    </row>
    <row r="326" spans="1:30" x14ac:dyDescent="0.35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  <c r="AA326" s="3"/>
      <c r="AB326" s="3"/>
      <c r="AC326" s="3"/>
      <c r="AD326" s="3"/>
    </row>
    <row r="327" spans="1:30" x14ac:dyDescent="0.35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  <c r="AA327" s="3"/>
      <c r="AB327" s="3"/>
      <c r="AC327" s="3"/>
      <c r="AD327" s="3"/>
    </row>
    <row r="328" spans="1:30" x14ac:dyDescent="0.35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  <c r="AA328" s="3"/>
      <c r="AB328" s="3"/>
      <c r="AC328" s="3"/>
      <c r="AD328" s="3"/>
    </row>
    <row r="329" spans="1:30" x14ac:dyDescent="0.35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  <c r="AA329" s="3"/>
      <c r="AB329" s="3"/>
      <c r="AC329" s="3"/>
      <c r="AD329" s="3"/>
    </row>
    <row r="330" spans="1:30" x14ac:dyDescent="0.35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  <c r="AA330" s="3"/>
      <c r="AB330" s="3"/>
      <c r="AC330" s="3"/>
      <c r="AD330" s="3"/>
    </row>
    <row r="331" spans="1:30" x14ac:dyDescent="0.35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  <c r="AA331" s="3"/>
      <c r="AB331" s="3"/>
      <c r="AC331" s="3"/>
      <c r="AD331" s="3"/>
    </row>
    <row r="332" spans="1:30" x14ac:dyDescent="0.35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  <c r="AA332" s="3"/>
      <c r="AB332" s="3"/>
      <c r="AC332" s="3"/>
      <c r="AD332" s="3"/>
    </row>
    <row r="333" spans="1:30" x14ac:dyDescent="0.35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3"/>
      <c r="AA333" s="3"/>
      <c r="AB333" s="3"/>
      <c r="AC333" s="3"/>
      <c r="AD333" s="3"/>
    </row>
    <row r="334" spans="1:30" x14ac:dyDescent="0.35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  <c r="AA334" s="3"/>
      <c r="AB334" s="3"/>
      <c r="AC334" s="3"/>
      <c r="AD334" s="3"/>
    </row>
    <row r="335" spans="1:30" x14ac:dyDescent="0.35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  <c r="AA335" s="3"/>
      <c r="AB335" s="3"/>
      <c r="AC335" s="3"/>
      <c r="AD335" s="3"/>
    </row>
    <row r="336" spans="1:30" x14ac:dyDescent="0.35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  <c r="AA336" s="3"/>
      <c r="AB336" s="3"/>
      <c r="AC336" s="3"/>
      <c r="AD336" s="3"/>
    </row>
    <row r="337" spans="1:30" x14ac:dyDescent="0.35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  <c r="AA337" s="3"/>
      <c r="AB337" s="3"/>
      <c r="AC337" s="3"/>
      <c r="AD337" s="3"/>
    </row>
    <row r="338" spans="1:30" x14ac:dyDescent="0.35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  <c r="AA338" s="3"/>
      <c r="AB338" s="3"/>
      <c r="AC338" s="3"/>
      <c r="AD338" s="3"/>
    </row>
    <row r="339" spans="1:30" x14ac:dyDescent="0.35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3"/>
      <c r="AA339" s="3"/>
      <c r="AB339" s="3"/>
      <c r="AC339" s="3"/>
      <c r="AD339" s="3"/>
    </row>
    <row r="340" spans="1:30" x14ac:dyDescent="0.35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  <c r="AA340" s="3"/>
      <c r="AB340" s="3"/>
      <c r="AC340" s="3"/>
      <c r="AD340" s="3"/>
    </row>
    <row r="341" spans="1:30" x14ac:dyDescent="0.35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  <c r="AA341" s="3"/>
      <c r="AB341" s="3"/>
      <c r="AC341" s="3"/>
      <c r="AD341" s="3"/>
    </row>
    <row r="342" spans="1:30" x14ac:dyDescent="0.35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  <c r="AA342" s="3"/>
      <c r="AB342" s="3"/>
      <c r="AC342" s="3"/>
      <c r="AD342" s="3"/>
    </row>
    <row r="343" spans="1:30" x14ac:dyDescent="0.35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  <c r="AA343" s="3"/>
      <c r="AB343" s="3"/>
      <c r="AC343" s="3"/>
      <c r="AD343" s="3"/>
    </row>
    <row r="344" spans="1:30" x14ac:dyDescent="0.35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  <c r="AA344" s="3"/>
      <c r="AB344" s="3"/>
      <c r="AC344" s="3"/>
      <c r="AD344" s="3"/>
    </row>
    <row r="345" spans="1:30" x14ac:dyDescent="0.35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  <c r="AA345" s="3"/>
      <c r="AB345" s="3"/>
      <c r="AC345" s="3"/>
      <c r="AD345" s="3"/>
    </row>
    <row r="346" spans="1:30" x14ac:dyDescent="0.35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  <c r="AA346" s="3"/>
      <c r="AB346" s="3"/>
      <c r="AC346" s="3"/>
      <c r="AD346" s="3"/>
    </row>
    <row r="347" spans="1:30" x14ac:dyDescent="0.35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  <c r="AA347" s="3"/>
      <c r="AB347" s="3"/>
      <c r="AC347" s="3"/>
      <c r="AD347" s="3"/>
    </row>
    <row r="348" spans="1:30" x14ac:dyDescent="0.35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  <c r="AA348" s="3"/>
      <c r="AB348" s="3"/>
      <c r="AC348" s="3"/>
      <c r="AD348" s="3"/>
    </row>
    <row r="349" spans="1:30" x14ac:dyDescent="0.35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  <c r="AA349" s="3"/>
      <c r="AB349" s="3"/>
      <c r="AC349" s="3"/>
      <c r="AD349" s="3"/>
    </row>
    <row r="350" spans="1:30" x14ac:dyDescent="0.35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  <c r="AA350" s="3"/>
      <c r="AB350" s="3"/>
      <c r="AC350" s="3"/>
      <c r="AD350" s="3"/>
    </row>
    <row r="351" spans="1:30" x14ac:dyDescent="0.35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  <c r="AA351" s="3"/>
      <c r="AB351" s="3"/>
      <c r="AC351" s="3"/>
      <c r="AD351" s="3"/>
    </row>
    <row r="352" spans="1:30" x14ac:dyDescent="0.35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  <c r="AA352" s="3"/>
      <c r="AB352" s="3"/>
      <c r="AC352" s="3"/>
      <c r="AD352" s="3"/>
    </row>
    <row r="353" spans="1:30" x14ac:dyDescent="0.35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  <c r="AA353" s="3"/>
      <c r="AB353" s="3"/>
      <c r="AC353" s="3"/>
      <c r="AD353" s="3"/>
    </row>
    <row r="354" spans="1:30" x14ac:dyDescent="0.35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  <c r="AA354" s="3"/>
      <c r="AB354" s="3"/>
      <c r="AC354" s="3"/>
      <c r="AD354" s="3"/>
    </row>
    <row r="355" spans="1:30" x14ac:dyDescent="0.35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  <c r="AA355" s="3"/>
      <c r="AB355" s="3"/>
      <c r="AC355" s="3"/>
      <c r="AD355" s="3"/>
    </row>
    <row r="356" spans="1:30" x14ac:dyDescent="0.35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  <c r="AA356" s="3"/>
      <c r="AB356" s="3"/>
      <c r="AC356" s="3"/>
      <c r="AD356" s="3"/>
    </row>
    <row r="357" spans="1:30" x14ac:dyDescent="0.35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  <c r="Z357" s="3"/>
      <c r="AA357" s="3"/>
      <c r="AB357" s="3"/>
      <c r="AC357" s="3"/>
      <c r="AD357" s="3"/>
    </row>
    <row r="358" spans="1:30" x14ac:dyDescent="0.35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  <c r="AA358" s="3"/>
      <c r="AB358" s="3"/>
      <c r="AC358" s="3"/>
      <c r="AD358" s="3"/>
    </row>
    <row r="359" spans="1:30" x14ac:dyDescent="0.35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  <c r="AA359" s="3"/>
      <c r="AB359" s="3"/>
      <c r="AC359" s="3"/>
      <c r="AD359" s="3"/>
    </row>
    <row r="360" spans="1:30" x14ac:dyDescent="0.35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  <c r="AA360" s="3"/>
      <c r="AB360" s="3"/>
      <c r="AC360" s="3"/>
      <c r="AD360" s="3"/>
    </row>
    <row r="361" spans="1:30" x14ac:dyDescent="0.35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3"/>
      <c r="AA361" s="3"/>
      <c r="AB361" s="3"/>
      <c r="AC361" s="3"/>
      <c r="AD361" s="3"/>
    </row>
    <row r="362" spans="1:30" x14ac:dyDescent="0.35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  <c r="AA362" s="3"/>
      <c r="AB362" s="3"/>
      <c r="AC362" s="3"/>
      <c r="AD362" s="3"/>
    </row>
    <row r="363" spans="1:30" x14ac:dyDescent="0.35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3"/>
      <c r="AA363" s="3"/>
      <c r="AB363" s="3"/>
      <c r="AC363" s="3"/>
      <c r="AD363" s="3"/>
    </row>
    <row r="364" spans="1:30" x14ac:dyDescent="0.35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3"/>
      <c r="AA364" s="3"/>
      <c r="AB364" s="3"/>
      <c r="AC364" s="3"/>
      <c r="AD364" s="3"/>
    </row>
    <row r="365" spans="1:30" x14ac:dyDescent="0.35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/>
      <c r="AA365" s="3"/>
      <c r="AB365" s="3"/>
      <c r="AC365" s="3"/>
      <c r="AD365" s="3"/>
    </row>
    <row r="366" spans="1:30" x14ac:dyDescent="0.35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  <c r="AA366" s="3"/>
      <c r="AB366" s="3"/>
      <c r="AC366" s="3"/>
      <c r="AD366" s="3"/>
    </row>
    <row r="367" spans="1:30" x14ac:dyDescent="0.35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3"/>
      <c r="AA367" s="3"/>
      <c r="AB367" s="3"/>
      <c r="AC367" s="3"/>
      <c r="AD367" s="3"/>
    </row>
    <row r="368" spans="1:30" x14ac:dyDescent="0.35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  <c r="AA368" s="3"/>
      <c r="AB368" s="3"/>
      <c r="AC368" s="3"/>
      <c r="AD368" s="3"/>
    </row>
    <row r="369" spans="1:30" x14ac:dyDescent="0.35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  <c r="AA369" s="3"/>
      <c r="AB369" s="3"/>
      <c r="AC369" s="3"/>
      <c r="AD369" s="3"/>
    </row>
    <row r="370" spans="1:30" x14ac:dyDescent="0.35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  <c r="AA370" s="3"/>
      <c r="AB370" s="3"/>
      <c r="AC370" s="3"/>
      <c r="AD370" s="3"/>
    </row>
    <row r="371" spans="1:30" x14ac:dyDescent="0.35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  <c r="AA371" s="3"/>
      <c r="AB371" s="3"/>
      <c r="AC371" s="3"/>
      <c r="AD371" s="3"/>
    </row>
    <row r="372" spans="1:30" x14ac:dyDescent="0.35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  <c r="AA372" s="3"/>
      <c r="AB372" s="3"/>
      <c r="AC372" s="3"/>
      <c r="AD372" s="3"/>
    </row>
    <row r="373" spans="1:30" x14ac:dyDescent="0.35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3"/>
      <c r="AA373" s="3"/>
      <c r="AB373" s="3"/>
      <c r="AC373" s="3"/>
      <c r="AD373" s="3"/>
    </row>
    <row r="374" spans="1:30" x14ac:dyDescent="0.35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3"/>
      <c r="AA374" s="3"/>
      <c r="AB374" s="3"/>
      <c r="AC374" s="3"/>
      <c r="AD374" s="3"/>
    </row>
    <row r="375" spans="1:30" x14ac:dyDescent="0.35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  <c r="Z375" s="3"/>
      <c r="AA375" s="3"/>
      <c r="AB375" s="3"/>
      <c r="AC375" s="3"/>
      <c r="AD375" s="3"/>
    </row>
    <row r="376" spans="1:30" x14ac:dyDescent="0.35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  <c r="Z376" s="3"/>
      <c r="AA376" s="3"/>
      <c r="AB376" s="3"/>
      <c r="AC376" s="3"/>
      <c r="AD376" s="3"/>
    </row>
    <row r="377" spans="1:30" x14ac:dyDescent="0.35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  <c r="Z377" s="3"/>
      <c r="AA377" s="3"/>
      <c r="AB377" s="3"/>
      <c r="AC377" s="3"/>
      <c r="AD377" s="3"/>
    </row>
    <row r="378" spans="1:30" x14ac:dyDescent="0.35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  <c r="Z378" s="3"/>
      <c r="AA378" s="3"/>
      <c r="AB378" s="3"/>
      <c r="AC378" s="3"/>
      <c r="AD378" s="3"/>
    </row>
    <row r="379" spans="1:30" x14ac:dyDescent="0.35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  <c r="Z379" s="3"/>
      <c r="AA379" s="3"/>
      <c r="AB379" s="3"/>
      <c r="AC379" s="3"/>
      <c r="AD379" s="3"/>
    </row>
    <row r="380" spans="1:30" x14ac:dyDescent="0.35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3"/>
      <c r="AA380" s="3"/>
      <c r="AB380" s="3"/>
      <c r="AC380" s="3"/>
      <c r="AD380" s="3"/>
    </row>
    <row r="381" spans="1:30" x14ac:dyDescent="0.35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  <c r="Z381" s="3"/>
      <c r="AA381" s="3"/>
      <c r="AB381" s="3"/>
      <c r="AC381" s="3"/>
      <c r="AD381" s="3"/>
    </row>
    <row r="382" spans="1:30" x14ac:dyDescent="0.35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  <c r="Z382" s="3"/>
      <c r="AA382" s="3"/>
      <c r="AB382" s="3"/>
      <c r="AC382" s="3"/>
      <c r="AD382" s="3"/>
    </row>
    <row r="383" spans="1:30" x14ac:dyDescent="0.35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  <c r="Z383" s="3"/>
      <c r="AA383" s="3"/>
      <c r="AB383" s="3"/>
      <c r="AC383" s="3"/>
      <c r="AD383" s="3"/>
    </row>
    <row r="384" spans="1:30" x14ac:dyDescent="0.35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  <c r="Z384" s="3"/>
      <c r="AA384" s="3"/>
      <c r="AB384" s="3"/>
      <c r="AC384" s="3"/>
      <c r="AD384" s="3"/>
    </row>
    <row r="385" spans="1:30" x14ac:dyDescent="0.35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  <c r="Z385" s="3"/>
      <c r="AA385" s="3"/>
      <c r="AB385" s="3"/>
      <c r="AC385" s="3"/>
      <c r="AD385" s="3"/>
    </row>
    <row r="386" spans="1:30" x14ac:dyDescent="0.35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  <c r="Z386" s="3"/>
      <c r="AA386" s="3"/>
      <c r="AB386" s="3"/>
      <c r="AC386" s="3"/>
      <c r="AD386" s="3"/>
    </row>
    <row r="387" spans="1:30" x14ac:dyDescent="0.35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  <c r="Z387" s="3"/>
      <c r="AA387" s="3"/>
      <c r="AB387" s="3"/>
      <c r="AC387" s="3"/>
      <c r="AD387" s="3"/>
    </row>
    <row r="388" spans="1:30" x14ac:dyDescent="0.35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  <c r="AA388" s="3"/>
      <c r="AB388" s="3"/>
      <c r="AC388" s="3"/>
      <c r="AD388" s="3"/>
    </row>
    <row r="389" spans="1:30" x14ac:dyDescent="0.35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3"/>
      <c r="AA389" s="3"/>
      <c r="AB389" s="3"/>
      <c r="AC389" s="3"/>
      <c r="AD389" s="3"/>
    </row>
    <row r="390" spans="1:30" x14ac:dyDescent="0.35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3"/>
      <c r="AA390" s="3"/>
      <c r="AB390" s="3"/>
      <c r="AC390" s="3"/>
      <c r="AD390" s="3"/>
    </row>
    <row r="391" spans="1:30" x14ac:dyDescent="0.35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3"/>
      <c r="AA391" s="3"/>
      <c r="AB391" s="3"/>
      <c r="AC391" s="3"/>
      <c r="AD391" s="3"/>
    </row>
    <row r="392" spans="1:30" x14ac:dyDescent="0.35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3"/>
      <c r="AA392" s="3"/>
      <c r="AB392" s="3"/>
      <c r="AC392" s="3"/>
      <c r="AD392" s="3"/>
    </row>
    <row r="393" spans="1:30" x14ac:dyDescent="0.35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3"/>
      <c r="AA393" s="3"/>
      <c r="AB393" s="3"/>
      <c r="AC393" s="3"/>
      <c r="AD393" s="3"/>
    </row>
    <row r="394" spans="1:30" x14ac:dyDescent="0.35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3"/>
      <c r="AA394" s="3"/>
      <c r="AB394" s="3"/>
      <c r="AC394" s="3"/>
      <c r="AD394" s="3"/>
    </row>
    <row r="395" spans="1:30" x14ac:dyDescent="0.35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  <c r="Z395" s="3"/>
      <c r="AA395" s="3"/>
      <c r="AB395" s="3"/>
      <c r="AC395" s="3"/>
      <c r="AD395" s="3"/>
    </row>
    <row r="396" spans="1:30" x14ac:dyDescent="0.35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  <c r="AA396" s="3"/>
      <c r="AB396" s="3"/>
      <c r="AC396" s="3"/>
      <c r="AD396" s="3"/>
    </row>
    <row r="397" spans="1:30" x14ac:dyDescent="0.35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3"/>
      <c r="AA397" s="3"/>
      <c r="AB397" s="3"/>
      <c r="AC397" s="3"/>
      <c r="AD397" s="3"/>
    </row>
    <row r="398" spans="1:30" x14ac:dyDescent="0.35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3"/>
      <c r="AA398" s="3"/>
      <c r="AB398" s="3"/>
      <c r="AC398" s="3"/>
      <c r="AD398" s="3"/>
    </row>
    <row r="399" spans="1:30" x14ac:dyDescent="0.35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  <c r="Z399" s="3"/>
      <c r="AA399" s="3"/>
      <c r="AB399" s="3"/>
      <c r="AC399" s="3"/>
      <c r="AD399" s="3"/>
    </row>
    <row r="400" spans="1:30" x14ac:dyDescent="0.35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3"/>
      <c r="AA400" s="3"/>
      <c r="AB400" s="3"/>
      <c r="AC400" s="3"/>
      <c r="AD400" s="3"/>
    </row>
    <row r="401" spans="1:30" x14ac:dyDescent="0.35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3"/>
      <c r="AA401" s="3"/>
      <c r="AB401" s="3"/>
      <c r="AC401" s="3"/>
      <c r="AD401" s="3"/>
    </row>
    <row r="402" spans="1:30" x14ac:dyDescent="0.35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3"/>
      <c r="AA402" s="3"/>
      <c r="AB402" s="3"/>
      <c r="AC402" s="3"/>
      <c r="AD402" s="3"/>
    </row>
    <row r="403" spans="1:30" x14ac:dyDescent="0.35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3"/>
      <c r="AA403" s="3"/>
      <c r="AB403" s="3"/>
      <c r="AC403" s="3"/>
      <c r="AD403" s="3"/>
    </row>
    <row r="404" spans="1:30" x14ac:dyDescent="0.35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3"/>
      <c r="AA404" s="3"/>
      <c r="AB404" s="3"/>
      <c r="AC404" s="3"/>
      <c r="AD404" s="3"/>
    </row>
    <row r="405" spans="1:30" x14ac:dyDescent="0.35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3"/>
      <c r="AA405" s="3"/>
      <c r="AB405" s="3"/>
      <c r="AC405" s="3"/>
      <c r="AD405" s="3"/>
    </row>
    <row r="406" spans="1:30" x14ac:dyDescent="0.35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3"/>
      <c r="AA406" s="3"/>
      <c r="AB406" s="3"/>
      <c r="AC406" s="3"/>
      <c r="AD406" s="3"/>
    </row>
    <row r="407" spans="1:30" x14ac:dyDescent="0.35">
      <c r="A407" s="3"/>
      <c r="B407" s="3"/>
      <c r="C407" s="3"/>
      <c r="D407" s="3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  <c r="Z407" s="3"/>
      <c r="AA407" s="3"/>
      <c r="AB407" s="3"/>
      <c r="AC407" s="3"/>
      <c r="AD407" s="3"/>
    </row>
    <row r="408" spans="1:30" x14ac:dyDescent="0.35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  <c r="Z408" s="3"/>
      <c r="AA408" s="3"/>
      <c r="AB408" s="3"/>
      <c r="AC408" s="3"/>
      <c r="AD408" s="3"/>
    </row>
    <row r="409" spans="1:30" x14ac:dyDescent="0.35">
      <c r="A409" s="3"/>
      <c r="B409" s="3"/>
      <c r="C409" s="3"/>
      <c r="D409" s="3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  <c r="Z409" s="3"/>
      <c r="AA409" s="3"/>
      <c r="AB409" s="3"/>
      <c r="AC409" s="3"/>
      <c r="AD409" s="3"/>
    </row>
    <row r="410" spans="1:30" x14ac:dyDescent="0.35">
      <c r="A410" s="3"/>
      <c r="B410" s="3"/>
      <c r="C410" s="3"/>
      <c r="D410" s="3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/>
      <c r="AA410" s="3"/>
      <c r="AB410" s="3"/>
      <c r="AC410" s="3"/>
      <c r="AD410" s="3"/>
    </row>
    <row r="411" spans="1:30" x14ac:dyDescent="0.35">
      <c r="A411" s="3"/>
      <c r="B411" s="3"/>
      <c r="C411" s="3"/>
      <c r="D411" s="3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3"/>
      <c r="AA411" s="3"/>
      <c r="AB411" s="3"/>
      <c r="AC411" s="3"/>
      <c r="AD411" s="3"/>
    </row>
    <row r="412" spans="1:30" x14ac:dyDescent="0.35">
      <c r="A412" s="3"/>
      <c r="B412" s="3"/>
      <c r="C412" s="3"/>
      <c r="D412" s="3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  <c r="AA412" s="3"/>
      <c r="AB412" s="3"/>
      <c r="AC412" s="3"/>
      <c r="AD412" s="3"/>
    </row>
    <row r="413" spans="1:30" x14ac:dyDescent="0.35">
      <c r="A413" s="3"/>
      <c r="B413" s="3"/>
      <c r="C413" s="3"/>
      <c r="D413" s="3"/>
      <c r="E413" s="3"/>
      <c r="F413" s="3"/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  <c r="Z413" s="3"/>
      <c r="AA413" s="3"/>
      <c r="AB413" s="3"/>
      <c r="AC413" s="3"/>
      <c r="AD413" s="3"/>
    </row>
    <row r="414" spans="1:30" x14ac:dyDescent="0.35">
      <c r="A414" s="3"/>
      <c r="B414" s="3"/>
      <c r="C414" s="3"/>
      <c r="D414" s="3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  <c r="Z414" s="3"/>
      <c r="AA414" s="3"/>
      <c r="AB414" s="3"/>
      <c r="AC414" s="3"/>
      <c r="AD414" s="3"/>
    </row>
    <row r="415" spans="1:30" x14ac:dyDescent="0.35">
      <c r="A415" s="3"/>
      <c r="B415" s="3"/>
      <c r="C415" s="3"/>
      <c r="D415" s="3"/>
      <c r="E415" s="3"/>
      <c r="F415" s="3"/>
      <c r="G415" s="3"/>
      <c r="H415" s="3"/>
      <c r="I415" s="3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  <c r="Z415" s="3"/>
      <c r="AA415" s="3"/>
      <c r="AB415" s="3"/>
      <c r="AC415" s="3"/>
      <c r="AD415" s="3"/>
    </row>
    <row r="416" spans="1:30" x14ac:dyDescent="0.35">
      <c r="A416" s="3"/>
      <c r="B416" s="3"/>
      <c r="C416" s="3"/>
      <c r="D416" s="3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  <c r="Z416" s="3"/>
      <c r="AA416" s="3"/>
      <c r="AB416" s="3"/>
      <c r="AC416" s="3"/>
      <c r="AD416" s="3"/>
    </row>
    <row r="417" spans="1:30" x14ac:dyDescent="0.35">
      <c r="A417" s="3"/>
      <c r="B417" s="3"/>
      <c r="C417" s="3"/>
      <c r="D417" s="3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3"/>
      <c r="AA417" s="3"/>
      <c r="AB417" s="3"/>
      <c r="AC417" s="3"/>
      <c r="AD417" s="3"/>
    </row>
    <row r="418" spans="1:30" x14ac:dyDescent="0.35">
      <c r="A418" s="3"/>
      <c r="B418" s="3"/>
      <c r="C418" s="3"/>
      <c r="D418" s="3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  <c r="Z418" s="3"/>
      <c r="AA418" s="3"/>
      <c r="AB418" s="3"/>
      <c r="AC418" s="3"/>
      <c r="AD418" s="3"/>
    </row>
    <row r="419" spans="1:30" x14ac:dyDescent="0.35">
      <c r="A419" s="3"/>
      <c r="B419" s="3"/>
      <c r="C419" s="3"/>
      <c r="D419" s="3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3"/>
      <c r="AA419" s="3"/>
      <c r="AB419" s="3"/>
      <c r="AC419" s="3"/>
      <c r="AD419" s="3"/>
    </row>
    <row r="420" spans="1:30" x14ac:dyDescent="0.35">
      <c r="A420" s="3"/>
      <c r="B420" s="3"/>
      <c r="C420" s="3"/>
      <c r="D420" s="3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  <c r="Z420" s="3"/>
      <c r="AA420" s="3"/>
      <c r="AB420" s="3"/>
      <c r="AC420" s="3"/>
      <c r="AD420" s="3"/>
    </row>
    <row r="421" spans="1:30" x14ac:dyDescent="0.35">
      <c r="A421" s="3"/>
      <c r="B421" s="3"/>
      <c r="C421" s="3"/>
      <c r="D421" s="3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  <c r="Z421" s="3"/>
      <c r="AA421" s="3"/>
      <c r="AB421" s="3"/>
      <c r="AC421" s="3"/>
      <c r="AD421" s="3"/>
    </row>
    <row r="422" spans="1:30" x14ac:dyDescent="0.35">
      <c r="A422" s="3"/>
      <c r="B422" s="3"/>
      <c r="C422" s="3"/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  <c r="Z422" s="3"/>
      <c r="AA422" s="3"/>
      <c r="AB422" s="3"/>
      <c r="AC422" s="3"/>
      <c r="AD422" s="3"/>
    </row>
    <row r="423" spans="1:30" x14ac:dyDescent="0.35">
      <c r="A423" s="3"/>
      <c r="B423" s="3"/>
      <c r="C423" s="3"/>
      <c r="D423" s="3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3"/>
      <c r="AA423" s="3"/>
      <c r="AB423" s="3"/>
      <c r="AC423" s="3"/>
      <c r="AD423" s="3"/>
    </row>
    <row r="424" spans="1:30" x14ac:dyDescent="0.35">
      <c r="A424" s="3"/>
      <c r="B424" s="3"/>
      <c r="C424" s="3"/>
      <c r="D424" s="3"/>
      <c r="E424" s="3"/>
      <c r="F424" s="3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  <c r="Z424" s="3"/>
      <c r="AA424" s="3"/>
      <c r="AB424" s="3"/>
      <c r="AC424" s="3"/>
      <c r="AD424" s="3"/>
    </row>
    <row r="425" spans="1:30" x14ac:dyDescent="0.35">
      <c r="A425" s="3"/>
      <c r="B425" s="3"/>
      <c r="C425" s="3"/>
      <c r="D425" s="3"/>
      <c r="E425" s="3"/>
      <c r="F425" s="3"/>
      <c r="G425" s="3"/>
      <c r="H425" s="3"/>
      <c r="I425" s="3"/>
      <c r="J425" s="3"/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  <c r="Z425" s="3"/>
      <c r="AA425" s="3"/>
      <c r="AB425" s="3"/>
      <c r="AC425" s="3"/>
      <c r="AD425" s="3"/>
    </row>
    <row r="426" spans="1:30" x14ac:dyDescent="0.35">
      <c r="A426" s="3"/>
      <c r="B426" s="3"/>
      <c r="C426" s="3"/>
      <c r="D426" s="3"/>
      <c r="E426" s="3"/>
      <c r="F426" s="3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  <c r="Z426" s="3"/>
      <c r="AA426" s="3"/>
      <c r="AB426" s="3"/>
      <c r="AC426" s="3"/>
      <c r="AD426" s="3"/>
    </row>
    <row r="427" spans="1:30" x14ac:dyDescent="0.35">
      <c r="A427" s="3"/>
      <c r="B427" s="3"/>
      <c r="C427" s="3"/>
      <c r="D427" s="3"/>
      <c r="E427" s="3"/>
      <c r="F427" s="3"/>
      <c r="G427" s="3"/>
      <c r="H427" s="3"/>
      <c r="I427" s="3"/>
      <c r="J427" s="3"/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  <c r="Z427" s="3"/>
      <c r="AA427" s="3"/>
      <c r="AB427" s="3"/>
      <c r="AC427" s="3"/>
      <c r="AD427" s="3"/>
    </row>
    <row r="428" spans="1:30" x14ac:dyDescent="0.35">
      <c r="A428" s="3"/>
      <c r="B428" s="3"/>
      <c r="C428" s="3"/>
      <c r="D428" s="3"/>
      <c r="E428" s="3"/>
      <c r="F428" s="3"/>
      <c r="G428" s="3"/>
      <c r="H428" s="3"/>
      <c r="I428" s="3"/>
      <c r="J428" s="3"/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  <c r="Z428" s="3"/>
      <c r="AA428" s="3"/>
      <c r="AB428" s="3"/>
      <c r="AC428" s="3"/>
      <c r="AD428" s="3"/>
    </row>
    <row r="429" spans="1:30" x14ac:dyDescent="0.35">
      <c r="A429" s="3"/>
      <c r="B429" s="3"/>
      <c r="C429" s="3"/>
      <c r="D429" s="3"/>
      <c r="E429" s="3"/>
      <c r="F429" s="3"/>
      <c r="G429" s="3"/>
      <c r="H429" s="3"/>
      <c r="I429" s="3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  <c r="Z429" s="3"/>
      <c r="AA429" s="3"/>
      <c r="AB429" s="3"/>
      <c r="AC429" s="3"/>
      <c r="AD429" s="3"/>
    </row>
    <row r="430" spans="1:30" x14ac:dyDescent="0.35">
      <c r="A430" s="3"/>
      <c r="B430" s="3"/>
      <c r="C430" s="3"/>
      <c r="D430" s="3"/>
      <c r="E430" s="3"/>
      <c r="F430" s="3"/>
      <c r="G430" s="3"/>
      <c r="H430" s="3"/>
      <c r="I430" s="3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  <c r="Z430" s="3"/>
      <c r="AA430" s="3"/>
      <c r="AB430" s="3"/>
      <c r="AC430" s="3"/>
      <c r="AD430" s="3"/>
    </row>
    <row r="431" spans="1:30" x14ac:dyDescent="0.35">
      <c r="A431" s="3"/>
      <c r="B431" s="3"/>
      <c r="C431" s="3"/>
      <c r="D431" s="3"/>
      <c r="E431" s="3"/>
      <c r="F431" s="3"/>
      <c r="G431" s="3"/>
      <c r="H431" s="3"/>
      <c r="I431" s="3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  <c r="AA431" s="3"/>
      <c r="AB431" s="3"/>
      <c r="AC431" s="3"/>
      <c r="AD431" s="3"/>
    </row>
    <row r="432" spans="1:30" x14ac:dyDescent="0.35">
      <c r="A432" s="3"/>
      <c r="B432" s="3"/>
      <c r="C432" s="3"/>
      <c r="D432" s="3"/>
      <c r="E432" s="3"/>
      <c r="F432" s="3"/>
      <c r="G432" s="3"/>
      <c r="H432" s="3"/>
      <c r="I432" s="3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  <c r="Z432" s="3"/>
      <c r="AA432" s="3"/>
      <c r="AB432" s="3"/>
      <c r="AC432" s="3"/>
      <c r="AD432" s="3"/>
    </row>
    <row r="433" spans="1:30" x14ac:dyDescent="0.35">
      <c r="A433" s="3"/>
      <c r="B433" s="3"/>
      <c r="C433" s="3"/>
      <c r="D433" s="3"/>
      <c r="E433" s="3"/>
      <c r="F433" s="3"/>
      <c r="G433" s="3"/>
      <c r="H433" s="3"/>
      <c r="I433" s="3"/>
      <c r="J433" s="3"/>
      <c r="K433" s="3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  <c r="Z433" s="3"/>
      <c r="AA433" s="3"/>
      <c r="AB433" s="3"/>
      <c r="AC433" s="3"/>
      <c r="AD433" s="3"/>
    </row>
    <row r="434" spans="1:30" x14ac:dyDescent="0.35">
      <c r="A434" s="3"/>
      <c r="B434" s="3"/>
      <c r="C434" s="3"/>
      <c r="D434" s="3"/>
      <c r="E434" s="3"/>
      <c r="F434" s="3"/>
      <c r="G434" s="3"/>
      <c r="H434" s="3"/>
      <c r="I434" s="3"/>
      <c r="J434" s="3"/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  <c r="Z434" s="3"/>
      <c r="AA434" s="3"/>
      <c r="AB434" s="3"/>
      <c r="AC434" s="3"/>
      <c r="AD434" s="3"/>
    </row>
    <row r="435" spans="1:30" x14ac:dyDescent="0.35">
      <c r="A435" s="3"/>
      <c r="B435" s="3"/>
      <c r="C435" s="3"/>
      <c r="D435" s="3"/>
      <c r="E435" s="3"/>
      <c r="F435" s="3"/>
      <c r="G435" s="3"/>
      <c r="H435" s="3"/>
      <c r="I435" s="3"/>
      <c r="J435" s="3"/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  <c r="Z435" s="3"/>
      <c r="AA435" s="3"/>
      <c r="AB435" s="3"/>
      <c r="AC435" s="3"/>
      <c r="AD435" s="3"/>
    </row>
    <row r="436" spans="1:30" x14ac:dyDescent="0.35">
      <c r="A436" s="3"/>
      <c r="B436" s="3"/>
      <c r="C436" s="3"/>
      <c r="D436" s="3"/>
      <c r="E436" s="3"/>
      <c r="F436" s="3"/>
      <c r="G436" s="3"/>
      <c r="H436" s="3"/>
      <c r="I436" s="3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/>
      <c r="AA436" s="3"/>
      <c r="AB436" s="3"/>
      <c r="AC436" s="3"/>
      <c r="AD436" s="3"/>
    </row>
    <row r="437" spans="1:30" x14ac:dyDescent="0.35">
      <c r="A437" s="3"/>
      <c r="B437" s="3"/>
      <c r="C437" s="3"/>
      <c r="D437" s="3"/>
      <c r="E437" s="3"/>
      <c r="F437" s="3"/>
      <c r="G437" s="3"/>
      <c r="H437" s="3"/>
      <c r="I437" s="3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  <c r="Z437" s="3"/>
      <c r="AA437" s="3"/>
      <c r="AB437" s="3"/>
      <c r="AC437" s="3"/>
      <c r="AD437" s="3"/>
    </row>
    <row r="438" spans="1:30" x14ac:dyDescent="0.35">
      <c r="A438" s="3"/>
      <c r="B438" s="3"/>
      <c r="C438" s="3"/>
      <c r="D438" s="3"/>
      <c r="E438" s="3"/>
      <c r="F438" s="3"/>
      <c r="G438" s="3"/>
      <c r="H438" s="3"/>
      <c r="I438" s="3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  <c r="Z438" s="3"/>
      <c r="AA438" s="3"/>
      <c r="AB438" s="3"/>
      <c r="AC438" s="3"/>
      <c r="AD438" s="3"/>
    </row>
    <row r="439" spans="1:30" x14ac:dyDescent="0.35">
      <c r="A439" s="3"/>
      <c r="B439" s="3"/>
      <c r="C439" s="3"/>
      <c r="D439" s="3"/>
      <c r="E439" s="3"/>
      <c r="F439" s="3"/>
      <c r="G439" s="3"/>
      <c r="H439" s="3"/>
      <c r="I439" s="3"/>
      <c r="J439" s="3"/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  <c r="AA439" s="3"/>
      <c r="AB439" s="3"/>
      <c r="AC439" s="3"/>
      <c r="AD439" s="3"/>
    </row>
    <row r="440" spans="1:30" x14ac:dyDescent="0.35">
      <c r="A440" s="3"/>
      <c r="B440" s="3"/>
      <c r="C440" s="3"/>
      <c r="D440" s="3"/>
      <c r="E440" s="3"/>
      <c r="F440" s="3"/>
      <c r="G440" s="3"/>
      <c r="H440" s="3"/>
      <c r="I440" s="3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  <c r="AA440" s="3"/>
      <c r="AB440" s="3"/>
      <c r="AC440" s="3"/>
      <c r="AD440" s="3"/>
    </row>
    <row r="441" spans="1:30" x14ac:dyDescent="0.35">
      <c r="A441" s="3"/>
      <c r="B441" s="3"/>
      <c r="C441" s="3"/>
      <c r="D441" s="3"/>
      <c r="E441" s="3"/>
      <c r="F441" s="3"/>
      <c r="G441" s="3"/>
      <c r="H441" s="3"/>
      <c r="I441" s="3"/>
      <c r="J441" s="3"/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  <c r="AA441" s="3"/>
      <c r="AB441" s="3"/>
      <c r="AC441" s="3"/>
      <c r="AD441" s="3"/>
    </row>
    <row r="442" spans="1:30" x14ac:dyDescent="0.35">
      <c r="A442" s="3"/>
      <c r="B442" s="3"/>
      <c r="C442" s="3"/>
      <c r="D442" s="3"/>
      <c r="E442" s="3"/>
      <c r="F442" s="3"/>
      <c r="G442" s="3"/>
      <c r="H442" s="3"/>
      <c r="I442" s="3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  <c r="AA442" s="3"/>
      <c r="AB442" s="3"/>
      <c r="AC442" s="3"/>
      <c r="AD442" s="3"/>
    </row>
    <row r="443" spans="1:30" x14ac:dyDescent="0.35">
      <c r="A443" s="3"/>
      <c r="B443" s="3"/>
      <c r="C443" s="3"/>
      <c r="D443" s="3"/>
      <c r="E443" s="3"/>
      <c r="F443" s="3"/>
      <c r="G443" s="3"/>
      <c r="H443" s="3"/>
      <c r="I443" s="3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  <c r="AA443" s="3"/>
      <c r="AB443" s="3"/>
      <c r="AC443" s="3"/>
      <c r="AD443" s="3"/>
    </row>
    <row r="444" spans="1:30" x14ac:dyDescent="0.35">
      <c r="A444" s="3"/>
      <c r="B444" s="3"/>
      <c r="C444" s="3"/>
      <c r="D444" s="3"/>
      <c r="E444" s="3"/>
      <c r="F444" s="3"/>
      <c r="G444" s="3"/>
      <c r="H444" s="3"/>
      <c r="I444" s="3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  <c r="AA444" s="3"/>
      <c r="AB444" s="3"/>
      <c r="AC444" s="3"/>
      <c r="AD444" s="3"/>
    </row>
    <row r="445" spans="1:30" x14ac:dyDescent="0.35">
      <c r="A445" s="3"/>
      <c r="B445" s="3"/>
      <c r="C445" s="3"/>
      <c r="D445" s="3"/>
      <c r="E445" s="3"/>
      <c r="F445" s="3"/>
      <c r="G445" s="3"/>
      <c r="H445" s="3"/>
      <c r="I445" s="3"/>
      <c r="J445" s="3"/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  <c r="AA445" s="3"/>
      <c r="AB445" s="3"/>
      <c r="AC445" s="3"/>
      <c r="AD445" s="3"/>
    </row>
    <row r="446" spans="1:30" x14ac:dyDescent="0.35">
      <c r="A446" s="3"/>
      <c r="B446" s="3"/>
      <c r="C446" s="3"/>
      <c r="D446" s="3"/>
      <c r="E446" s="3"/>
      <c r="F446" s="3"/>
      <c r="G446" s="3"/>
      <c r="H446" s="3"/>
      <c r="I446" s="3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  <c r="AA446" s="3"/>
      <c r="AB446" s="3"/>
      <c r="AC446" s="3"/>
      <c r="AD446" s="3"/>
    </row>
    <row r="447" spans="1:30" x14ac:dyDescent="0.35">
      <c r="A447" s="3"/>
      <c r="B447" s="3"/>
      <c r="C447" s="3"/>
      <c r="D447" s="3"/>
      <c r="E447" s="3"/>
      <c r="F447" s="3"/>
      <c r="G447" s="3"/>
      <c r="H447" s="3"/>
      <c r="I447" s="3"/>
      <c r="J447" s="3"/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  <c r="AA447" s="3"/>
      <c r="AB447" s="3"/>
      <c r="AC447" s="3"/>
      <c r="AD447" s="3"/>
    </row>
    <row r="448" spans="1:30" x14ac:dyDescent="0.35">
      <c r="A448" s="3"/>
      <c r="B448" s="3"/>
      <c r="C448" s="3"/>
      <c r="D448" s="3"/>
      <c r="E448" s="3"/>
      <c r="F448" s="3"/>
      <c r="G448" s="3"/>
      <c r="H448" s="3"/>
      <c r="I448" s="3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  <c r="AA448" s="3"/>
      <c r="AB448" s="3"/>
      <c r="AC448" s="3"/>
      <c r="AD448" s="3"/>
    </row>
    <row r="449" spans="1:30" x14ac:dyDescent="0.35">
      <c r="A449" s="3"/>
      <c r="B449" s="3"/>
      <c r="C449" s="3"/>
      <c r="D449" s="3"/>
      <c r="E449" s="3"/>
      <c r="F449" s="3"/>
      <c r="G449" s="3"/>
      <c r="H449" s="3"/>
      <c r="I449" s="3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3"/>
      <c r="AA449" s="3"/>
      <c r="AB449" s="3"/>
      <c r="AC449" s="3"/>
      <c r="AD449" s="3"/>
    </row>
    <row r="450" spans="1:30" x14ac:dyDescent="0.35">
      <c r="A450" s="3"/>
      <c r="B450" s="3"/>
      <c r="C450" s="3"/>
      <c r="D450" s="3"/>
      <c r="E450" s="3"/>
      <c r="F450" s="3"/>
      <c r="G450" s="3"/>
      <c r="H450" s="3"/>
      <c r="I450" s="3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  <c r="AA450" s="3"/>
      <c r="AB450" s="3"/>
      <c r="AC450" s="3"/>
      <c r="AD450" s="3"/>
    </row>
    <row r="451" spans="1:30" x14ac:dyDescent="0.35">
      <c r="A451" s="3"/>
      <c r="B451" s="3"/>
      <c r="C451" s="3"/>
      <c r="D451" s="3"/>
      <c r="E451" s="3"/>
      <c r="F451" s="3"/>
      <c r="G451" s="3"/>
      <c r="H451" s="3"/>
      <c r="I451" s="3"/>
      <c r="J451" s="3"/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3"/>
      <c r="AA451" s="3"/>
      <c r="AB451" s="3"/>
      <c r="AC451" s="3"/>
      <c r="AD451" s="3"/>
    </row>
    <row r="452" spans="1:30" x14ac:dyDescent="0.35">
      <c r="A452" s="3"/>
      <c r="B452" s="3"/>
      <c r="C452" s="3"/>
      <c r="D452" s="3"/>
      <c r="E452" s="3"/>
      <c r="F452" s="3"/>
      <c r="G452" s="3"/>
      <c r="H452" s="3"/>
      <c r="I452" s="3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  <c r="AA452" s="3"/>
      <c r="AB452" s="3"/>
      <c r="AC452" s="3"/>
      <c r="AD452" s="3"/>
    </row>
    <row r="453" spans="1:30" x14ac:dyDescent="0.35">
      <c r="A453" s="3"/>
      <c r="B453" s="3"/>
      <c r="C453" s="3"/>
      <c r="D453" s="3"/>
      <c r="E453" s="3"/>
      <c r="F453" s="3"/>
      <c r="G453" s="3"/>
      <c r="H453" s="3"/>
      <c r="I453" s="3"/>
      <c r="J453" s="3"/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3"/>
      <c r="AA453" s="3"/>
      <c r="AB453" s="3"/>
      <c r="AC453" s="3"/>
      <c r="AD453" s="3"/>
    </row>
    <row r="454" spans="1:30" x14ac:dyDescent="0.35">
      <c r="A454" s="3"/>
      <c r="B454" s="3"/>
      <c r="C454" s="3"/>
      <c r="D454" s="3"/>
      <c r="E454" s="3"/>
      <c r="F454" s="3"/>
      <c r="G454" s="3"/>
      <c r="H454" s="3"/>
      <c r="I454" s="3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  <c r="AA454" s="3"/>
      <c r="AB454" s="3"/>
      <c r="AC454" s="3"/>
      <c r="AD454" s="3"/>
    </row>
    <row r="455" spans="1:30" x14ac:dyDescent="0.35">
      <c r="A455" s="3"/>
      <c r="B455" s="3"/>
      <c r="C455" s="3"/>
      <c r="D455" s="3"/>
      <c r="E455" s="3"/>
      <c r="F455" s="3"/>
      <c r="G455" s="3"/>
      <c r="H455" s="3"/>
      <c r="I455" s="3"/>
      <c r="J455" s="3"/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3"/>
      <c r="AA455" s="3"/>
      <c r="AB455" s="3"/>
      <c r="AC455" s="3"/>
      <c r="AD455" s="3"/>
    </row>
    <row r="456" spans="1:30" x14ac:dyDescent="0.35">
      <c r="A456" s="3"/>
      <c r="B456" s="3"/>
      <c r="C456" s="3"/>
      <c r="D456" s="3"/>
      <c r="E456" s="3"/>
      <c r="F456" s="3"/>
      <c r="G456" s="3"/>
      <c r="H456" s="3"/>
      <c r="I456" s="3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  <c r="AA456" s="3"/>
      <c r="AB456" s="3"/>
      <c r="AC456" s="3"/>
      <c r="AD456" s="3"/>
    </row>
    <row r="457" spans="1:30" x14ac:dyDescent="0.35">
      <c r="A457" s="3"/>
      <c r="B457" s="3"/>
      <c r="C457" s="3"/>
      <c r="D457" s="3"/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  <c r="AA457" s="3"/>
      <c r="AB457" s="3"/>
      <c r="AC457" s="3"/>
      <c r="AD457" s="3"/>
    </row>
    <row r="458" spans="1:30" x14ac:dyDescent="0.35">
      <c r="A458" s="3"/>
      <c r="B458" s="3"/>
      <c r="C458" s="3"/>
      <c r="D458" s="3"/>
      <c r="E458" s="3"/>
      <c r="F458" s="3"/>
      <c r="G458" s="3"/>
      <c r="H458" s="3"/>
      <c r="I458" s="3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  <c r="AA458" s="3"/>
      <c r="AB458" s="3"/>
      <c r="AC458" s="3"/>
      <c r="AD458" s="3"/>
    </row>
    <row r="459" spans="1:30" x14ac:dyDescent="0.35">
      <c r="A459" s="3"/>
      <c r="B459" s="3"/>
      <c r="C459" s="3"/>
      <c r="D459" s="3"/>
      <c r="E459" s="3"/>
      <c r="F459" s="3"/>
      <c r="G459" s="3"/>
      <c r="H459" s="3"/>
      <c r="I459" s="3"/>
      <c r="J459" s="3"/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  <c r="AA459" s="3"/>
      <c r="AB459" s="3"/>
      <c r="AC459" s="3"/>
      <c r="AD459" s="3"/>
    </row>
    <row r="460" spans="1:30" x14ac:dyDescent="0.35">
      <c r="A460" s="3"/>
      <c r="B460" s="3"/>
      <c r="C460" s="3"/>
      <c r="D460" s="3"/>
      <c r="E460" s="3"/>
      <c r="F460" s="3"/>
      <c r="G460" s="3"/>
      <c r="H460" s="3"/>
      <c r="I460" s="3"/>
      <c r="J460" s="3"/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  <c r="AA460" s="3"/>
      <c r="AB460" s="3"/>
      <c r="AC460" s="3"/>
      <c r="AD460" s="3"/>
    </row>
    <row r="461" spans="1:30" x14ac:dyDescent="0.35">
      <c r="A461" s="3"/>
      <c r="B461" s="3"/>
      <c r="C461" s="3"/>
      <c r="D461" s="3"/>
      <c r="E461" s="3"/>
      <c r="F461" s="3"/>
      <c r="G461" s="3"/>
      <c r="H461" s="3"/>
      <c r="I461" s="3"/>
      <c r="J461" s="3"/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  <c r="Z461" s="3"/>
      <c r="AA461" s="3"/>
      <c r="AB461" s="3"/>
      <c r="AC461" s="3"/>
      <c r="AD461" s="3"/>
    </row>
    <row r="462" spans="1:30" x14ac:dyDescent="0.35">
      <c r="A462" s="3"/>
      <c r="B462" s="3"/>
      <c r="C462" s="3"/>
      <c r="D462" s="3"/>
      <c r="E462" s="3"/>
      <c r="F462" s="3"/>
      <c r="G462" s="3"/>
      <c r="H462" s="3"/>
      <c r="I462" s="3"/>
      <c r="J462" s="3"/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  <c r="Z462" s="3"/>
      <c r="AA462" s="3"/>
      <c r="AB462" s="3"/>
      <c r="AC462" s="3"/>
      <c r="AD462" s="3"/>
    </row>
    <row r="463" spans="1:30" x14ac:dyDescent="0.35">
      <c r="A463" s="3"/>
      <c r="B463" s="3"/>
      <c r="C463" s="3"/>
      <c r="D463" s="3"/>
      <c r="E463" s="3"/>
      <c r="F463" s="3"/>
      <c r="G463" s="3"/>
      <c r="H463" s="3"/>
      <c r="I463" s="3"/>
      <c r="J463" s="3"/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  <c r="Z463" s="3"/>
      <c r="AA463" s="3"/>
      <c r="AB463" s="3"/>
      <c r="AC463" s="3"/>
      <c r="AD463" s="3"/>
    </row>
    <row r="464" spans="1:30" x14ac:dyDescent="0.35">
      <c r="A464" s="3"/>
      <c r="B464" s="3"/>
      <c r="C464" s="3"/>
      <c r="D464" s="3"/>
      <c r="E464" s="3"/>
      <c r="F464" s="3"/>
      <c r="G464" s="3"/>
      <c r="H464" s="3"/>
      <c r="I464" s="3"/>
      <c r="J464" s="3"/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  <c r="Z464" s="3"/>
      <c r="AA464" s="3"/>
      <c r="AB464" s="3"/>
      <c r="AC464" s="3"/>
      <c r="AD464" s="3"/>
    </row>
    <row r="465" spans="1:30" x14ac:dyDescent="0.35">
      <c r="A465" s="3"/>
      <c r="B465" s="3"/>
      <c r="C465" s="3"/>
      <c r="D465" s="3"/>
      <c r="E465" s="3"/>
      <c r="F465" s="3"/>
      <c r="G465" s="3"/>
      <c r="H465" s="3"/>
      <c r="I465" s="3"/>
      <c r="J465" s="3"/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  <c r="Z465" s="3"/>
      <c r="AA465" s="3"/>
      <c r="AB465" s="3"/>
      <c r="AC465" s="3"/>
      <c r="AD465" s="3"/>
    </row>
    <row r="466" spans="1:30" x14ac:dyDescent="0.35">
      <c r="A466" s="3"/>
      <c r="B466" s="3"/>
      <c r="C466" s="3"/>
      <c r="D466" s="3"/>
      <c r="E466" s="3"/>
      <c r="F466" s="3"/>
      <c r="G466" s="3"/>
      <c r="H466" s="3"/>
      <c r="I466" s="3"/>
      <c r="J466" s="3"/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  <c r="Z466" s="3"/>
      <c r="AA466" s="3"/>
      <c r="AB466" s="3"/>
      <c r="AC466" s="3"/>
      <c r="AD466" s="3"/>
    </row>
    <row r="467" spans="1:30" x14ac:dyDescent="0.35">
      <c r="A467" s="3"/>
      <c r="B467" s="3"/>
      <c r="C467" s="3"/>
      <c r="D467" s="3"/>
      <c r="E467" s="3"/>
      <c r="F467" s="3"/>
      <c r="G467" s="3"/>
      <c r="H467" s="3"/>
      <c r="I467" s="3"/>
      <c r="J467" s="3"/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  <c r="Z467" s="3"/>
      <c r="AA467" s="3"/>
      <c r="AB467" s="3"/>
      <c r="AC467" s="3"/>
      <c r="AD467" s="3"/>
    </row>
    <row r="468" spans="1:30" x14ac:dyDescent="0.35">
      <c r="A468" s="3"/>
      <c r="B468" s="3"/>
      <c r="C468" s="3"/>
      <c r="D468" s="3"/>
      <c r="E468" s="3"/>
      <c r="F468" s="3"/>
      <c r="G468" s="3"/>
      <c r="H468" s="3"/>
      <c r="I468" s="3"/>
      <c r="J468" s="3"/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  <c r="Z468" s="3"/>
      <c r="AA468" s="3"/>
      <c r="AB468" s="3"/>
      <c r="AC468" s="3"/>
      <c r="AD468" s="3"/>
    </row>
    <row r="469" spans="1:30" x14ac:dyDescent="0.35">
      <c r="A469" s="3"/>
      <c r="B469" s="3"/>
      <c r="C469" s="3"/>
      <c r="D469" s="3"/>
      <c r="E469" s="3"/>
      <c r="F469" s="3"/>
      <c r="G469" s="3"/>
      <c r="H469" s="3"/>
      <c r="I469" s="3"/>
      <c r="J469" s="3"/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  <c r="Z469" s="3"/>
      <c r="AA469" s="3"/>
      <c r="AB469" s="3"/>
      <c r="AC469" s="3"/>
      <c r="AD469" s="3"/>
    </row>
    <row r="470" spans="1:30" x14ac:dyDescent="0.35">
      <c r="A470" s="3"/>
      <c r="B470" s="3"/>
      <c r="C470" s="3"/>
      <c r="D470" s="3"/>
      <c r="E470" s="3"/>
      <c r="F470" s="3"/>
      <c r="G470" s="3"/>
      <c r="H470" s="3"/>
      <c r="I470" s="3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3"/>
      <c r="AA470" s="3"/>
      <c r="AB470" s="3"/>
      <c r="AC470" s="3"/>
      <c r="AD470" s="3"/>
    </row>
    <row r="471" spans="1:30" x14ac:dyDescent="0.35">
      <c r="A471" s="3"/>
      <c r="B471" s="3"/>
      <c r="C471" s="3"/>
      <c r="D471" s="3"/>
      <c r="E471" s="3"/>
      <c r="F471" s="3"/>
      <c r="G471" s="3"/>
      <c r="H471" s="3"/>
      <c r="I471" s="3"/>
      <c r="J471" s="3"/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  <c r="Z471" s="3"/>
      <c r="AA471" s="3"/>
      <c r="AB471" s="3"/>
      <c r="AC471" s="3"/>
      <c r="AD471" s="3"/>
    </row>
    <row r="472" spans="1:30" x14ac:dyDescent="0.35">
      <c r="A472" s="3"/>
      <c r="B472" s="3"/>
      <c r="C472" s="3"/>
      <c r="D472" s="3"/>
      <c r="E472" s="3"/>
      <c r="F472" s="3"/>
      <c r="G472" s="3"/>
      <c r="H472" s="3"/>
      <c r="I472" s="3"/>
      <c r="J472" s="3"/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  <c r="Z472" s="3"/>
      <c r="AA472" s="3"/>
      <c r="AB472" s="3"/>
      <c r="AC472" s="3"/>
      <c r="AD472" s="3"/>
    </row>
    <row r="473" spans="1:30" x14ac:dyDescent="0.35">
      <c r="A473" s="3"/>
      <c r="B473" s="3"/>
      <c r="C473" s="3"/>
      <c r="D473" s="3"/>
      <c r="E473" s="3"/>
      <c r="F473" s="3"/>
      <c r="G473" s="3"/>
      <c r="H473" s="3"/>
      <c r="I473" s="3"/>
      <c r="J473" s="3"/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  <c r="Z473" s="3"/>
      <c r="AA473" s="3"/>
      <c r="AB473" s="3"/>
      <c r="AC473" s="3"/>
      <c r="AD473" s="3"/>
    </row>
    <row r="474" spans="1:30" x14ac:dyDescent="0.35">
      <c r="A474" s="3"/>
      <c r="B474" s="3"/>
      <c r="C474" s="3"/>
      <c r="D474" s="3"/>
      <c r="E474" s="3"/>
      <c r="F474" s="3"/>
      <c r="G474" s="3"/>
      <c r="H474" s="3"/>
      <c r="I474" s="3"/>
      <c r="J474" s="3"/>
      <c r="K474" s="3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  <c r="Z474" s="3"/>
      <c r="AA474" s="3"/>
      <c r="AB474" s="3"/>
      <c r="AC474" s="3"/>
      <c r="AD474" s="3"/>
    </row>
    <row r="475" spans="1:30" x14ac:dyDescent="0.35">
      <c r="A475" s="3"/>
      <c r="B475" s="3"/>
      <c r="C475" s="3"/>
      <c r="D475" s="3"/>
      <c r="E475" s="3"/>
      <c r="F475" s="3"/>
      <c r="G475" s="3"/>
      <c r="H475" s="3"/>
      <c r="I475" s="3"/>
      <c r="J475" s="3"/>
      <c r="K475" s="3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  <c r="Z475" s="3"/>
      <c r="AA475" s="3"/>
      <c r="AB475" s="3"/>
      <c r="AC475" s="3"/>
      <c r="AD475" s="3"/>
    </row>
    <row r="476" spans="1:30" x14ac:dyDescent="0.35">
      <c r="A476" s="3"/>
      <c r="B476" s="3"/>
      <c r="C476" s="3"/>
      <c r="D476" s="3"/>
      <c r="E476" s="3"/>
      <c r="F476" s="3"/>
      <c r="G476" s="3"/>
      <c r="H476" s="3"/>
      <c r="I476" s="3"/>
      <c r="J476" s="3"/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  <c r="Z476" s="3"/>
      <c r="AA476" s="3"/>
      <c r="AB476" s="3"/>
      <c r="AC476" s="3"/>
      <c r="AD476" s="3"/>
    </row>
    <row r="477" spans="1:30" x14ac:dyDescent="0.35">
      <c r="A477" s="3"/>
      <c r="B477" s="3"/>
      <c r="C477" s="3"/>
      <c r="D477" s="3"/>
      <c r="E477" s="3"/>
      <c r="F477" s="3"/>
      <c r="G477" s="3"/>
      <c r="H477" s="3"/>
      <c r="I477" s="3"/>
      <c r="J477" s="3"/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  <c r="Z477" s="3"/>
      <c r="AA477" s="3"/>
      <c r="AB477" s="3"/>
      <c r="AC477" s="3"/>
      <c r="AD477" s="3"/>
    </row>
    <row r="478" spans="1:30" x14ac:dyDescent="0.35">
      <c r="A478" s="3"/>
      <c r="B478" s="3"/>
      <c r="C478" s="3"/>
      <c r="D478" s="3"/>
      <c r="E478" s="3"/>
      <c r="F478" s="3"/>
      <c r="G478" s="3"/>
      <c r="H478" s="3"/>
      <c r="I478" s="3"/>
      <c r="J478" s="3"/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  <c r="Z478" s="3"/>
      <c r="AA478" s="3"/>
      <c r="AB478" s="3"/>
      <c r="AC478" s="3"/>
      <c r="AD478" s="3"/>
    </row>
    <row r="479" spans="1:30" x14ac:dyDescent="0.35">
      <c r="A479" s="3"/>
      <c r="B479" s="3"/>
      <c r="C479" s="3"/>
      <c r="D479" s="3"/>
      <c r="E479" s="3"/>
      <c r="F479" s="3"/>
      <c r="G479" s="3"/>
      <c r="H479" s="3"/>
      <c r="I479" s="3"/>
      <c r="J479" s="3"/>
      <c r="K479" s="3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  <c r="Z479" s="3"/>
      <c r="AA479" s="3"/>
      <c r="AB479" s="3"/>
      <c r="AC479" s="3"/>
      <c r="AD479" s="3"/>
    </row>
    <row r="480" spans="1:30" x14ac:dyDescent="0.35">
      <c r="A480" s="3"/>
      <c r="B480" s="3"/>
      <c r="C480" s="3"/>
      <c r="D480" s="3"/>
      <c r="E480" s="3"/>
      <c r="F480" s="3"/>
      <c r="G480" s="3"/>
      <c r="H480" s="3"/>
      <c r="I480" s="3"/>
      <c r="J480" s="3"/>
      <c r="K480" s="3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  <c r="Z480" s="3"/>
      <c r="AA480" s="3"/>
      <c r="AB480" s="3"/>
      <c r="AC480" s="3"/>
      <c r="AD480" s="3"/>
    </row>
    <row r="481" spans="1:30" x14ac:dyDescent="0.35">
      <c r="A481" s="3"/>
      <c r="B481" s="3"/>
      <c r="C481" s="3"/>
      <c r="D481" s="3"/>
      <c r="E481" s="3"/>
      <c r="F481" s="3"/>
      <c r="G481" s="3"/>
      <c r="H481" s="3"/>
      <c r="I481" s="3"/>
      <c r="J481" s="3"/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  <c r="Z481" s="3"/>
      <c r="AA481" s="3"/>
      <c r="AB481" s="3"/>
      <c r="AC481" s="3"/>
      <c r="AD481" s="3"/>
    </row>
    <row r="482" spans="1:30" x14ac:dyDescent="0.35">
      <c r="A482" s="3"/>
      <c r="B482" s="3"/>
      <c r="C482" s="3"/>
      <c r="D482" s="3"/>
      <c r="E482" s="3"/>
      <c r="F482" s="3"/>
      <c r="G482" s="3"/>
      <c r="H482" s="3"/>
      <c r="I482" s="3"/>
      <c r="J482" s="3"/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  <c r="Z482" s="3"/>
      <c r="AA482" s="3"/>
      <c r="AB482" s="3"/>
      <c r="AC482" s="3"/>
      <c r="AD482" s="3"/>
    </row>
    <row r="483" spans="1:30" x14ac:dyDescent="0.35">
      <c r="A483" s="3"/>
      <c r="B483" s="3"/>
      <c r="C483" s="3"/>
      <c r="D483" s="3"/>
      <c r="E483" s="3"/>
      <c r="F483" s="3"/>
      <c r="G483" s="3"/>
      <c r="H483" s="3"/>
      <c r="I483" s="3"/>
      <c r="J483" s="3"/>
      <c r="K483" s="3"/>
      <c r="L483" s="3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  <c r="Z483" s="3"/>
      <c r="AA483" s="3"/>
      <c r="AB483" s="3"/>
      <c r="AC483" s="3"/>
      <c r="AD483" s="3"/>
    </row>
    <row r="484" spans="1:30" x14ac:dyDescent="0.35">
      <c r="A484" s="3"/>
      <c r="B484" s="3"/>
      <c r="C484" s="3"/>
      <c r="D484" s="3"/>
      <c r="E484" s="3"/>
      <c r="F484" s="3"/>
      <c r="G484" s="3"/>
      <c r="H484" s="3"/>
      <c r="I484" s="3"/>
      <c r="J484" s="3"/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  <c r="Z484" s="3"/>
      <c r="AA484" s="3"/>
      <c r="AB484" s="3"/>
      <c r="AC484" s="3"/>
      <c r="AD484" s="3"/>
    </row>
    <row r="485" spans="1:30" x14ac:dyDescent="0.35">
      <c r="A485" s="3"/>
      <c r="B485" s="3"/>
      <c r="C485" s="3"/>
      <c r="D485" s="3"/>
      <c r="E485" s="3"/>
      <c r="F485" s="3"/>
      <c r="G485" s="3"/>
      <c r="H485" s="3"/>
      <c r="I485" s="3"/>
      <c r="J485" s="3"/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  <c r="Z485" s="3"/>
      <c r="AA485" s="3"/>
      <c r="AB485" s="3"/>
      <c r="AC485" s="3"/>
      <c r="AD485" s="3"/>
    </row>
    <row r="486" spans="1:30" x14ac:dyDescent="0.35">
      <c r="A486" s="3"/>
      <c r="B486" s="3"/>
      <c r="C486" s="3"/>
      <c r="D486" s="3"/>
      <c r="E486" s="3"/>
      <c r="F486" s="3"/>
      <c r="G486" s="3"/>
      <c r="H486" s="3"/>
      <c r="I486" s="3"/>
      <c r="J486" s="3"/>
      <c r="K486" s="3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  <c r="Z486" s="3"/>
      <c r="AA486" s="3"/>
      <c r="AB486" s="3"/>
      <c r="AC486" s="3"/>
      <c r="AD486" s="3"/>
    </row>
    <row r="487" spans="1:30" x14ac:dyDescent="0.35">
      <c r="A487" s="3"/>
      <c r="B487" s="3"/>
      <c r="C487" s="3"/>
      <c r="D487" s="3"/>
      <c r="E487" s="3"/>
      <c r="F487" s="3"/>
      <c r="G487" s="3"/>
      <c r="H487" s="3"/>
      <c r="I487" s="3"/>
      <c r="J487" s="3"/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  <c r="Z487" s="3"/>
      <c r="AA487" s="3"/>
      <c r="AB487" s="3"/>
      <c r="AC487" s="3"/>
      <c r="AD487" s="3"/>
    </row>
    <row r="488" spans="1:30" x14ac:dyDescent="0.35">
      <c r="A488" s="3"/>
      <c r="B488" s="3"/>
      <c r="C488" s="3"/>
      <c r="D488" s="3"/>
      <c r="E488" s="3"/>
      <c r="F488" s="3"/>
      <c r="G488" s="3"/>
      <c r="H488" s="3"/>
      <c r="I488" s="3"/>
      <c r="J488" s="3"/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  <c r="Z488" s="3"/>
      <c r="AA488" s="3"/>
      <c r="AB488" s="3"/>
      <c r="AC488" s="3"/>
      <c r="AD488" s="3"/>
    </row>
    <row r="489" spans="1:30" x14ac:dyDescent="0.35">
      <c r="A489" s="3"/>
      <c r="B489" s="3"/>
      <c r="C489" s="3"/>
      <c r="D489" s="3"/>
      <c r="E489" s="3"/>
      <c r="F489" s="3"/>
      <c r="G489" s="3"/>
      <c r="H489" s="3"/>
      <c r="I489" s="3"/>
      <c r="J489" s="3"/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  <c r="Z489" s="3"/>
      <c r="AA489" s="3"/>
      <c r="AB489" s="3"/>
      <c r="AC489" s="3"/>
      <c r="AD489" s="3"/>
    </row>
    <row r="490" spans="1:30" x14ac:dyDescent="0.35">
      <c r="A490" s="3"/>
      <c r="B490" s="3"/>
      <c r="C490" s="3"/>
      <c r="D490" s="3"/>
      <c r="E490" s="3"/>
      <c r="F490" s="3"/>
      <c r="G490" s="3"/>
      <c r="H490" s="3"/>
      <c r="I490" s="3"/>
      <c r="J490" s="3"/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  <c r="Z490" s="3"/>
      <c r="AA490" s="3"/>
      <c r="AB490" s="3"/>
      <c r="AC490" s="3"/>
      <c r="AD490" s="3"/>
    </row>
    <row r="491" spans="1:30" x14ac:dyDescent="0.35">
      <c r="A491" s="3"/>
      <c r="B491" s="3"/>
      <c r="C491" s="3"/>
      <c r="D491" s="3"/>
      <c r="E491" s="3"/>
      <c r="F491" s="3"/>
      <c r="G491" s="3"/>
      <c r="H491" s="3"/>
      <c r="I491" s="3"/>
      <c r="J491" s="3"/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  <c r="Z491" s="3"/>
      <c r="AA491" s="3"/>
      <c r="AB491" s="3"/>
      <c r="AC491" s="3"/>
      <c r="AD491" s="3"/>
    </row>
    <row r="492" spans="1:30" x14ac:dyDescent="0.35">
      <c r="A492" s="3"/>
      <c r="B492" s="3"/>
      <c r="C492" s="3"/>
      <c r="D492" s="3"/>
      <c r="E492" s="3"/>
      <c r="F492" s="3"/>
      <c r="G492" s="3"/>
      <c r="H492" s="3"/>
      <c r="I492" s="3"/>
      <c r="J492" s="3"/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  <c r="Z492" s="3"/>
      <c r="AA492" s="3"/>
      <c r="AB492" s="3"/>
      <c r="AC492" s="3"/>
      <c r="AD492" s="3"/>
    </row>
    <row r="493" spans="1:30" x14ac:dyDescent="0.35">
      <c r="A493" s="3"/>
      <c r="B493" s="3"/>
      <c r="C493" s="3"/>
      <c r="D493" s="3"/>
      <c r="E493" s="3"/>
      <c r="F493" s="3"/>
      <c r="G493" s="3"/>
      <c r="H493" s="3"/>
      <c r="I493" s="3"/>
      <c r="J493" s="3"/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  <c r="Z493" s="3"/>
      <c r="AA493" s="3"/>
      <c r="AB493" s="3"/>
      <c r="AC493" s="3"/>
      <c r="AD493" s="3"/>
    </row>
    <row r="494" spans="1:30" x14ac:dyDescent="0.35">
      <c r="A494" s="3"/>
      <c r="B494" s="3"/>
      <c r="C494" s="3"/>
      <c r="D494" s="3"/>
      <c r="E494" s="3"/>
      <c r="F494" s="3"/>
      <c r="G494" s="3"/>
      <c r="H494" s="3"/>
      <c r="I494" s="3"/>
      <c r="J494" s="3"/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  <c r="Z494" s="3"/>
      <c r="AA494" s="3"/>
      <c r="AB494" s="3"/>
      <c r="AC494" s="3"/>
      <c r="AD494" s="3"/>
    </row>
    <row r="495" spans="1:30" x14ac:dyDescent="0.35">
      <c r="A495" s="3"/>
      <c r="B495" s="3"/>
      <c r="C495" s="3"/>
      <c r="D495" s="3"/>
      <c r="E495" s="3"/>
      <c r="F495" s="3"/>
      <c r="G495" s="3"/>
      <c r="H495" s="3"/>
      <c r="I495" s="3"/>
      <c r="J495" s="3"/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  <c r="Z495" s="3"/>
      <c r="AA495" s="3"/>
      <c r="AB495" s="3"/>
      <c r="AC495" s="3"/>
      <c r="AD495" s="3"/>
    </row>
    <row r="496" spans="1:30" x14ac:dyDescent="0.35">
      <c r="A496" s="3"/>
      <c r="B496" s="3"/>
      <c r="C496" s="3"/>
      <c r="D496" s="3"/>
      <c r="E496" s="3"/>
      <c r="F496" s="3"/>
      <c r="G496" s="3"/>
      <c r="H496" s="3"/>
      <c r="I496" s="3"/>
      <c r="J496" s="3"/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  <c r="Z496" s="3"/>
      <c r="AA496" s="3"/>
      <c r="AB496" s="3"/>
      <c r="AC496" s="3"/>
      <c r="AD496" s="3"/>
    </row>
    <row r="497" spans="1:30" x14ac:dyDescent="0.35">
      <c r="A497" s="3"/>
      <c r="B497" s="3"/>
      <c r="C497" s="3"/>
      <c r="D497" s="3"/>
      <c r="E497" s="3"/>
      <c r="F497" s="3"/>
      <c r="G497" s="3"/>
      <c r="H497" s="3"/>
      <c r="I497" s="3"/>
      <c r="J497" s="3"/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  <c r="Z497" s="3"/>
      <c r="AA497" s="3"/>
      <c r="AB497" s="3"/>
      <c r="AC497" s="3"/>
      <c r="AD497" s="3"/>
    </row>
    <row r="498" spans="1:30" x14ac:dyDescent="0.35">
      <c r="A498" s="3"/>
      <c r="B498" s="3"/>
      <c r="C498" s="3"/>
      <c r="D498" s="3"/>
      <c r="E498" s="3"/>
      <c r="F498" s="3"/>
      <c r="G498" s="3"/>
      <c r="H498" s="3"/>
      <c r="I498" s="3"/>
      <c r="J498" s="3"/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  <c r="Z498" s="3"/>
      <c r="AA498" s="3"/>
      <c r="AB498" s="3"/>
      <c r="AC498" s="3"/>
      <c r="AD498" s="3"/>
    </row>
    <row r="499" spans="1:30" x14ac:dyDescent="0.35">
      <c r="A499" s="3"/>
      <c r="B499" s="3"/>
      <c r="C499" s="3"/>
      <c r="D499" s="3"/>
      <c r="E499" s="3"/>
      <c r="F499" s="3"/>
      <c r="G499" s="3"/>
      <c r="H499" s="3"/>
      <c r="I499" s="3"/>
      <c r="J499" s="3"/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  <c r="Z499" s="3"/>
      <c r="AA499" s="3"/>
      <c r="AB499" s="3"/>
      <c r="AC499" s="3"/>
      <c r="AD499" s="3"/>
    </row>
    <row r="500" spans="1:30" x14ac:dyDescent="0.35">
      <c r="A500" s="3"/>
      <c r="B500" s="3"/>
      <c r="C500" s="3"/>
      <c r="D500" s="3"/>
      <c r="E500" s="3"/>
      <c r="F500" s="3"/>
      <c r="G500" s="3"/>
      <c r="H500" s="3"/>
      <c r="I500" s="3"/>
      <c r="J500" s="3"/>
      <c r="K500" s="3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  <c r="Z500" s="3"/>
      <c r="AA500" s="3"/>
      <c r="AB500" s="3"/>
      <c r="AC500" s="3"/>
      <c r="AD500" s="3"/>
    </row>
    <row r="501" spans="1:30" x14ac:dyDescent="0.35">
      <c r="A501" s="3"/>
      <c r="B501" s="3"/>
      <c r="C501" s="3"/>
      <c r="D501" s="3"/>
      <c r="E501" s="3"/>
      <c r="F501" s="3"/>
      <c r="G501" s="3"/>
      <c r="H501" s="3"/>
      <c r="I501" s="3"/>
      <c r="J501" s="3"/>
      <c r="K501" s="3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  <c r="X501" s="3"/>
      <c r="Y501" s="3"/>
      <c r="Z501" s="3"/>
      <c r="AA501" s="3"/>
      <c r="AB501" s="3"/>
      <c r="AC501" s="3"/>
      <c r="AD501" s="3"/>
    </row>
    <row r="502" spans="1:30" x14ac:dyDescent="0.35">
      <c r="A502" s="3"/>
      <c r="B502" s="3"/>
      <c r="C502" s="3"/>
      <c r="D502" s="3"/>
      <c r="E502" s="3"/>
      <c r="F502" s="3"/>
      <c r="G502" s="3"/>
      <c r="H502" s="3"/>
      <c r="I502" s="3"/>
      <c r="J502" s="3"/>
      <c r="K502" s="3"/>
      <c r="L502" s="3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  <c r="X502" s="3"/>
      <c r="Y502" s="3"/>
      <c r="Z502" s="3"/>
      <c r="AA502" s="3"/>
      <c r="AB502" s="3"/>
      <c r="AC502" s="3"/>
      <c r="AD502" s="3"/>
    </row>
    <row r="503" spans="1:30" x14ac:dyDescent="0.35">
      <c r="A503" s="3"/>
      <c r="B503" s="3"/>
      <c r="C503" s="3"/>
      <c r="D503" s="3"/>
      <c r="E503" s="3"/>
      <c r="F503" s="3"/>
      <c r="G503" s="3"/>
      <c r="H503" s="3"/>
      <c r="I503" s="3"/>
      <c r="J503" s="3"/>
      <c r="K503" s="3"/>
      <c r="L503" s="3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  <c r="X503" s="3"/>
      <c r="Y503" s="3"/>
      <c r="Z503" s="3"/>
      <c r="AA503" s="3"/>
      <c r="AB503" s="3"/>
      <c r="AC503" s="3"/>
      <c r="AD503" s="3"/>
    </row>
    <row r="504" spans="1:30" x14ac:dyDescent="0.35">
      <c r="A504" s="3"/>
      <c r="B504" s="3"/>
      <c r="C504" s="3"/>
      <c r="D504" s="3"/>
      <c r="E504" s="3"/>
      <c r="F504" s="3"/>
      <c r="G504" s="3"/>
      <c r="H504" s="3"/>
      <c r="I504" s="3"/>
      <c r="J504" s="3"/>
      <c r="K504" s="3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  <c r="X504" s="3"/>
      <c r="Y504" s="3"/>
      <c r="Z504" s="3"/>
      <c r="AA504" s="3"/>
      <c r="AB504" s="3"/>
      <c r="AC504" s="3"/>
      <c r="AD504" s="3"/>
    </row>
    <row r="505" spans="1:30" x14ac:dyDescent="0.35">
      <c r="A505" s="3"/>
      <c r="B505" s="3"/>
      <c r="C505" s="3"/>
      <c r="D505" s="3"/>
      <c r="E505" s="3"/>
      <c r="F505" s="3"/>
      <c r="G505" s="3"/>
      <c r="H505" s="3"/>
      <c r="I505" s="3"/>
      <c r="J505" s="3"/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  <c r="X505" s="3"/>
      <c r="Y505" s="3"/>
      <c r="Z505" s="3"/>
      <c r="AA505" s="3"/>
      <c r="AB505" s="3"/>
      <c r="AC505" s="3"/>
      <c r="AD505" s="3"/>
    </row>
    <row r="506" spans="1:30" x14ac:dyDescent="0.35">
      <c r="A506" s="3"/>
      <c r="B506" s="3"/>
      <c r="C506" s="3"/>
      <c r="D506" s="3"/>
      <c r="E506" s="3"/>
      <c r="F506" s="3"/>
      <c r="G506" s="3"/>
      <c r="H506" s="3"/>
      <c r="I506" s="3"/>
      <c r="J506" s="3"/>
      <c r="K506" s="3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  <c r="X506" s="3"/>
      <c r="Y506" s="3"/>
      <c r="Z506" s="3"/>
      <c r="AA506" s="3"/>
      <c r="AB506" s="3"/>
      <c r="AC506" s="3"/>
      <c r="AD506" s="3"/>
    </row>
    <row r="507" spans="1:30" x14ac:dyDescent="0.35">
      <c r="A507" s="3"/>
      <c r="B507" s="3"/>
      <c r="C507" s="3"/>
      <c r="D507" s="3"/>
      <c r="E507" s="3"/>
      <c r="F507" s="3"/>
      <c r="G507" s="3"/>
      <c r="H507" s="3"/>
      <c r="I507" s="3"/>
      <c r="J507" s="3"/>
      <c r="K507" s="3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  <c r="X507" s="3"/>
      <c r="Y507" s="3"/>
      <c r="Z507" s="3"/>
      <c r="AA507" s="3"/>
      <c r="AB507" s="3"/>
      <c r="AC507" s="3"/>
      <c r="AD507" s="3"/>
    </row>
    <row r="508" spans="1:30" x14ac:dyDescent="0.35">
      <c r="A508" s="3"/>
      <c r="B508" s="3"/>
      <c r="C508" s="3"/>
      <c r="D508" s="3"/>
      <c r="E508" s="3"/>
      <c r="F508" s="3"/>
      <c r="G508" s="3"/>
      <c r="H508" s="3"/>
      <c r="I508" s="3"/>
      <c r="J508" s="3"/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  <c r="X508" s="3"/>
      <c r="Y508" s="3"/>
      <c r="Z508" s="3"/>
      <c r="AA508" s="3"/>
      <c r="AB508" s="3"/>
      <c r="AC508" s="3"/>
      <c r="AD508" s="3"/>
    </row>
    <row r="509" spans="1:30" x14ac:dyDescent="0.35">
      <c r="A509" s="3"/>
      <c r="B509" s="3"/>
      <c r="C509" s="3"/>
      <c r="D509" s="3"/>
      <c r="E509" s="3"/>
      <c r="F509" s="3"/>
      <c r="G509" s="3"/>
      <c r="H509" s="3"/>
      <c r="I509" s="3"/>
      <c r="J509" s="3"/>
      <c r="K509" s="3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  <c r="X509" s="3"/>
      <c r="Y509" s="3"/>
      <c r="Z509" s="3"/>
      <c r="AA509" s="3"/>
      <c r="AB509" s="3"/>
      <c r="AC509" s="3"/>
      <c r="AD509" s="3"/>
    </row>
    <row r="510" spans="1:30" x14ac:dyDescent="0.35">
      <c r="A510" s="3"/>
      <c r="B510" s="3"/>
      <c r="C510" s="3"/>
      <c r="D510" s="3"/>
      <c r="E510" s="3"/>
      <c r="F510" s="3"/>
      <c r="G510" s="3"/>
      <c r="H510" s="3"/>
      <c r="I510" s="3"/>
      <c r="J510" s="3"/>
      <c r="K510" s="3"/>
      <c r="L510" s="3"/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  <c r="X510" s="3"/>
      <c r="Y510" s="3"/>
      <c r="Z510" s="3"/>
      <c r="AA510" s="3"/>
      <c r="AB510" s="3"/>
      <c r="AC510" s="3"/>
      <c r="AD510" s="3"/>
    </row>
    <row r="511" spans="1:30" x14ac:dyDescent="0.35">
      <c r="A511" s="3"/>
      <c r="B511" s="3"/>
      <c r="C511" s="3"/>
      <c r="D511" s="3"/>
      <c r="E511" s="3"/>
      <c r="F511" s="3"/>
      <c r="G511" s="3"/>
      <c r="H511" s="3"/>
      <c r="I511" s="3"/>
      <c r="J511" s="3"/>
      <c r="K511" s="3"/>
      <c r="L511" s="3"/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3"/>
      <c r="X511" s="3"/>
      <c r="Y511" s="3"/>
      <c r="Z511" s="3"/>
      <c r="AA511" s="3"/>
      <c r="AB511" s="3"/>
      <c r="AC511" s="3"/>
      <c r="AD511" s="3"/>
    </row>
    <row r="512" spans="1:30" x14ac:dyDescent="0.35">
      <c r="A512" s="3"/>
      <c r="B512" s="3"/>
      <c r="C512" s="3"/>
      <c r="D512" s="3"/>
      <c r="E512" s="3"/>
      <c r="F512" s="3"/>
      <c r="G512" s="3"/>
      <c r="H512" s="3"/>
      <c r="I512" s="3"/>
      <c r="J512" s="3"/>
      <c r="K512" s="3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  <c r="X512" s="3"/>
      <c r="Y512" s="3"/>
      <c r="Z512" s="3"/>
      <c r="AA512" s="3"/>
      <c r="AB512" s="3"/>
      <c r="AC512" s="3"/>
      <c r="AD512" s="3"/>
    </row>
    <row r="513" spans="1:30" x14ac:dyDescent="0.35">
      <c r="A513" s="3"/>
      <c r="B513" s="3"/>
      <c r="C513" s="3"/>
      <c r="D513" s="3"/>
      <c r="E513" s="3"/>
      <c r="F513" s="3"/>
      <c r="G513" s="3"/>
      <c r="H513" s="3"/>
      <c r="I513" s="3"/>
      <c r="J513" s="3"/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/>
      <c r="X513" s="3"/>
      <c r="Y513" s="3"/>
      <c r="Z513" s="3"/>
      <c r="AA513" s="3"/>
      <c r="AB513" s="3"/>
      <c r="AC513" s="3"/>
      <c r="AD513" s="3"/>
    </row>
    <row r="514" spans="1:30" x14ac:dyDescent="0.35">
      <c r="A514" s="3"/>
      <c r="B514" s="3"/>
      <c r="C514" s="3"/>
      <c r="D514" s="3"/>
      <c r="E514" s="3"/>
      <c r="F514" s="3"/>
      <c r="G514" s="3"/>
      <c r="H514" s="3"/>
      <c r="I514" s="3"/>
      <c r="J514" s="3"/>
      <c r="K514" s="3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  <c r="X514" s="3"/>
      <c r="Y514" s="3"/>
      <c r="Z514" s="3"/>
      <c r="AA514" s="3"/>
      <c r="AB514" s="3"/>
      <c r="AC514" s="3"/>
      <c r="AD514" s="3"/>
    </row>
    <row r="515" spans="1:30" x14ac:dyDescent="0.35">
      <c r="A515" s="3"/>
      <c r="B515" s="3"/>
      <c r="C515" s="3"/>
      <c r="D515" s="3"/>
      <c r="E515" s="3"/>
      <c r="F515" s="3"/>
      <c r="G515" s="3"/>
      <c r="H515" s="3"/>
      <c r="I515" s="3"/>
      <c r="J515" s="3"/>
      <c r="K515" s="3"/>
      <c r="L515" s="3"/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  <c r="X515" s="3"/>
      <c r="Y515" s="3"/>
      <c r="Z515" s="3"/>
      <c r="AA515" s="3"/>
      <c r="AB515" s="3"/>
      <c r="AC515" s="3"/>
      <c r="AD515" s="3"/>
    </row>
    <row r="516" spans="1:30" x14ac:dyDescent="0.35">
      <c r="A516" s="3"/>
      <c r="B516" s="3"/>
      <c r="C516" s="3"/>
      <c r="D516" s="3"/>
      <c r="E516" s="3"/>
      <c r="F516" s="3"/>
      <c r="G516" s="3"/>
      <c r="H516" s="3"/>
      <c r="I516" s="3"/>
      <c r="J516" s="3"/>
      <c r="K516" s="3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  <c r="X516" s="3"/>
      <c r="Y516" s="3"/>
      <c r="Z516" s="3"/>
      <c r="AA516" s="3"/>
      <c r="AB516" s="3"/>
      <c r="AC516" s="3"/>
      <c r="AD516" s="3"/>
    </row>
    <row r="517" spans="1:30" x14ac:dyDescent="0.35">
      <c r="A517" s="3"/>
      <c r="B517" s="3"/>
      <c r="C517" s="3"/>
      <c r="D517" s="3"/>
      <c r="E517" s="3"/>
      <c r="F517" s="3"/>
      <c r="G517" s="3"/>
      <c r="H517" s="3"/>
      <c r="I517" s="3"/>
      <c r="J517" s="3"/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  <c r="X517" s="3"/>
      <c r="Y517" s="3"/>
      <c r="Z517" s="3"/>
      <c r="AA517" s="3"/>
      <c r="AB517" s="3"/>
      <c r="AC517" s="3"/>
      <c r="AD517" s="3"/>
    </row>
    <row r="518" spans="1:30" x14ac:dyDescent="0.35">
      <c r="A518" s="3"/>
      <c r="B518" s="3"/>
      <c r="C518" s="3"/>
      <c r="D518" s="3"/>
      <c r="E518" s="3"/>
      <c r="F518" s="3"/>
      <c r="G518" s="3"/>
      <c r="H518" s="3"/>
      <c r="I518" s="3"/>
      <c r="J518" s="3"/>
      <c r="K518" s="3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  <c r="X518" s="3"/>
      <c r="Y518" s="3"/>
      <c r="Z518" s="3"/>
      <c r="AA518" s="3"/>
      <c r="AB518" s="3"/>
      <c r="AC518" s="3"/>
      <c r="AD518" s="3"/>
    </row>
    <row r="519" spans="1:30" x14ac:dyDescent="0.35">
      <c r="A519" s="3"/>
      <c r="B519" s="3"/>
      <c r="C519" s="3"/>
      <c r="D519" s="3"/>
      <c r="E519" s="3"/>
      <c r="F519" s="3"/>
      <c r="G519" s="3"/>
      <c r="H519" s="3"/>
      <c r="I519" s="3"/>
      <c r="J519" s="3"/>
      <c r="K519" s="3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  <c r="X519" s="3"/>
      <c r="Y519" s="3"/>
      <c r="Z519" s="3"/>
      <c r="AA519" s="3"/>
      <c r="AB519" s="3"/>
      <c r="AC519" s="3"/>
      <c r="AD519" s="3"/>
    </row>
    <row r="520" spans="1:30" x14ac:dyDescent="0.35">
      <c r="A520" s="3"/>
      <c r="B520" s="3"/>
      <c r="C520" s="3"/>
      <c r="D520" s="3"/>
      <c r="E520" s="3"/>
      <c r="F520" s="3"/>
      <c r="G520" s="3"/>
      <c r="H520" s="3"/>
      <c r="I520" s="3"/>
      <c r="J520" s="3"/>
      <c r="K520" s="3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  <c r="X520" s="3"/>
      <c r="Y520" s="3"/>
      <c r="Z520" s="3"/>
      <c r="AA520" s="3"/>
      <c r="AB520" s="3"/>
      <c r="AC520" s="3"/>
      <c r="AD520" s="3"/>
    </row>
    <row r="521" spans="1:30" x14ac:dyDescent="0.35">
      <c r="A521" s="3"/>
      <c r="B521" s="3"/>
      <c r="C521" s="3"/>
      <c r="D521" s="3"/>
      <c r="E521" s="3"/>
      <c r="F521" s="3"/>
      <c r="G521" s="3"/>
      <c r="H521" s="3"/>
      <c r="I521" s="3"/>
      <c r="J521" s="3"/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  <c r="X521" s="3"/>
      <c r="Y521" s="3"/>
      <c r="Z521" s="3"/>
      <c r="AA521" s="3"/>
      <c r="AB521" s="3"/>
      <c r="AC521" s="3"/>
      <c r="AD521" s="3"/>
    </row>
    <row r="522" spans="1:30" x14ac:dyDescent="0.35">
      <c r="A522" s="3"/>
      <c r="B522" s="3"/>
      <c r="C522" s="3"/>
      <c r="D522" s="3"/>
      <c r="E522" s="3"/>
      <c r="F522" s="3"/>
      <c r="G522" s="3"/>
      <c r="H522" s="3"/>
      <c r="I522" s="3"/>
      <c r="J522" s="3"/>
      <c r="K522" s="3"/>
      <c r="L522" s="3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  <c r="X522" s="3"/>
      <c r="Y522" s="3"/>
      <c r="Z522" s="3"/>
      <c r="AA522" s="3"/>
      <c r="AB522" s="3"/>
      <c r="AC522" s="3"/>
      <c r="AD522" s="3"/>
    </row>
    <row r="523" spans="1:30" x14ac:dyDescent="0.35">
      <c r="A523" s="3"/>
      <c r="B523" s="3"/>
      <c r="C523" s="3"/>
      <c r="D523" s="3"/>
      <c r="E523" s="3"/>
      <c r="F523" s="3"/>
      <c r="G523" s="3"/>
      <c r="H523" s="3"/>
      <c r="I523" s="3"/>
      <c r="J523" s="3"/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  <c r="X523" s="3"/>
      <c r="Y523" s="3"/>
      <c r="Z523" s="3"/>
      <c r="AA523" s="3"/>
      <c r="AB523" s="3"/>
      <c r="AC523" s="3"/>
      <c r="AD523" s="3"/>
    </row>
    <row r="524" spans="1:30" x14ac:dyDescent="0.35">
      <c r="A524" s="3"/>
      <c r="B524" s="3"/>
      <c r="C524" s="3"/>
      <c r="D524" s="3"/>
      <c r="E524" s="3"/>
      <c r="F524" s="3"/>
      <c r="G524" s="3"/>
      <c r="H524" s="3"/>
      <c r="I524" s="3"/>
      <c r="J524" s="3"/>
      <c r="K524" s="3"/>
      <c r="L524" s="3"/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  <c r="X524" s="3"/>
      <c r="Y524" s="3"/>
      <c r="Z524" s="3"/>
      <c r="AA524" s="3"/>
      <c r="AB524" s="3"/>
      <c r="AC524" s="3"/>
      <c r="AD524" s="3"/>
    </row>
    <row r="525" spans="1:30" x14ac:dyDescent="0.35">
      <c r="A525" s="3"/>
      <c r="B525" s="3"/>
      <c r="C525" s="3"/>
      <c r="D525" s="3"/>
      <c r="E525" s="3"/>
      <c r="F525" s="3"/>
      <c r="G525" s="3"/>
      <c r="H525" s="3"/>
      <c r="I525" s="3"/>
      <c r="J525" s="3"/>
      <c r="K525" s="3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  <c r="X525" s="3"/>
      <c r="Y525" s="3"/>
      <c r="Z525" s="3"/>
      <c r="AA525" s="3"/>
      <c r="AB525" s="3"/>
      <c r="AC525" s="3"/>
      <c r="AD525" s="3"/>
    </row>
    <row r="526" spans="1:30" x14ac:dyDescent="0.35">
      <c r="A526" s="3"/>
      <c r="B526" s="3"/>
      <c r="C526" s="3"/>
      <c r="D526" s="3"/>
      <c r="E526" s="3"/>
      <c r="F526" s="3"/>
      <c r="G526" s="3"/>
      <c r="H526" s="3"/>
      <c r="I526" s="3"/>
      <c r="J526" s="3"/>
      <c r="K526" s="3"/>
      <c r="L526" s="3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  <c r="X526" s="3"/>
      <c r="Y526" s="3"/>
      <c r="Z526" s="3"/>
      <c r="AA526" s="3"/>
      <c r="AB526" s="3"/>
      <c r="AC526" s="3"/>
      <c r="AD526" s="3"/>
    </row>
    <row r="527" spans="1:30" x14ac:dyDescent="0.35">
      <c r="A527" s="3"/>
      <c r="B527" s="3"/>
      <c r="C527" s="3"/>
      <c r="D527" s="3"/>
      <c r="E527" s="3"/>
      <c r="F527" s="3"/>
      <c r="G527" s="3"/>
      <c r="H527" s="3"/>
      <c r="I527" s="3"/>
      <c r="J527" s="3"/>
      <c r="K527" s="3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  <c r="X527" s="3"/>
      <c r="Y527" s="3"/>
      <c r="Z527" s="3"/>
      <c r="AA527" s="3"/>
      <c r="AB527" s="3"/>
      <c r="AC527" s="3"/>
      <c r="AD527" s="3"/>
    </row>
    <row r="528" spans="1:30" x14ac:dyDescent="0.35">
      <c r="A528" s="3"/>
      <c r="B528" s="3"/>
      <c r="C528" s="3"/>
      <c r="D528" s="3"/>
      <c r="E528" s="3"/>
      <c r="F528" s="3"/>
      <c r="G528" s="3"/>
      <c r="H528" s="3"/>
      <c r="I528" s="3"/>
      <c r="J528" s="3"/>
      <c r="K528" s="3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  <c r="X528" s="3"/>
      <c r="Y528" s="3"/>
      <c r="Z528" s="3"/>
      <c r="AA528" s="3"/>
      <c r="AB528" s="3"/>
      <c r="AC528" s="3"/>
      <c r="AD528" s="3"/>
    </row>
    <row r="529" spans="1:30" x14ac:dyDescent="0.35">
      <c r="A529" s="3"/>
      <c r="B529" s="3"/>
      <c r="C529" s="3"/>
      <c r="D529" s="3"/>
      <c r="E529" s="3"/>
      <c r="F529" s="3"/>
      <c r="G529" s="3"/>
      <c r="H529" s="3"/>
      <c r="I529" s="3"/>
      <c r="J529" s="3"/>
      <c r="K529" s="3"/>
      <c r="L529" s="3"/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3"/>
      <c r="X529" s="3"/>
      <c r="Y529" s="3"/>
      <c r="Z529" s="3"/>
      <c r="AA529" s="3"/>
      <c r="AB529" s="3"/>
      <c r="AC529" s="3"/>
      <c r="AD529" s="3"/>
    </row>
    <row r="530" spans="1:30" x14ac:dyDescent="0.35">
      <c r="A530" s="3"/>
      <c r="B530" s="3"/>
      <c r="C530" s="3"/>
      <c r="D530" s="3"/>
      <c r="E530" s="3"/>
      <c r="F530" s="3"/>
      <c r="G530" s="3"/>
      <c r="H530" s="3"/>
      <c r="I530" s="3"/>
      <c r="J530" s="3"/>
      <c r="K530" s="3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  <c r="X530" s="3"/>
      <c r="Y530" s="3"/>
      <c r="Z530" s="3"/>
      <c r="AA530" s="3"/>
      <c r="AB530" s="3"/>
      <c r="AC530" s="3"/>
      <c r="AD530" s="3"/>
    </row>
    <row r="531" spans="1:30" x14ac:dyDescent="0.35">
      <c r="A531" s="3"/>
      <c r="B531" s="3"/>
      <c r="C531" s="3"/>
      <c r="D531" s="3"/>
      <c r="E531" s="3"/>
      <c r="F531" s="3"/>
      <c r="G531" s="3"/>
      <c r="H531" s="3"/>
      <c r="I531" s="3"/>
      <c r="J531" s="3"/>
      <c r="K531" s="3"/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  <c r="X531" s="3"/>
      <c r="Y531" s="3"/>
      <c r="Z531" s="3"/>
      <c r="AA531" s="3"/>
      <c r="AB531" s="3"/>
      <c r="AC531" s="3"/>
      <c r="AD531" s="3"/>
    </row>
    <row r="532" spans="1:30" x14ac:dyDescent="0.35">
      <c r="A532" s="3"/>
      <c r="B532" s="3"/>
      <c r="C532" s="3"/>
      <c r="D532" s="3"/>
      <c r="E532" s="3"/>
      <c r="F532" s="3"/>
      <c r="G532" s="3"/>
      <c r="H532" s="3"/>
      <c r="I532" s="3"/>
      <c r="J532" s="3"/>
      <c r="K532" s="3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  <c r="X532" s="3"/>
      <c r="Y532" s="3"/>
      <c r="Z532" s="3"/>
      <c r="AA532" s="3"/>
      <c r="AB532" s="3"/>
      <c r="AC532" s="3"/>
      <c r="AD532" s="3"/>
    </row>
    <row r="533" spans="1:30" x14ac:dyDescent="0.35">
      <c r="A533" s="3"/>
      <c r="B533" s="3"/>
      <c r="C533" s="3"/>
      <c r="D533" s="3"/>
      <c r="E533" s="3"/>
      <c r="F533" s="3"/>
      <c r="G533" s="3"/>
      <c r="H533" s="3"/>
      <c r="I533" s="3"/>
      <c r="J533" s="3"/>
      <c r="K533" s="3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3"/>
      <c r="X533" s="3"/>
      <c r="Y533" s="3"/>
      <c r="Z533" s="3"/>
      <c r="AA533" s="3"/>
      <c r="AB533" s="3"/>
      <c r="AC533" s="3"/>
      <c r="AD533" s="3"/>
    </row>
    <row r="534" spans="1:30" x14ac:dyDescent="0.35">
      <c r="A534" s="3"/>
      <c r="B534" s="3"/>
      <c r="C534" s="3"/>
      <c r="D534" s="3"/>
      <c r="E534" s="3"/>
      <c r="F534" s="3"/>
      <c r="G534" s="3"/>
      <c r="H534" s="3"/>
      <c r="I534" s="3"/>
      <c r="J534" s="3"/>
      <c r="K534" s="3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  <c r="X534" s="3"/>
      <c r="Y534" s="3"/>
      <c r="Z534" s="3"/>
      <c r="AA534" s="3"/>
      <c r="AB534" s="3"/>
      <c r="AC534" s="3"/>
      <c r="AD534" s="3"/>
    </row>
    <row r="535" spans="1:30" x14ac:dyDescent="0.35">
      <c r="A535" s="3"/>
      <c r="B535" s="3"/>
      <c r="C535" s="3"/>
      <c r="D535" s="3"/>
      <c r="E535" s="3"/>
      <c r="F535" s="3"/>
      <c r="G535" s="3"/>
      <c r="H535" s="3"/>
      <c r="I535" s="3"/>
      <c r="J535" s="3"/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  <c r="X535" s="3"/>
      <c r="Y535" s="3"/>
      <c r="Z535" s="3"/>
      <c r="AA535" s="3"/>
      <c r="AB535" s="3"/>
      <c r="AC535" s="3"/>
      <c r="AD535" s="3"/>
    </row>
    <row r="536" spans="1:30" x14ac:dyDescent="0.35">
      <c r="A536" s="3"/>
      <c r="B536" s="3"/>
      <c r="C536" s="3"/>
      <c r="D536" s="3"/>
      <c r="E536" s="3"/>
      <c r="F536" s="3"/>
      <c r="G536" s="3"/>
      <c r="H536" s="3"/>
      <c r="I536" s="3"/>
      <c r="J536" s="3"/>
      <c r="K536" s="3"/>
      <c r="L536" s="3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3"/>
      <c r="Z536" s="3"/>
      <c r="AA536" s="3"/>
      <c r="AB536" s="3"/>
      <c r="AC536" s="3"/>
      <c r="AD536" s="3"/>
    </row>
    <row r="537" spans="1:30" x14ac:dyDescent="0.35">
      <c r="A537" s="3"/>
      <c r="B537" s="3"/>
      <c r="C537" s="3"/>
      <c r="D537" s="3"/>
      <c r="E537" s="3"/>
      <c r="F537" s="3"/>
      <c r="G537" s="3"/>
      <c r="H537" s="3"/>
      <c r="I537" s="3"/>
      <c r="J537" s="3"/>
      <c r="K537" s="3"/>
      <c r="L537" s="3"/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  <c r="X537" s="3"/>
      <c r="Y537" s="3"/>
      <c r="Z537" s="3"/>
      <c r="AA537" s="3"/>
      <c r="AB537" s="3"/>
      <c r="AC537" s="3"/>
      <c r="AD537" s="3"/>
    </row>
    <row r="538" spans="1:30" x14ac:dyDescent="0.35">
      <c r="A538" s="3"/>
      <c r="B538" s="3"/>
      <c r="C538" s="3"/>
      <c r="D538" s="3"/>
      <c r="E538" s="3"/>
      <c r="F538" s="3"/>
      <c r="G538" s="3"/>
      <c r="H538" s="3"/>
      <c r="I538" s="3"/>
      <c r="J538" s="3"/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  <c r="X538" s="3"/>
      <c r="Y538" s="3"/>
      <c r="Z538" s="3"/>
      <c r="AA538" s="3"/>
      <c r="AB538" s="3"/>
      <c r="AC538" s="3"/>
      <c r="AD538" s="3"/>
    </row>
    <row r="539" spans="1:30" x14ac:dyDescent="0.35">
      <c r="A539" s="3"/>
      <c r="B539" s="3"/>
      <c r="C539" s="3"/>
      <c r="D539" s="3"/>
      <c r="E539" s="3"/>
      <c r="F539" s="3"/>
      <c r="G539" s="3"/>
      <c r="H539" s="3"/>
      <c r="I539" s="3"/>
      <c r="J539" s="3"/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  <c r="X539" s="3"/>
      <c r="Y539" s="3"/>
      <c r="Z539" s="3"/>
      <c r="AA539" s="3"/>
      <c r="AB539" s="3"/>
      <c r="AC539" s="3"/>
      <c r="AD539" s="3"/>
    </row>
    <row r="540" spans="1:30" x14ac:dyDescent="0.35">
      <c r="A540" s="3"/>
      <c r="B540" s="3"/>
      <c r="C540" s="3"/>
      <c r="D540" s="3"/>
      <c r="E540" s="3"/>
      <c r="F540" s="3"/>
      <c r="G540" s="3"/>
      <c r="H540" s="3"/>
      <c r="I540" s="3"/>
      <c r="J540" s="3"/>
      <c r="K540" s="3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  <c r="X540" s="3"/>
      <c r="Y540" s="3"/>
      <c r="Z540" s="3"/>
      <c r="AA540" s="3"/>
      <c r="AB540" s="3"/>
      <c r="AC540" s="3"/>
      <c r="AD540" s="3"/>
    </row>
    <row r="541" spans="1:30" x14ac:dyDescent="0.35">
      <c r="A541" s="3"/>
      <c r="B541" s="3"/>
      <c r="C541" s="3"/>
      <c r="D541" s="3"/>
      <c r="E541" s="3"/>
      <c r="F541" s="3"/>
      <c r="G541" s="3"/>
      <c r="H541" s="3"/>
      <c r="I541" s="3"/>
      <c r="J541" s="3"/>
      <c r="K541" s="3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  <c r="X541" s="3"/>
      <c r="Y541" s="3"/>
      <c r="Z541" s="3"/>
      <c r="AA541" s="3"/>
      <c r="AB541" s="3"/>
      <c r="AC541" s="3"/>
      <c r="AD541" s="3"/>
    </row>
    <row r="542" spans="1:30" x14ac:dyDescent="0.35">
      <c r="A542" s="3"/>
      <c r="B542" s="3"/>
      <c r="C542" s="3"/>
      <c r="D542" s="3"/>
      <c r="E542" s="3"/>
      <c r="F542" s="3"/>
      <c r="G542" s="3"/>
      <c r="H542" s="3"/>
      <c r="I542" s="3"/>
      <c r="J542" s="3"/>
      <c r="K542" s="3"/>
      <c r="L542" s="3"/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3"/>
      <c r="X542" s="3"/>
      <c r="Y542" s="3"/>
      <c r="Z542" s="3"/>
      <c r="AA542" s="3"/>
      <c r="AB542" s="3"/>
      <c r="AC542" s="3"/>
      <c r="AD542" s="3"/>
    </row>
    <row r="543" spans="1:30" x14ac:dyDescent="0.35">
      <c r="A543" s="3"/>
      <c r="B543" s="3"/>
      <c r="C543" s="3"/>
      <c r="D543" s="3"/>
      <c r="E543" s="3"/>
      <c r="F543" s="3"/>
      <c r="G543" s="3"/>
      <c r="H543" s="3"/>
      <c r="I543" s="3"/>
      <c r="J543" s="3"/>
      <c r="K543" s="3"/>
      <c r="L543" s="3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  <c r="X543" s="3"/>
      <c r="Y543" s="3"/>
      <c r="Z543" s="3"/>
      <c r="AA543" s="3"/>
      <c r="AB543" s="3"/>
      <c r="AC543" s="3"/>
      <c r="AD543" s="3"/>
    </row>
    <row r="544" spans="1:30" x14ac:dyDescent="0.35">
      <c r="A544" s="3"/>
      <c r="B544" s="3"/>
      <c r="C544" s="3"/>
      <c r="D544" s="3"/>
      <c r="E544" s="3"/>
      <c r="F544" s="3"/>
      <c r="G544" s="3"/>
      <c r="H544" s="3"/>
      <c r="I544" s="3"/>
      <c r="J544" s="3"/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  <c r="X544" s="3"/>
      <c r="Y544" s="3"/>
      <c r="Z544" s="3"/>
      <c r="AA544" s="3"/>
      <c r="AB544" s="3"/>
      <c r="AC544" s="3"/>
      <c r="AD544" s="3"/>
    </row>
    <row r="545" spans="1:30" x14ac:dyDescent="0.35">
      <c r="A545" s="3"/>
      <c r="B545" s="3"/>
      <c r="C545" s="3"/>
      <c r="D545" s="3"/>
      <c r="E545" s="3"/>
      <c r="F545" s="3"/>
      <c r="G545" s="3"/>
      <c r="H545" s="3"/>
      <c r="I545" s="3"/>
      <c r="J545" s="3"/>
      <c r="K545" s="3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  <c r="X545" s="3"/>
      <c r="Y545" s="3"/>
      <c r="Z545" s="3"/>
      <c r="AA545" s="3"/>
      <c r="AB545" s="3"/>
      <c r="AC545" s="3"/>
      <c r="AD545" s="3"/>
    </row>
    <row r="546" spans="1:30" x14ac:dyDescent="0.35">
      <c r="A546" s="3"/>
      <c r="B546" s="3"/>
      <c r="C546" s="3"/>
      <c r="D546" s="3"/>
      <c r="E546" s="3"/>
      <c r="F546" s="3"/>
      <c r="G546" s="3"/>
      <c r="H546" s="3"/>
      <c r="I546" s="3"/>
      <c r="J546" s="3"/>
      <c r="K546" s="3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  <c r="X546" s="3"/>
      <c r="Y546" s="3"/>
      <c r="Z546" s="3"/>
      <c r="AA546" s="3"/>
      <c r="AB546" s="3"/>
      <c r="AC546" s="3"/>
      <c r="AD546" s="3"/>
    </row>
    <row r="547" spans="1:30" x14ac:dyDescent="0.35">
      <c r="A547" s="3"/>
      <c r="B547" s="3"/>
      <c r="C547" s="3"/>
      <c r="D547" s="3"/>
      <c r="E547" s="3"/>
      <c r="F547" s="3"/>
      <c r="G547" s="3"/>
      <c r="H547" s="3"/>
      <c r="I547" s="3"/>
      <c r="J547" s="3"/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  <c r="X547" s="3"/>
      <c r="Y547" s="3"/>
      <c r="Z547" s="3"/>
      <c r="AA547" s="3"/>
      <c r="AB547" s="3"/>
      <c r="AC547" s="3"/>
      <c r="AD547" s="3"/>
    </row>
    <row r="548" spans="1:30" x14ac:dyDescent="0.35">
      <c r="A548" s="3"/>
      <c r="B548" s="3"/>
      <c r="C548" s="3"/>
      <c r="D548" s="3"/>
      <c r="E548" s="3"/>
      <c r="F548" s="3"/>
      <c r="G548" s="3"/>
      <c r="H548" s="3"/>
      <c r="I548" s="3"/>
      <c r="J548" s="3"/>
      <c r="K548" s="3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  <c r="X548" s="3"/>
      <c r="Y548" s="3"/>
      <c r="Z548" s="3"/>
      <c r="AA548" s="3"/>
      <c r="AB548" s="3"/>
      <c r="AC548" s="3"/>
      <c r="AD548" s="3"/>
    </row>
    <row r="549" spans="1:30" x14ac:dyDescent="0.35">
      <c r="A549" s="3"/>
      <c r="B549" s="3"/>
      <c r="C549" s="3"/>
      <c r="D549" s="3"/>
      <c r="E549" s="3"/>
      <c r="F549" s="3"/>
      <c r="G549" s="3"/>
      <c r="H549" s="3"/>
      <c r="I549" s="3"/>
      <c r="J549" s="3"/>
      <c r="K549" s="3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  <c r="X549" s="3"/>
      <c r="Y549" s="3"/>
      <c r="Z549" s="3"/>
      <c r="AA549" s="3"/>
      <c r="AB549" s="3"/>
      <c r="AC549" s="3"/>
      <c r="AD549" s="3"/>
    </row>
    <row r="550" spans="1:30" x14ac:dyDescent="0.35">
      <c r="A550" s="3"/>
      <c r="B550" s="3"/>
      <c r="C550" s="3"/>
      <c r="D550" s="3"/>
      <c r="E550" s="3"/>
      <c r="F550" s="3"/>
      <c r="G550" s="3"/>
      <c r="H550" s="3"/>
      <c r="I550" s="3"/>
      <c r="J550" s="3"/>
      <c r="K550" s="3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  <c r="X550" s="3"/>
      <c r="Y550" s="3"/>
      <c r="Z550" s="3"/>
      <c r="AA550" s="3"/>
      <c r="AB550" s="3"/>
      <c r="AC550" s="3"/>
      <c r="AD550" s="3"/>
    </row>
    <row r="551" spans="1:30" x14ac:dyDescent="0.35">
      <c r="A551" s="3"/>
      <c r="B551" s="3"/>
      <c r="C551" s="3"/>
      <c r="D551" s="3"/>
      <c r="E551" s="3"/>
      <c r="F551" s="3"/>
      <c r="G551" s="3"/>
      <c r="H551" s="3"/>
      <c r="I551" s="3"/>
      <c r="J551" s="3"/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  <c r="X551" s="3"/>
      <c r="Y551" s="3"/>
      <c r="Z551" s="3"/>
      <c r="AA551" s="3"/>
      <c r="AB551" s="3"/>
      <c r="AC551" s="3"/>
      <c r="AD551" s="3"/>
    </row>
    <row r="552" spans="1:30" x14ac:dyDescent="0.35">
      <c r="A552" s="3"/>
      <c r="B552" s="3"/>
      <c r="C552" s="3"/>
      <c r="D552" s="3"/>
      <c r="E552" s="3"/>
      <c r="F552" s="3"/>
      <c r="G552" s="3"/>
      <c r="H552" s="3"/>
      <c r="I552" s="3"/>
      <c r="J552" s="3"/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  <c r="X552" s="3"/>
      <c r="Y552" s="3"/>
      <c r="Z552" s="3"/>
      <c r="AA552" s="3"/>
      <c r="AB552" s="3"/>
      <c r="AC552" s="3"/>
      <c r="AD552" s="3"/>
    </row>
    <row r="553" spans="1:30" x14ac:dyDescent="0.35">
      <c r="A553" s="3"/>
      <c r="B553" s="3"/>
      <c r="C553" s="3"/>
      <c r="D553" s="3"/>
      <c r="E553" s="3"/>
      <c r="F553" s="3"/>
      <c r="G553" s="3"/>
      <c r="H553" s="3"/>
      <c r="I553" s="3"/>
      <c r="J553" s="3"/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  <c r="X553" s="3"/>
      <c r="Y553" s="3"/>
      <c r="Z553" s="3"/>
      <c r="AA553" s="3"/>
      <c r="AB553" s="3"/>
      <c r="AC553" s="3"/>
      <c r="AD553" s="3"/>
    </row>
    <row r="554" spans="1:30" x14ac:dyDescent="0.35">
      <c r="A554" s="3"/>
      <c r="B554" s="3"/>
      <c r="C554" s="3"/>
      <c r="D554" s="3"/>
      <c r="E554" s="3"/>
      <c r="F554" s="3"/>
      <c r="G554" s="3"/>
      <c r="H554" s="3"/>
      <c r="I554" s="3"/>
      <c r="J554" s="3"/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  <c r="X554" s="3"/>
      <c r="Y554" s="3"/>
      <c r="Z554" s="3"/>
      <c r="AA554" s="3"/>
      <c r="AB554" s="3"/>
      <c r="AC554" s="3"/>
      <c r="AD554" s="3"/>
    </row>
    <row r="555" spans="1:30" x14ac:dyDescent="0.35">
      <c r="A555" s="3"/>
      <c r="B555" s="3"/>
      <c r="C555" s="3"/>
      <c r="D555" s="3"/>
      <c r="E555" s="3"/>
      <c r="F555" s="3"/>
      <c r="G555" s="3"/>
      <c r="H555" s="3"/>
      <c r="I555" s="3"/>
      <c r="J555" s="3"/>
      <c r="K555" s="3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  <c r="X555" s="3"/>
      <c r="Y555" s="3"/>
      <c r="Z555" s="3"/>
      <c r="AA555" s="3"/>
      <c r="AB555" s="3"/>
      <c r="AC555" s="3"/>
      <c r="AD555" s="3"/>
    </row>
    <row r="556" spans="1:30" x14ac:dyDescent="0.35">
      <c r="A556" s="3"/>
      <c r="B556" s="3"/>
      <c r="C556" s="3"/>
      <c r="D556" s="3"/>
      <c r="E556" s="3"/>
      <c r="F556" s="3"/>
      <c r="G556" s="3"/>
      <c r="H556" s="3"/>
      <c r="I556" s="3"/>
      <c r="J556" s="3"/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  <c r="X556" s="3"/>
      <c r="Y556" s="3"/>
      <c r="Z556" s="3"/>
      <c r="AA556" s="3"/>
      <c r="AB556" s="3"/>
      <c r="AC556" s="3"/>
      <c r="AD556" s="3"/>
    </row>
    <row r="557" spans="1:30" x14ac:dyDescent="0.35">
      <c r="A557" s="3"/>
      <c r="B557" s="3"/>
      <c r="C557" s="3"/>
      <c r="D557" s="3"/>
      <c r="E557" s="3"/>
      <c r="F557" s="3"/>
      <c r="G557" s="3"/>
      <c r="H557" s="3"/>
      <c r="I557" s="3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3"/>
      <c r="Z557" s="3"/>
      <c r="AA557" s="3"/>
      <c r="AB557" s="3"/>
      <c r="AC557" s="3"/>
      <c r="AD557" s="3"/>
    </row>
    <row r="558" spans="1:30" x14ac:dyDescent="0.35">
      <c r="A558" s="3"/>
      <c r="B558" s="3"/>
      <c r="C558" s="3"/>
      <c r="D558" s="3"/>
      <c r="E558" s="3"/>
      <c r="F558" s="3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  <c r="Z558" s="3"/>
      <c r="AA558" s="3"/>
      <c r="AB558" s="3"/>
      <c r="AC558" s="3"/>
      <c r="AD558" s="3"/>
    </row>
    <row r="559" spans="1:30" x14ac:dyDescent="0.35">
      <c r="A559" s="3"/>
      <c r="B559" s="3"/>
      <c r="C559" s="3"/>
      <c r="D559" s="3"/>
      <c r="E559" s="3"/>
      <c r="F559" s="3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  <c r="Z559" s="3"/>
      <c r="AA559" s="3"/>
      <c r="AB559" s="3"/>
      <c r="AC559" s="3"/>
      <c r="AD559" s="3"/>
    </row>
    <row r="560" spans="1:30" x14ac:dyDescent="0.35">
      <c r="A560" s="3"/>
      <c r="B560" s="3"/>
      <c r="C560" s="3"/>
      <c r="D560" s="3"/>
      <c r="E560" s="3"/>
      <c r="F560" s="3"/>
      <c r="G560" s="3"/>
      <c r="H560" s="3"/>
      <c r="I560" s="3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  <c r="Z560" s="3"/>
      <c r="AA560" s="3"/>
      <c r="AB560" s="3"/>
      <c r="AC560" s="3"/>
      <c r="AD560" s="3"/>
    </row>
    <row r="561" spans="1:30" x14ac:dyDescent="0.35">
      <c r="A561" s="3"/>
      <c r="B561" s="3"/>
      <c r="C561" s="3"/>
      <c r="D561" s="3"/>
      <c r="E561" s="3"/>
      <c r="F561" s="3"/>
      <c r="G561" s="3"/>
      <c r="H561" s="3"/>
      <c r="I561" s="3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  <c r="Z561" s="3"/>
      <c r="AA561" s="3"/>
      <c r="AB561" s="3"/>
      <c r="AC561" s="3"/>
      <c r="AD561" s="3"/>
    </row>
    <row r="562" spans="1:30" x14ac:dyDescent="0.35">
      <c r="A562" s="3"/>
      <c r="B562" s="3"/>
      <c r="C562" s="3"/>
      <c r="D562" s="3"/>
      <c r="E562" s="3"/>
      <c r="F562" s="3"/>
      <c r="G562" s="3"/>
      <c r="H562" s="3"/>
      <c r="I562" s="3"/>
      <c r="J562" s="3"/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  <c r="Z562" s="3"/>
      <c r="AA562" s="3"/>
      <c r="AB562" s="3"/>
      <c r="AC562" s="3"/>
      <c r="AD562" s="3"/>
    </row>
    <row r="563" spans="1:30" x14ac:dyDescent="0.35">
      <c r="A563" s="3"/>
      <c r="B563" s="3"/>
      <c r="C563" s="3"/>
      <c r="D563" s="3"/>
      <c r="E563" s="3"/>
      <c r="F563" s="3"/>
      <c r="G563" s="3"/>
      <c r="H563" s="3"/>
      <c r="I563" s="3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  <c r="Z563" s="3"/>
      <c r="AA563" s="3"/>
      <c r="AB563" s="3"/>
      <c r="AC563" s="3"/>
      <c r="AD563" s="3"/>
    </row>
    <row r="564" spans="1:30" x14ac:dyDescent="0.35">
      <c r="A564" s="3"/>
      <c r="B564" s="3"/>
      <c r="C564" s="3"/>
      <c r="D564" s="3"/>
      <c r="E564" s="3"/>
      <c r="F564" s="3"/>
      <c r="G564" s="3"/>
      <c r="H564" s="3"/>
      <c r="I564" s="3"/>
      <c r="J564" s="3"/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  <c r="Z564" s="3"/>
      <c r="AA564" s="3"/>
      <c r="AB564" s="3"/>
      <c r="AC564" s="3"/>
      <c r="AD564" s="3"/>
    </row>
    <row r="565" spans="1:30" x14ac:dyDescent="0.35">
      <c r="A565" s="3"/>
      <c r="B565" s="3"/>
      <c r="C565" s="3"/>
      <c r="D565" s="3"/>
      <c r="E565" s="3"/>
      <c r="F565" s="3"/>
      <c r="G565" s="3"/>
      <c r="H565" s="3"/>
      <c r="I565" s="3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  <c r="Z565" s="3"/>
      <c r="AA565" s="3"/>
      <c r="AB565" s="3"/>
      <c r="AC565" s="3"/>
      <c r="AD565" s="3"/>
    </row>
    <row r="566" spans="1:30" x14ac:dyDescent="0.35">
      <c r="A566" s="3"/>
      <c r="B566" s="3"/>
      <c r="C566" s="3"/>
      <c r="D566" s="3"/>
      <c r="E566" s="3"/>
      <c r="F566" s="3"/>
      <c r="G566" s="3"/>
      <c r="H566" s="3"/>
      <c r="I566" s="3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  <c r="Z566" s="3"/>
      <c r="AA566" s="3"/>
      <c r="AB566" s="3"/>
      <c r="AC566" s="3"/>
      <c r="AD566" s="3"/>
    </row>
    <row r="567" spans="1:30" x14ac:dyDescent="0.35">
      <c r="A567" s="3"/>
      <c r="B567" s="3"/>
      <c r="C567" s="3"/>
      <c r="D567" s="3"/>
      <c r="E567" s="3"/>
      <c r="F567" s="3"/>
      <c r="G567" s="3"/>
      <c r="H567" s="3"/>
      <c r="I567" s="3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  <c r="Z567" s="3"/>
      <c r="AA567" s="3"/>
      <c r="AB567" s="3"/>
      <c r="AC567" s="3"/>
      <c r="AD567" s="3"/>
    </row>
    <row r="568" spans="1:30" x14ac:dyDescent="0.35">
      <c r="A568" s="3"/>
      <c r="B568" s="3"/>
      <c r="C568" s="3"/>
      <c r="D568" s="3"/>
      <c r="E568" s="3"/>
      <c r="F568" s="3"/>
      <c r="G568" s="3"/>
      <c r="H568" s="3"/>
      <c r="I568" s="3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  <c r="Z568" s="3"/>
      <c r="AA568" s="3"/>
      <c r="AB568" s="3"/>
      <c r="AC568" s="3"/>
      <c r="AD568" s="3"/>
    </row>
    <row r="569" spans="1:30" x14ac:dyDescent="0.35">
      <c r="A569" s="3"/>
      <c r="B569" s="3"/>
      <c r="C569" s="3"/>
      <c r="D569" s="3"/>
      <c r="E569" s="3"/>
      <c r="F569" s="3"/>
      <c r="G569" s="3"/>
      <c r="H569" s="3"/>
      <c r="I569" s="3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  <c r="Z569" s="3"/>
      <c r="AA569" s="3"/>
      <c r="AB569" s="3"/>
      <c r="AC569" s="3"/>
      <c r="AD569" s="3"/>
    </row>
    <row r="570" spans="1:30" x14ac:dyDescent="0.35">
      <c r="A570" s="3"/>
      <c r="B570" s="3"/>
      <c r="C570" s="3"/>
      <c r="D570" s="3"/>
      <c r="E570" s="3"/>
      <c r="F570" s="3"/>
      <c r="G570" s="3"/>
      <c r="H570" s="3"/>
      <c r="I570" s="3"/>
      <c r="J570" s="3"/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  <c r="Z570" s="3"/>
      <c r="AA570" s="3"/>
      <c r="AB570" s="3"/>
      <c r="AC570" s="3"/>
      <c r="AD570" s="3"/>
    </row>
    <row r="571" spans="1:30" x14ac:dyDescent="0.35">
      <c r="A571" s="3"/>
      <c r="B571" s="3"/>
      <c r="C571" s="3"/>
      <c r="D571" s="3"/>
      <c r="E571" s="3"/>
      <c r="F571" s="3"/>
      <c r="G571" s="3"/>
      <c r="H571" s="3"/>
      <c r="I571" s="3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  <c r="Z571" s="3"/>
      <c r="AA571" s="3"/>
      <c r="AB571" s="3"/>
      <c r="AC571" s="3"/>
      <c r="AD571" s="3"/>
    </row>
    <row r="572" spans="1:30" x14ac:dyDescent="0.35">
      <c r="A572" s="3"/>
      <c r="B572" s="3"/>
      <c r="C572" s="3"/>
      <c r="D572" s="3"/>
      <c r="E572" s="3"/>
      <c r="F572" s="3"/>
      <c r="G572" s="3"/>
      <c r="H572" s="3"/>
      <c r="I572" s="3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  <c r="Z572" s="3"/>
      <c r="AA572" s="3"/>
      <c r="AB572" s="3"/>
      <c r="AC572" s="3"/>
      <c r="AD572" s="3"/>
    </row>
    <row r="573" spans="1:30" x14ac:dyDescent="0.35">
      <c r="A573" s="3"/>
      <c r="B573" s="3"/>
      <c r="C573" s="3"/>
      <c r="D573" s="3"/>
      <c r="E573" s="3"/>
      <c r="F573" s="3"/>
      <c r="G573" s="3"/>
      <c r="H573" s="3"/>
      <c r="I573" s="3"/>
      <c r="J573" s="3"/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  <c r="Z573" s="3"/>
      <c r="AA573" s="3"/>
      <c r="AB573" s="3"/>
      <c r="AC573" s="3"/>
      <c r="AD573" s="3"/>
    </row>
    <row r="574" spans="1:30" x14ac:dyDescent="0.35">
      <c r="A574" s="3"/>
      <c r="B574" s="3"/>
      <c r="C574" s="3"/>
      <c r="D574" s="3"/>
      <c r="E574" s="3"/>
      <c r="F574" s="3"/>
      <c r="G574" s="3"/>
      <c r="H574" s="3"/>
      <c r="I574" s="3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  <c r="Z574" s="3"/>
      <c r="AA574" s="3"/>
      <c r="AB574" s="3"/>
      <c r="AC574" s="3"/>
      <c r="AD574" s="3"/>
    </row>
    <row r="575" spans="1:30" x14ac:dyDescent="0.35">
      <c r="A575" s="3"/>
      <c r="B575" s="3"/>
      <c r="C575" s="3"/>
      <c r="D575" s="3"/>
      <c r="E575" s="3"/>
      <c r="F575" s="3"/>
      <c r="G575" s="3"/>
      <c r="H575" s="3"/>
      <c r="I575" s="3"/>
      <c r="J575" s="3"/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  <c r="Z575" s="3"/>
      <c r="AA575" s="3"/>
      <c r="AB575" s="3"/>
      <c r="AC575" s="3"/>
      <c r="AD575" s="3"/>
    </row>
    <row r="576" spans="1:30" x14ac:dyDescent="0.35">
      <c r="A576" s="3"/>
      <c r="B576" s="3"/>
      <c r="C576" s="3"/>
      <c r="D576" s="3"/>
      <c r="E576" s="3"/>
      <c r="F576" s="3"/>
      <c r="G576" s="3"/>
      <c r="H576" s="3"/>
      <c r="I576" s="3"/>
      <c r="J576" s="3"/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  <c r="Z576" s="3"/>
      <c r="AA576" s="3"/>
      <c r="AB576" s="3"/>
      <c r="AC576" s="3"/>
      <c r="AD576" s="3"/>
    </row>
    <row r="577" spans="1:30" x14ac:dyDescent="0.35">
      <c r="A577" s="3"/>
      <c r="B577" s="3"/>
      <c r="C577" s="3"/>
      <c r="D577" s="3"/>
      <c r="E577" s="3"/>
      <c r="F577" s="3"/>
      <c r="G577" s="3"/>
      <c r="H577" s="3"/>
      <c r="I577" s="3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  <c r="Z577" s="3"/>
      <c r="AA577" s="3"/>
      <c r="AB577" s="3"/>
      <c r="AC577" s="3"/>
      <c r="AD577" s="3"/>
    </row>
    <row r="578" spans="1:30" x14ac:dyDescent="0.35">
      <c r="A578" s="3"/>
      <c r="B578" s="3"/>
      <c r="C578" s="3"/>
      <c r="D578" s="3"/>
      <c r="E578" s="3"/>
      <c r="F578" s="3"/>
      <c r="G578" s="3"/>
      <c r="H578" s="3"/>
      <c r="I578" s="3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  <c r="Z578" s="3"/>
      <c r="AA578" s="3"/>
      <c r="AB578" s="3"/>
      <c r="AC578" s="3"/>
      <c r="AD578" s="3"/>
    </row>
    <row r="579" spans="1:30" x14ac:dyDescent="0.35">
      <c r="A579" s="3"/>
      <c r="B579" s="3"/>
      <c r="C579" s="3"/>
      <c r="D579" s="3"/>
      <c r="E579" s="3"/>
      <c r="F579" s="3"/>
      <c r="G579" s="3"/>
      <c r="H579" s="3"/>
      <c r="I579" s="3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  <c r="Z579" s="3"/>
      <c r="AA579" s="3"/>
      <c r="AB579" s="3"/>
      <c r="AC579" s="3"/>
      <c r="AD579" s="3"/>
    </row>
    <row r="580" spans="1:30" x14ac:dyDescent="0.35">
      <c r="A580" s="3"/>
      <c r="B580" s="3"/>
      <c r="C580" s="3"/>
      <c r="D580" s="3"/>
      <c r="E580" s="3"/>
      <c r="F580" s="3"/>
      <c r="G580" s="3"/>
      <c r="H580" s="3"/>
      <c r="I580" s="3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  <c r="Z580" s="3"/>
      <c r="AA580" s="3"/>
      <c r="AB580" s="3"/>
      <c r="AC580" s="3"/>
      <c r="AD580" s="3"/>
    </row>
    <row r="581" spans="1:30" x14ac:dyDescent="0.35">
      <c r="A581" s="3"/>
      <c r="B581" s="3"/>
      <c r="C581" s="3"/>
      <c r="D581" s="3"/>
      <c r="E581" s="3"/>
      <c r="F581" s="3"/>
      <c r="G581" s="3"/>
      <c r="H581" s="3"/>
      <c r="I581" s="3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  <c r="Z581" s="3"/>
      <c r="AA581" s="3"/>
      <c r="AB581" s="3"/>
      <c r="AC581" s="3"/>
      <c r="AD581" s="3"/>
    </row>
    <row r="582" spans="1:30" x14ac:dyDescent="0.35">
      <c r="A582" s="3"/>
      <c r="B582" s="3"/>
      <c r="C582" s="3"/>
      <c r="D582" s="3"/>
      <c r="E582" s="3"/>
      <c r="F582" s="3"/>
      <c r="G582" s="3"/>
      <c r="H582" s="3"/>
      <c r="I582" s="3"/>
      <c r="J582" s="3"/>
      <c r="K582" s="3"/>
      <c r="L582" s="3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  <c r="Y582" s="3"/>
      <c r="Z582" s="3"/>
      <c r="AA582" s="3"/>
      <c r="AB582" s="3"/>
      <c r="AC582" s="3"/>
      <c r="AD582" s="3"/>
    </row>
    <row r="583" spans="1:30" x14ac:dyDescent="0.35">
      <c r="A583" s="3"/>
      <c r="B583" s="3"/>
      <c r="C583" s="3"/>
      <c r="D583" s="3"/>
      <c r="E583" s="3"/>
      <c r="F583" s="3"/>
      <c r="G583" s="3"/>
      <c r="H583" s="3"/>
      <c r="I583" s="3"/>
      <c r="J583" s="3"/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  <c r="Z583" s="3"/>
      <c r="AA583" s="3"/>
      <c r="AB583" s="3"/>
      <c r="AC583" s="3"/>
      <c r="AD583" s="3"/>
    </row>
    <row r="584" spans="1:30" x14ac:dyDescent="0.35">
      <c r="A584" s="3"/>
      <c r="B584" s="3"/>
      <c r="C584" s="3"/>
      <c r="D584" s="3"/>
      <c r="E584" s="3"/>
      <c r="F584" s="3"/>
      <c r="G584" s="3"/>
      <c r="H584" s="3"/>
      <c r="I584" s="3"/>
      <c r="J584" s="3"/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  <c r="Y584" s="3"/>
      <c r="Z584" s="3"/>
      <c r="AA584" s="3"/>
      <c r="AB584" s="3"/>
      <c r="AC584" s="3"/>
      <c r="AD584" s="3"/>
    </row>
    <row r="585" spans="1:30" x14ac:dyDescent="0.35">
      <c r="A585" s="3"/>
      <c r="B585" s="3"/>
      <c r="C585" s="3"/>
      <c r="D585" s="3"/>
      <c r="E585" s="3"/>
      <c r="F585" s="3"/>
      <c r="G585" s="3"/>
      <c r="H585" s="3"/>
      <c r="I585" s="3"/>
      <c r="J585" s="3"/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  <c r="Z585" s="3"/>
      <c r="AA585" s="3"/>
      <c r="AB585" s="3"/>
      <c r="AC585" s="3"/>
      <c r="AD585" s="3"/>
    </row>
    <row r="586" spans="1:30" x14ac:dyDescent="0.35">
      <c r="A586" s="3"/>
      <c r="B586" s="3"/>
      <c r="C586" s="3"/>
      <c r="D586" s="3"/>
      <c r="E586" s="3"/>
      <c r="F586" s="3"/>
      <c r="G586" s="3"/>
      <c r="H586" s="3"/>
      <c r="I586" s="3"/>
      <c r="J586" s="3"/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  <c r="Z586" s="3"/>
      <c r="AA586" s="3"/>
      <c r="AB586" s="3"/>
      <c r="AC586" s="3"/>
      <c r="AD586" s="3"/>
    </row>
    <row r="587" spans="1:30" x14ac:dyDescent="0.35">
      <c r="A587" s="3"/>
      <c r="B587" s="3"/>
      <c r="C587" s="3"/>
      <c r="D587" s="3"/>
      <c r="E587" s="3"/>
      <c r="F587" s="3"/>
      <c r="G587" s="3"/>
      <c r="H587" s="3"/>
      <c r="I587" s="3"/>
      <c r="J587" s="3"/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  <c r="Z587" s="3"/>
      <c r="AA587" s="3"/>
      <c r="AB587" s="3"/>
      <c r="AC587" s="3"/>
      <c r="AD587" s="3"/>
    </row>
    <row r="588" spans="1:30" x14ac:dyDescent="0.35">
      <c r="A588" s="3"/>
      <c r="B588" s="3"/>
      <c r="C588" s="3"/>
      <c r="D588" s="3"/>
      <c r="E588" s="3"/>
      <c r="F588" s="3"/>
      <c r="G588" s="3"/>
      <c r="H588" s="3"/>
      <c r="I588" s="3"/>
      <c r="J588" s="3"/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  <c r="Z588" s="3"/>
      <c r="AA588" s="3"/>
      <c r="AB588" s="3"/>
      <c r="AC588" s="3"/>
      <c r="AD588" s="3"/>
    </row>
    <row r="589" spans="1:30" x14ac:dyDescent="0.35">
      <c r="A589" s="3"/>
      <c r="B589" s="3"/>
      <c r="C589" s="3"/>
      <c r="D589" s="3"/>
      <c r="E589" s="3"/>
      <c r="F589" s="3"/>
      <c r="G589" s="3"/>
      <c r="H589" s="3"/>
      <c r="I589" s="3"/>
      <c r="J589" s="3"/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  <c r="Z589" s="3"/>
      <c r="AA589" s="3"/>
      <c r="AB589" s="3"/>
      <c r="AC589" s="3"/>
      <c r="AD589" s="3"/>
    </row>
    <row r="590" spans="1:30" x14ac:dyDescent="0.35">
      <c r="A590" s="3"/>
      <c r="B590" s="3"/>
      <c r="C590" s="3"/>
      <c r="D590" s="3"/>
      <c r="E590" s="3"/>
      <c r="F590" s="3"/>
      <c r="G590" s="3"/>
      <c r="H590" s="3"/>
      <c r="I590" s="3"/>
      <c r="J590" s="3"/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  <c r="Z590" s="3"/>
      <c r="AA590" s="3"/>
      <c r="AB590" s="3"/>
      <c r="AC590" s="3"/>
      <c r="AD590" s="3"/>
    </row>
    <row r="591" spans="1:30" x14ac:dyDescent="0.35">
      <c r="A591" s="3"/>
      <c r="B591" s="3"/>
      <c r="C591" s="3"/>
      <c r="D591" s="3"/>
      <c r="E591" s="3"/>
      <c r="F591" s="3"/>
      <c r="G591" s="3"/>
      <c r="H591" s="3"/>
      <c r="I591" s="3"/>
      <c r="J591" s="3"/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  <c r="Z591" s="3"/>
      <c r="AA591" s="3"/>
      <c r="AB591" s="3"/>
      <c r="AC591" s="3"/>
      <c r="AD591" s="3"/>
    </row>
    <row r="592" spans="1:30" x14ac:dyDescent="0.35">
      <c r="A592" s="3"/>
      <c r="B592" s="3"/>
      <c r="C592" s="3"/>
      <c r="D592" s="3"/>
      <c r="E592" s="3"/>
      <c r="F592" s="3"/>
      <c r="G592" s="3"/>
      <c r="H592" s="3"/>
      <c r="I592" s="3"/>
      <c r="J592" s="3"/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  <c r="Z592" s="3"/>
      <c r="AA592" s="3"/>
      <c r="AB592" s="3"/>
      <c r="AC592" s="3"/>
      <c r="AD592" s="3"/>
    </row>
    <row r="593" spans="1:30" x14ac:dyDescent="0.35">
      <c r="A593" s="3"/>
      <c r="B593" s="3"/>
      <c r="C593" s="3"/>
      <c r="D593" s="3"/>
      <c r="E593" s="3"/>
      <c r="F593" s="3"/>
      <c r="G593" s="3"/>
      <c r="H593" s="3"/>
      <c r="I593" s="3"/>
      <c r="J593" s="3"/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  <c r="Z593" s="3"/>
      <c r="AA593" s="3"/>
      <c r="AB593" s="3"/>
      <c r="AC593" s="3"/>
      <c r="AD593" s="3"/>
    </row>
    <row r="594" spans="1:30" x14ac:dyDescent="0.35">
      <c r="A594" s="3"/>
      <c r="B594" s="3"/>
      <c r="C594" s="3"/>
      <c r="D594" s="3"/>
      <c r="E594" s="3"/>
      <c r="F594" s="3"/>
      <c r="G594" s="3"/>
      <c r="H594" s="3"/>
      <c r="I594" s="3"/>
      <c r="J594" s="3"/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  <c r="Y594" s="3"/>
      <c r="Z594" s="3"/>
      <c r="AA594" s="3"/>
      <c r="AB594" s="3"/>
      <c r="AC594" s="3"/>
      <c r="AD594" s="3"/>
    </row>
    <row r="595" spans="1:30" x14ac:dyDescent="0.35">
      <c r="A595" s="3"/>
      <c r="B595" s="3"/>
      <c r="C595" s="3"/>
      <c r="D595" s="3"/>
      <c r="E595" s="3"/>
      <c r="F595" s="3"/>
      <c r="G595" s="3"/>
      <c r="H595" s="3"/>
      <c r="I595" s="3"/>
      <c r="J595" s="3"/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  <c r="Z595" s="3"/>
      <c r="AA595" s="3"/>
      <c r="AB595" s="3"/>
      <c r="AC595" s="3"/>
      <c r="AD595" s="3"/>
    </row>
    <row r="596" spans="1:30" x14ac:dyDescent="0.35">
      <c r="A596" s="3"/>
      <c r="B596" s="3"/>
      <c r="C596" s="3"/>
      <c r="D596" s="3"/>
      <c r="E596" s="3"/>
      <c r="F596" s="3"/>
      <c r="G596" s="3"/>
      <c r="H596" s="3"/>
      <c r="I596" s="3"/>
      <c r="J596" s="3"/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  <c r="Z596" s="3"/>
      <c r="AA596" s="3"/>
      <c r="AB596" s="3"/>
      <c r="AC596" s="3"/>
      <c r="AD596" s="3"/>
    </row>
    <row r="597" spans="1:30" x14ac:dyDescent="0.35">
      <c r="A597" s="3"/>
      <c r="B597" s="3"/>
      <c r="C597" s="3"/>
      <c r="D597" s="3"/>
      <c r="E597" s="3"/>
      <c r="F597" s="3"/>
      <c r="G597" s="3"/>
      <c r="H597" s="3"/>
      <c r="I597" s="3"/>
      <c r="J597" s="3"/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  <c r="Z597" s="3"/>
      <c r="AA597" s="3"/>
      <c r="AB597" s="3"/>
      <c r="AC597" s="3"/>
      <c r="AD597" s="3"/>
    </row>
    <row r="598" spans="1:30" x14ac:dyDescent="0.35">
      <c r="A598" s="3"/>
      <c r="B598" s="3"/>
      <c r="C598" s="3"/>
      <c r="D598" s="3"/>
      <c r="E598" s="3"/>
      <c r="F598" s="3"/>
      <c r="G598" s="3"/>
      <c r="H598" s="3"/>
      <c r="I598" s="3"/>
      <c r="J598" s="3"/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  <c r="Z598" s="3"/>
      <c r="AA598" s="3"/>
      <c r="AB598" s="3"/>
      <c r="AC598" s="3"/>
      <c r="AD598" s="3"/>
    </row>
    <row r="599" spans="1:30" x14ac:dyDescent="0.35">
      <c r="A599" s="3"/>
      <c r="B599" s="3"/>
      <c r="C599" s="3"/>
      <c r="D599" s="3"/>
      <c r="E599" s="3"/>
      <c r="F599" s="3"/>
      <c r="G599" s="3"/>
      <c r="H599" s="3"/>
      <c r="I599" s="3"/>
      <c r="J599" s="3"/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  <c r="Z599" s="3"/>
      <c r="AA599" s="3"/>
      <c r="AB599" s="3"/>
      <c r="AC599" s="3"/>
      <c r="AD599" s="3"/>
    </row>
    <row r="600" spans="1:30" x14ac:dyDescent="0.35">
      <c r="A600" s="3"/>
      <c r="B600" s="3"/>
      <c r="C600" s="3"/>
      <c r="D600" s="3"/>
      <c r="E600" s="3"/>
      <c r="F600" s="3"/>
      <c r="G600" s="3"/>
      <c r="H600" s="3"/>
      <c r="I600" s="3"/>
      <c r="J600" s="3"/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  <c r="Z600" s="3"/>
      <c r="AA600" s="3"/>
      <c r="AB600" s="3"/>
      <c r="AC600" s="3"/>
      <c r="AD600" s="3"/>
    </row>
    <row r="601" spans="1:30" x14ac:dyDescent="0.35">
      <c r="A601" s="3"/>
      <c r="B601" s="3"/>
      <c r="C601" s="3"/>
      <c r="D601" s="3"/>
      <c r="E601" s="3"/>
      <c r="F601" s="3"/>
      <c r="G601" s="3"/>
      <c r="H601" s="3"/>
      <c r="I601" s="3"/>
      <c r="J601" s="3"/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  <c r="Z601" s="3"/>
      <c r="AA601" s="3"/>
      <c r="AB601" s="3"/>
      <c r="AC601" s="3"/>
      <c r="AD601" s="3"/>
    </row>
    <row r="602" spans="1:30" x14ac:dyDescent="0.35">
      <c r="A602" s="3"/>
      <c r="B602" s="3"/>
      <c r="C602" s="3"/>
      <c r="D602" s="3"/>
      <c r="E602" s="3"/>
      <c r="F602" s="3"/>
      <c r="G602" s="3"/>
      <c r="H602" s="3"/>
      <c r="I602" s="3"/>
      <c r="J602" s="3"/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  <c r="Z602" s="3"/>
      <c r="AA602" s="3"/>
      <c r="AB602" s="3"/>
      <c r="AC602" s="3"/>
      <c r="AD602" s="3"/>
    </row>
    <row r="603" spans="1:30" x14ac:dyDescent="0.35">
      <c r="A603" s="3"/>
      <c r="B603" s="3"/>
      <c r="C603" s="3"/>
      <c r="D603" s="3"/>
      <c r="E603" s="3"/>
      <c r="F603" s="3"/>
      <c r="G603" s="3"/>
      <c r="H603" s="3"/>
      <c r="I603" s="3"/>
      <c r="J603" s="3"/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  <c r="Z603" s="3"/>
      <c r="AA603" s="3"/>
      <c r="AB603" s="3"/>
      <c r="AC603" s="3"/>
      <c r="AD603" s="3"/>
    </row>
    <row r="604" spans="1:30" x14ac:dyDescent="0.35">
      <c r="A604" s="3"/>
      <c r="B604" s="3"/>
      <c r="C604" s="3"/>
      <c r="D604" s="3"/>
      <c r="E604" s="3"/>
      <c r="F604" s="3"/>
      <c r="G604" s="3"/>
      <c r="H604" s="3"/>
      <c r="I604" s="3"/>
      <c r="J604" s="3"/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  <c r="Z604" s="3"/>
      <c r="AA604" s="3"/>
      <c r="AB604" s="3"/>
      <c r="AC604" s="3"/>
      <c r="AD604" s="3"/>
    </row>
    <row r="605" spans="1:30" x14ac:dyDescent="0.35">
      <c r="A605" s="3"/>
      <c r="B605" s="3"/>
      <c r="C605" s="3"/>
      <c r="D605" s="3"/>
      <c r="E605" s="3"/>
      <c r="F605" s="3"/>
      <c r="G605" s="3"/>
      <c r="H605" s="3"/>
      <c r="I605" s="3"/>
      <c r="J605" s="3"/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  <c r="Z605" s="3"/>
      <c r="AA605" s="3"/>
      <c r="AB605" s="3"/>
      <c r="AC605" s="3"/>
      <c r="AD605" s="3"/>
    </row>
    <row r="606" spans="1:30" x14ac:dyDescent="0.35">
      <c r="A606" s="3"/>
      <c r="B606" s="3"/>
      <c r="C606" s="3"/>
      <c r="D606" s="3"/>
      <c r="E606" s="3"/>
      <c r="F606" s="3"/>
      <c r="G606" s="3"/>
      <c r="H606" s="3"/>
      <c r="I606" s="3"/>
      <c r="J606" s="3"/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  <c r="Z606" s="3"/>
      <c r="AA606" s="3"/>
      <c r="AB606" s="3"/>
      <c r="AC606" s="3"/>
      <c r="AD606" s="3"/>
    </row>
    <row r="607" spans="1:30" x14ac:dyDescent="0.35">
      <c r="A607" s="3"/>
      <c r="B607" s="3"/>
      <c r="C607" s="3"/>
      <c r="D607" s="3"/>
      <c r="E607" s="3"/>
      <c r="F607" s="3"/>
      <c r="G607" s="3"/>
      <c r="H607" s="3"/>
      <c r="I607" s="3"/>
      <c r="J607" s="3"/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  <c r="Z607" s="3"/>
      <c r="AA607" s="3"/>
      <c r="AB607" s="3"/>
      <c r="AC607" s="3"/>
      <c r="AD607" s="3"/>
    </row>
    <row r="608" spans="1:30" x14ac:dyDescent="0.35">
      <c r="A608" s="3"/>
      <c r="B608" s="3"/>
      <c r="C608" s="3"/>
      <c r="D608" s="3"/>
      <c r="E608" s="3"/>
      <c r="F608" s="3"/>
      <c r="G608" s="3"/>
      <c r="H608" s="3"/>
      <c r="I608" s="3"/>
      <c r="J608" s="3"/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  <c r="Y608" s="3"/>
      <c r="Z608" s="3"/>
      <c r="AA608" s="3"/>
      <c r="AB608" s="3"/>
      <c r="AC608" s="3"/>
      <c r="AD608" s="3"/>
    </row>
    <row r="609" spans="1:30" x14ac:dyDescent="0.35">
      <c r="A609" s="3"/>
      <c r="B609" s="3"/>
      <c r="C609" s="3"/>
      <c r="D609" s="3"/>
      <c r="E609" s="3"/>
      <c r="F609" s="3"/>
      <c r="G609" s="3"/>
      <c r="H609" s="3"/>
      <c r="I609" s="3"/>
      <c r="J609" s="3"/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  <c r="Z609" s="3"/>
      <c r="AA609" s="3"/>
      <c r="AB609" s="3"/>
      <c r="AC609" s="3"/>
      <c r="AD609" s="3"/>
    </row>
    <row r="610" spans="1:30" x14ac:dyDescent="0.35">
      <c r="A610" s="3"/>
      <c r="B610" s="3"/>
      <c r="C610" s="3"/>
      <c r="D610" s="3"/>
      <c r="E610" s="3"/>
      <c r="F610" s="3"/>
      <c r="G610" s="3"/>
      <c r="H610" s="3"/>
      <c r="I610" s="3"/>
      <c r="J610" s="3"/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  <c r="Z610" s="3"/>
      <c r="AA610" s="3"/>
      <c r="AB610" s="3"/>
      <c r="AC610" s="3"/>
      <c r="AD610" s="3"/>
    </row>
    <row r="611" spans="1:30" x14ac:dyDescent="0.35">
      <c r="A611" s="3"/>
      <c r="B611" s="3"/>
      <c r="C611" s="3"/>
      <c r="D611" s="3"/>
      <c r="E611" s="3"/>
      <c r="F611" s="3"/>
      <c r="G611" s="3"/>
      <c r="H611" s="3"/>
      <c r="I611" s="3"/>
      <c r="J611" s="3"/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  <c r="Z611" s="3"/>
      <c r="AA611" s="3"/>
      <c r="AB611" s="3"/>
      <c r="AC611" s="3"/>
      <c r="AD611" s="3"/>
    </row>
    <row r="612" spans="1:30" x14ac:dyDescent="0.35">
      <c r="A612" s="3"/>
      <c r="B612" s="3"/>
      <c r="C612" s="3"/>
      <c r="D612" s="3"/>
      <c r="E612" s="3"/>
      <c r="F612" s="3"/>
      <c r="G612" s="3"/>
      <c r="H612" s="3"/>
      <c r="I612" s="3"/>
      <c r="J612" s="3"/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  <c r="Z612" s="3"/>
      <c r="AA612" s="3"/>
      <c r="AB612" s="3"/>
      <c r="AC612" s="3"/>
      <c r="AD612" s="3"/>
    </row>
    <row r="613" spans="1:30" x14ac:dyDescent="0.35">
      <c r="A613" s="3"/>
      <c r="B613" s="3"/>
      <c r="C613" s="3"/>
      <c r="D613" s="3"/>
      <c r="E613" s="3"/>
      <c r="F613" s="3"/>
      <c r="G613" s="3"/>
      <c r="H613" s="3"/>
      <c r="I613" s="3"/>
      <c r="J613" s="3"/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  <c r="Z613" s="3"/>
      <c r="AA613" s="3"/>
      <c r="AB613" s="3"/>
      <c r="AC613" s="3"/>
      <c r="AD613" s="3"/>
    </row>
    <row r="614" spans="1:30" x14ac:dyDescent="0.35">
      <c r="A614" s="3"/>
      <c r="B614" s="3"/>
      <c r="C614" s="3"/>
      <c r="D614" s="3"/>
      <c r="E614" s="3"/>
      <c r="F614" s="3"/>
      <c r="G614" s="3"/>
      <c r="H614" s="3"/>
      <c r="I614" s="3"/>
      <c r="J614" s="3"/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  <c r="Z614" s="3"/>
      <c r="AA614" s="3"/>
      <c r="AB614" s="3"/>
      <c r="AC614" s="3"/>
      <c r="AD614" s="3"/>
    </row>
    <row r="615" spans="1:30" x14ac:dyDescent="0.35">
      <c r="A615" s="3"/>
      <c r="B615" s="3"/>
      <c r="C615" s="3"/>
      <c r="D615" s="3"/>
      <c r="E615" s="3"/>
      <c r="F615" s="3"/>
      <c r="G615" s="3"/>
      <c r="H615" s="3"/>
      <c r="I615" s="3"/>
      <c r="J615" s="3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  <c r="Z615" s="3"/>
      <c r="AA615" s="3"/>
      <c r="AB615" s="3"/>
      <c r="AC615" s="3"/>
      <c r="AD615" s="3"/>
    </row>
    <row r="616" spans="1:30" x14ac:dyDescent="0.35">
      <c r="A616" s="3"/>
      <c r="B616" s="3"/>
      <c r="C616" s="3"/>
      <c r="D616" s="3"/>
      <c r="E616" s="3"/>
      <c r="F616" s="3"/>
      <c r="G616" s="3"/>
      <c r="H616" s="3"/>
      <c r="I616" s="3"/>
      <c r="J616" s="3"/>
      <c r="K616" s="3"/>
      <c r="L616" s="3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3"/>
      <c r="X616" s="3"/>
      <c r="Y616" s="3"/>
      <c r="Z616" s="3"/>
      <c r="AA616" s="3"/>
      <c r="AB616" s="3"/>
      <c r="AC616" s="3"/>
      <c r="AD616" s="3"/>
    </row>
    <row r="617" spans="1:30" x14ac:dyDescent="0.35">
      <c r="A617" s="3"/>
      <c r="B617" s="3"/>
      <c r="C617" s="3"/>
      <c r="D617" s="3"/>
      <c r="E617" s="3"/>
      <c r="F617" s="3"/>
      <c r="G617" s="3"/>
      <c r="H617" s="3"/>
      <c r="I617" s="3"/>
      <c r="J617" s="3"/>
      <c r="K617" s="3"/>
      <c r="L617" s="3"/>
      <c r="M617" s="3"/>
      <c r="N617" s="3"/>
      <c r="O617" s="3"/>
      <c r="P617" s="3"/>
      <c r="Q617" s="3"/>
      <c r="R617" s="3"/>
      <c r="S617" s="3"/>
      <c r="T617" s="3"/>
      <c r="U617" s="3"/>
      <c r="V617" s="3"/>
      <c r="W617" s="3"/>
      <c r="X617" s="3"/>
      <c r="Y617" s="3"/>
      <c r="Z617" s="3"/>
      <c r="AA617" s="3"/>
      <c r="AB617" s="3"/>
      <c r="AC617" s="3"/>
      <c r="AD617" s="3"/>
    </row>
    <row r="618" spans="1:30" x14ac:dyDescent="0.35">
      <c r="A618" s="3"/>
      <c r="B618" s="3"/>
      <c r="C618" s="3"/>
      <c r="D618" s="3"/>
      <c r="E618" s="3"/>
      <c r="F618" s="3"/>
      <c r="G618" s="3"/>
      <c r="H618" s="3"/>
      <c r="I618" s="3"/>
      <c r="J618" s="3"/>
      <c r="K618" s="3"/>
      <c r="L618" s="3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  <c r="X618" s="3"/>
      <c r="Y618" s="3"/>
      <c r="Z618" s="3"/>
      <c r="AA618" s="3"/>
      <c r="AB618" s="3"/>
      <c r="AC618" s="3"/>
      <c r="AD618" s="3"/>
    </row>
    <row r="619" spans="1:30" x14ac:dyDescent="0.35">
      <c r="A619" s="3"/>
      <c r="B619" s="3"/>
      <c r="C619" s="3"/>
      <c r="D619" s="3"/>
      <c r="E619" s="3"/>
      <c r="F619" s="3"/>
      <c r="G619" s="3"/>
      <c r="H619" s="3"/>
      <c r="I619" s="3"/>
      <c r="J619" s="3"/>
      <c r="K619" s="3"/>
      <c r="L619" s="3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  <c r="X619" s="3"/>
      <c r="Y619" s="3"/>
      <c r="Z619" s="3"/>
      <c r="AA619" s="3"/>
      <c r="AB619" s="3"/>
      <c r="AC619" s="3"/>
      <c r="AD619" s="3"/>
    </row>
    <row r="620" spans="1:30" x14ac:dyDescent="0.35">
      <c r="A620" s="3"/>
      <c r="B620" s="3"/>
      <c r="C620" s="3"/>
      <c r="D620" s="3"/>
      <c r="E620" s="3"/>
      <c r="F620" s="3"/>
      <c r="G620" s="3"/>
      <c r="H620" s="3"/>
      <c r="I620" s="3"/>
      <c r="J620" s="3"/>
      <c r="K620" s="3"/>
      <c r="L620" s="3"/>
      <c r="M620" s="3"/>
      <c r="N620" s="3"/>
      <c r="O620" s="3"/>
      <c r="P620" s="3"/>
      <c r="Q620" s="3"/>
      <c r="R620" s="3"/>
      <c r="S620" s="3"/>
      <c r="T620" s="3"/>
      <c r="U620" s="3"/>
      <c r="V620" s="3"/>
      <c r="W620" s="3"/>
      <c r="X620" s="3"/>
      <c r="Y620" s="3"/>
      <c r="Z620" s="3"/>
      <c r="AA620" s="3"/>
      <c r="AB620" s="3"/>
      <c r="AC620" s="3"/>
      <c r="AD620" s="3"/>
    </row>
    <row r="621" spans="1:30" x14ac:dyDescent="0.35">
      <c r="A621" s="3"/>
      <c r="B621" s="3"/>
      <c r="C621" s="3"/>
      <c r="D621" s="3"/>
      <c r="E621" s="3"/>
      <c r="F621" s="3"/>
      <c r="G621" s="3"/>
      <c r="H621" s="3"/>
      <c r="I621" s="3"/>
      <c r="J621" s="3"/>
      <c r="K621" s="3"/>
      <c r="L621" s="3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  <c r="X621" s="3"/>
      <c r="Y621" s="3"/>
      <c r="Z621" s="3"/>
      <c r="AA621" s="3"/>
      <c r="AB621" s="3"/>
      <c r="AC621" s="3"/>
      <c r="AD621" s="3"/>
    </row>
    <row r="622" spans="1:30" x14ac:dyDescent="0.35">
      <c r="A622" s="3"/>
      <c r="B622" s="3"/>
      <c r="C622" s="3"/>
      <c r="D622" s="3"/>
      <c r="E622" s="3"/>
      <c r="F622" s="3"/>
      <c r="G622" s="3"/>
      <c r="H622" s="3"/>
      <c r="I622" s="3"/>
      <c r="J622" s="3"/>
      <c r="K622" s="3"/>
      <c r="L622" s="3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3"/>
      <c r="X622" s="3"/>
      <c r="Y622" s="3"/>
      <c r="Z622" s="3"/>
      <c r="AA622" s="3"/>
      <c r="AB622" s="3"/>
      <c r="AC622" s="3"/>
      <c r="AD622" s="3"/>
    </row>
    <row r="623" spans="1:30" x14ac:dyDescent="0.35">
      <c r="A623" s="3"/>
      <c r="B623" s="3"/>
      <c r="C623" s="3"/>
      <c r="D623" s="3"/>
      <c r="E623" s="3"/>
      <c r="F623" s="3"/>
      <c r="G623" s="3"/>
      <c r="H623" s="3"/>
      <c r="I623" s="3"/>
      <c r="J623" s="3"/>
      <c r="K623" s="3"/>
      <c r="L623" s="3"/>
      <c r="M623" s="3"/>
      <c r="N623" s="3"/>
      <c r="O623" s="3"/>
      <c r="P623" s="3"/>
      <c r="Q623" s="3"/>
      <c r="R623" s="3"/>
      <c r="S623" s="3"/>
      <c r="T623" s="3"/>
      <c r="U623" s="3"/>
      <c r="V623" s="3"/>
      <c r="W623" s="3"/>
      <c r="X623" s="3"/>
      <c r="Y623" s="3"/>
      <c r="Z623" s="3"/>
      <c r="AA623" s="3"/>
      <c r="AB623" s="3"/>
      <c r="AC623" s="3"/>
      <c r="AD623" s="3"/>
    </row>
    <row r="624" spans="1:30" x14ac:dyDescent="0.35">
      <c r="A624" s="3"/>
      <c r="B624" s="3"/>
      <c r="C624" s="3"/>
      <c r="D624" s="3"/>
      <c r="E624" s="3"/>
      <c r="F624" s="3"/>
      <c r="G624" s="3"/>
      <c r="H624" s="3"/>
      <c r="I624" s="3"/>
      <c r="J624" s="3"/>
      <c r="K624" s="3"/>
      <c r="L624" s="3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  <c r="X624" s="3"/>
      <c r="Y624" s="3"/>
      <c r="Z624" s="3"/>
      <c r="AA624" s="3"/>
      <c r="AB624" s="3"/>
      <c r="AC624" s="3"/>
      <c r="AD624" s="3"/>
    </row>
    <row r="625" spans="1:30" x14ac:dyDescent="0.35">
      <c r="A625" s="3"/>
      <c r="B625" s="3"/>
      <c r="C625" s="3"/>
      <c r="D625" s="3"/>
      <c r="E625" s="3"/>
      <c r="F625" s="3"/>
      <c r="G625" s="3"/>
      <c r="H625" s="3"/>
      <c r="I625" s="3"/>
      <c r="J625" s="3"/>
      <c r="K625" s="3"/>
      <c r="L625" s="3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  <c r="X625" s="3"/>
      <c r="Y625" s="3"/>
      <c r="Z625" s="3"/>
      <c r="AA625" s="3"/>
      <c r="AB625" s="3"/>
      <c r="AC625" s="3"/>
      <c r="AD625" s="3"/>
    </row>
    <row r="626" spans="1:30" x14ac:dyDescent="0.35">
      <c r="A626" s="3"/>
      <c r="B626" s="3"/>
      <c r="C626" s="3"/>
      <c r="D626" s="3"/>
      <c r="E626" s="3"/>
      <c r="F626" s="3"/>
      <c r="G626" s="3"/>
      <c r="H626" s="3"/>
      <c r="I626" s="3"/>
      <c r="J626" s="3"/>
      <c r="K626" s="3"/>
      <c r="L626" s="3"/>
      <c r="M626" s="3"/>
      <c r="N626" s="3"/>
      <c r="O626" s="3"/>
      <c r="P626" s="3"/>
      <c r="Q626" s="3"/>
      <c r="R626" s="3"/>
      <c r="S626" s="3"/>
      <c r="T626" s="3"/>
      <c r="U626" s="3"/>
      <c r="V626" s="3"/>
      <c r="W626" s="3"/>
      <c r="X626" s="3"/>
      <c r="Y626" s="3"/>
      <c r="Z626" s="3"/>
      <c r="AA626" s="3"/>
      <c r="AB626" s="3"/>
      <c r="AC626" s="3"/>
      <c r="AD626" s="3"/>
    </row>
    <row r="627" spans="1:30" x14ac:dyDescent="0.35">
      <c r="A627" s="3"/>
      <c r="B627" s="3"/>
      <c r="C627" s="3"/>
      <c r="D627" s="3"/>
      <c r="E627" s="3"/>
      <c r="F627" s="3"/>
      <c r="G627" s="3"/>
      <c r="H627" s="3"/>
      <c r="I627" s="3"/>
      <c r="J627" s="3"/>
      <c r="K627" s="3"/>
      <c r="L627" s="3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  <c r="X627" s="3"/>
      <c r="Y627" s="3"/>
      <c r="Z627" s="3"/>
      <c r="AA627" s="3"/>
      <c r="AB627" s="3"/>
      <c r="AC627" s="3"/>
      <c r="AD627" s="3"/>
    </row>
    <row r="628" spans="1:30" x14ac:dyDescent="0.35">
      <c r="A628" s="3"/>
      <c r="B628" s="3"/>
      <c r="C628" s="3"/>
      <c r="D628" s="3"/>
      <c r="E628" s="3"/>
      <c r="F628" s="3"/>
      <c r="G628" s="3"/>
      <c r="H628" s="3"/>
      <c r="I628" s="3"/>
      <c r="J628" s="3"/>
      <c r="K628" s="3"/>
      <c r="L628" s="3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3"/>
      <c r="X628" s="3"/>
      <c r="Y628" s="3"/>
      <c r="Z628" s="3"/>
      <c r="AA628" s="3"/>
      <c r="AB628" s="3"/>
      <c r="AC628" s="3"/>
      <c r="AD628" s="3"/>
    </row>
    <row r="629" spans="1:30" x14ac:dyDescent="0.35">
      <c r="A629" s="3"/>
      <c r="B629" s="3"/>
      <c r="C629" s="3"/>
      <c r="D629" s="3"/>
      <c r="E629" s="3"/>
      <c r="F629" s="3"/>
      <c r="G629" s="3"/>
      <c r="H629" s="3"/>
      <c r="I629" s="3"/>
      <c r="J629" s="3"/>
      <c r="K629" s="3"/>
      <c r="L629" s="3"/>
      <c r="M629" s="3"/>
      <c r="N629" s="3"/>
      <c r="O629" s="3"/>
      <c r="P629" s="3"/>
      <c r="Q629" s="3"/>
      <c r="R629" s="3"/>
      <c r="S629" s="3"/>
      <c r="T629" s="3"/>
      <c r="U629" s="3"/>
      <c r="V629" s="3"/>
      <c r="W629" s="3"/>
      <c r="X629" s="3"/>
      <c r="Y629" s="3"/>
      <c r="Z629" s="3"/>
      <c r="AA629" s="3"/>
      <c r="AB629" s="3"/>
      <c r="AC629" s="3"/>
      <c r="AD629" s="3"/>
    </row>
    <row r="630" spans="1:30" x14ac:dyDescent="0.35">
      <c r="A630" s="3"/>
      <c r="B630" s="3"/>
      <c r="C630" s="3"/>
      <c r="D630" s="3"/>
      <c r="E630" s="3"/>
      <c r="F630" s="3"/>
      <c r="G630" s="3"/>
      <c r="H630" s="3"/>
      <c r="I630" s="3"/>
      <c r="J630" s="3"/>
      <c r="K630" s="3"/>
      <c r="L630" s="3"/>
      <c r="M630" s="3"/>
      <c r="N630" s="3"/>
      <c r="O630" s="3"/>
      <c r="P630" s="3"/>
      <c r="Q630" s="3"/>
      <c r="R630" s="3"/>
      <c r="S630" s="3"/>
      <c r="T630" s="3"/>
      <c r="U630" s="3"/>
      <c r="V630" s="3"/>
      <c r="W630" s="3"/>
      <c r="X630" s="3"/>
      <c r="Y630" s="3"/>
      <c r="Z630" s="3"/>
      <c r="AA630" s="3"/>
      <c r="AB630" s="3"/>
      <c r="AC630" s="3"/>
      <c r="AD630" s="3"/>
    </row>
    <row r="631" spans="1:30" x14ac:dyDescent="0.35">
      <c r="A631" s="3"/>
      <c r="B631" s="3"/>
      <c r="C631" s="3"/>
      <c r="D631" s="3"/>
      <c r="E631" s="3"/>
      <c r="F631" s="3"/>
      <c r="G631" s="3"/>
      <c r="H631" s="3"/>
      <c r="I631" s="3"/>
      <c r="J631" s="3"/>
      <c r="K631" s="3"/>
      <c r="L631" s="3"/>
      <c r="M631" s="3"/>
      <c r="N631" s="3"/>
      <c r="O631" s="3"/>
      <c r="P631" s="3"/>
      <c r="Q631" s="3"/>
      <c r="R631" s="3"/>
      <c r="S631" s="3"/>
      <c r="T631" s="3"/>
      <c r="U631" s="3"/>
      <c r="V631" s="3"/>
      <c r="W631" s="3"/>
      <c r="X631" s="3"/>
      <c r="Y631" s="3"/>
      <c r="Z631" s="3"/>
      <c r="AA631" s="3"/>
      <c r="AB631" s="3"/>
      <c r="AC631" s="3"/>
      <c r="AD631" s="3"/>
    </row>
    <row r="632" spans="1:30" x14ac:dyDescent="0.35">
      <c r="A632" s="3"/>
      <c r="B632" s="3"/>
      <c r="C632" s="3"/>
      <c r="D632" s="3"/>
      <c r="E632" s="3"/>
      <c r="F632" s="3"/>
      <c r="G632" s="3"/>
      <c r="H632" s="3"/>
      <c r="I632" s="3"/>
      <c r="J632" s="3"/>
      <c r="K632" s="3"/>
      <c r="L632" s="3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  <c r="X632" s="3"/>
      <c r="Y632" s="3"/>
      <c r="Z632" s="3"/>
      <c r="AA632" s="3"/>
      <c r="AB632" s="3"/>
      <c r="AC632" s="3"/>
      <c r="AD632" s="3"/>
    </row>
    <row r="633" spans="1:30" x14ac:dyDescent="0.35">
      <c r="A633" s="3"/>
      <c r="B633" s="3"/>
      <c r="C633" s="3"/>
      <c r="D633" s="3"/>
      <c r="E633" s="3"/>
      <c r="F633" s="3"/>
      <c r="G633" s="3"/>
      <c r="H633" s="3"/>
      <c r="I633" s="3"/>
      <c r="J633" s="3"/>
      <c r="K633" s="3"/>
      <c r="L633" s="3"/>
      <c r="M633" s="3"/>
      <c r="N633" s="3"/>
      <c r="O633" s="3"/>
      <c r="P633" s="3"/>
      <c r="Q633" s="3"/>
      <c r="R633" s="3"/>
      <c r="S633" s="3"/>
      <c r="T633" s="3"/>
      <c r="U633" s="3"/>
      <c r="V633" s="3"/>
      <c r="W633" s="3"/>
      <c r="X633" s="3"/>
      <c r="Y633" s="3"/>
      <c r="Z633" s="3"/>
      <c r="AA633" s="3"/>
      <c r="AB633" s="3"/>
      <c r="AC633" s="3"/>
      <c r="AD633" s="3"/>
    </row>
    <row r="634" spans="1:30" x14ac:dyDescent="0.35">
      <c r="A634" s="3"/>
      <c r="B634" s="3"/>
      <c r="C634" s="3"/>
      <c r="D634" s="3"/>
      <c r="E634" s="3"/>
      <c r="F634" s="3"/>
      <c r="G634" s="3"/>
      <c r="H634" s="3"/>
      <c r="I634" s="3"/>
      <c r="J634" s="3"/>
      <c r="K634" s="3"/>
      <c r="L634" s="3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  <c r="X634" s="3"/>
      <c r="Y634" s="3"/>
      <c r="Z634" s="3"/>
      <c r="AA634" s="3"/>
      <c r="AB634" s="3"/>
      <c r="AC634" s="3"/>
      <c r="AD634" s="3"/>
    </row>
    <row r="635" spans="1:30" x14ac:dyDescent="0.35">
      <c r="A635" s="3"/>
      <c r="B635" s="3"/>
      <c r="C635" s="3"/>
      <c r="D635" s="3"/>
      <c r="E635" s="3"/>
      <c r="F635" s="3"/>
      <c r="G635" s="3"/>
      <c r="H635" s="3"/>
      <c r="I635" s="3"/>
      <c r="J635" s="3"/>
      <c r="K635" s="3"/>
      <c r="L635" s="3"/>
      <c r="M635" s="3"/>
      <c r="N635" s="3"/>
      <c r="O635" s="3"/>
      <c r="P635" s="3"/>
      <c r="Q635" s="3"/>
      <c r="R635" s="3"/>
      <c r="S635" s="3"/>
      <c r="T635" s="3"/>
      <c r="U635" s="3"/>
      <c r="V635" s="3"/>
      <c r="W635" s="3"/>
      <c r="X635" s="3"/>
      <c r="Y635" s="3"/>
      <c r="Z635" s="3"/>
      <c r="AA635" s="3"/>
      <c r="AB635" s="3"/>
      <c r="AC635" s="3"/>
      <c r="AD635" s="3"/>
    </row>
    <row r="636" spans="1:30" x14ac:dyDescent="0.35">
      <c r="A636" s="3"/>
      <c r="B636" s="3"/>
      <c r="C636" s="3"/>
      <c r="D636" s="3"/>
      <c r="E636" s="3"/>
      <c r="F636" s="3"/>
      <c r="G636" s="3"/>
      <c r="H636" s="3"/>
      <c r="I636" s="3"/>
      <c r="J636" s="3"/>
      <c r="K636" s="3"/>
      <c r="L636" s="3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  <c r="X636" s="3"/>
      <c r="Y636" s="3"/>
      <c r="Z636" s="3"/>
      <c r="AA636" s="3"/>
      <c r="AB636" s="3"/>
      <c r="AC636" s="3"/>
      <c r="AD636" s="3"/>
    </row>
    <row r="637" spans="1:30" x14ac:dyDescent="0.35">
      <c r="A637" s="3"/>
      <c r="B637" s="3"/>
      <c r="C637" s="3"/>
      <c r="D637" s="3"/>
      <c r="E637" s="3"/>
      <c r="F637" s="3"/>
      <c r="G637" s="3"/>
      <c r="H637" s="3"/>
      <c r="I637" s="3"/>
      <c r="J637" s="3"/>
      <c r="K637" s="3"/>
      <c r="L637" s="3"/>
      <c r="M637" s="3"/>
      <c r="N637" s="3"/>
      <c r="O637" s="3"/>
      <c r="P637" s="3"/>
      <c r="Q637" s="3"/>
      <c r="R637" s="3"/>
      <c r="S637" s="3"/>
      <c r="T637" s="3"/>
      <c r="U637" s="3"/>
      <c r="V637" s="3"/>
      <c r="W637" s="3"/>
      <c r="X637" s="3"/>
      <c r="Y637" s="3"/>
      <c r="Z637" s="3"/>
      <c r="AA637" s="3"/>
      <c r="AB637" s="3"/>
      <c r="AC637" s="3"/>
      <c r="AD637" s="3"/>
    </row>
    <row r="638" spans="1:30" x14ac:dyDescent="0.35">
      <c r="A638" s="3"/>
      <c r="B638" s="3"/>
      <c r="C638" s="3"/>
      <c r="D638" s="3"/>
      <c r="E638" s="3"/>
      <c r="F638" s="3"/>
      <c r="G638" s="3"/>
      <c r="H638" s="3"/>
      <c r="I638" s="3"/>
      <c r="J638" s="3"/>
      <c r="K638" s="3"/>
      <c r="L638" s="3"/>
      <c r="M638" s="3"/>
      <c r="N638" s="3"/>
      <c r="O638" s="3"/>
      <c r="P638" s="3"/>
      <c r="Q638" s="3"/>
      <c r="R638" s="3"/>
      <c r="S638" s="3"/>
      <c r="T638" s="3"/>
      <c r="U638" s="3"/>
      <c r="V638" s="3"/>
      <c r="W638" s="3"/>
      <c r="X638" s="3"/>
      <c r="Y638" s="3"/>
      <c r="Z638" s="3"/>
      <c r="AA638" s="3"/>
      <c r="AB638" s="3"/>
      <c r="AC638" s="3"/>
      <c r="AD638" s="3"/>
    </row>
    <row r="639" spans="1:30" x14ac:dyDescent="0.35">
      <c r="A639" s="3"/>
      <c r="B639" s="3"/>
      <c r="C639" s="3"/>
      <c r="D639" s="3"/>
      <c r="E639" s="3"/>
      <c r="F639" s="3"/>
      <c r="G639" s="3"/>
      <c r="H639" s="3"/>
      <c r="I639" s="3"/>
      <c r="J639" s="3"/>
      <c r="K639" s="3"/>
      <c r="L639" s="3"/>
      <c r="M639" s="3"/>
      <c r="N639" s="3"/>
      <c r="O639" s="3"/>
      <c r="P639" s="3"/>
      <c r="Q639" s="3"/>
      <c r="R639" s="3"/>
      <c r="S639" s="3"/>
      <c r="T639" s="3"/>
      <c r="U639" s="3"/>
      <c r="V639" s="3"/>
      <c r="W639" s="3"/>
      <c r="X639" s="3"/>
      <c r="Y639" s="3"/>
      <c r="Z639" s="3"/>
      <c r="AA639" s="3"/>
      <c r="AB639" s="3"/>
      <c r="AC639" s="3"/>
      <c r="AD639" s="3"/>
    </row>
    <row r="640" spans="1:30" x14ac:dyDescent="0.35">
      <c r="A640" s="3"/>
      <c r="B640" s="3"/>
      <c r="C640" s="3"/>
      <c r="D640" s="3"/>
      <c r="E640" s="3"/>
      <c r="F640" s="3"/>
      <c r="G640" s="3"/>
      <c r="H640" s="3"/>
      <c r="I640" s="3"/>
      <c r="J640" s="3"/>
      <c r="K640" s="3"/>
      <c r="L640" s="3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3"/>
      <c r="X640" s="3"/>
      <c r="Y640" s="3"/>
      <c r="Z640" s="3"/>
      <c r="AA640" s="3"/>
      <c r="AB640" s="3"/>
      <c r="AC640" s="3"/>
      <c r="AD640" s="3"/>
    </row>
    <row r="641" spans="1:30" x14ac:dyDescent="0.35">
      <c r="A641" s="3"/>
      <c r="B641" s="3"/>
      <c r="C641" s="3"/>
      <c r="D641" s="3"/>
      <c r="E641" s="3"/>
      <c r="F641" s="3"/>
      <c r="G641" s="3"/>
      <c r="H641" s="3"/>
      <c r="I641" s="3"/>
      <c r="J641" s="3"/>
      <c r="K641" s="3"/>
      <c r="L641" s="3"/>
      <c r="M641" s="3"/>
      <c r="N641" s="3"/>
      <c r="O641" s="3"/>
      <c r="P641" s="3"/>
      <c r="Q641" s="3"/>
      <c r="R641" s="3"/>
      <c r="S641" s="3"/>
      <c r="T641" s="3"/>
      <c r="U641" s="3"/>
      <c r="V641" s="3"/>
      <c r="W641" s="3"/>
      <c r="X641" s="3"/>
      <c r="Y641" s="3"/>
      <c r="Z641" s="3"/>
      <c r="AA641" s="3"/>
      <c r="AB641" s="3"/>
      <c r="AC641" s="3"/>
      <c r="AD641" s="3"/>
    </row>
    <row r="642" spans="1:30" x14ac:dyDescent="0.35">
      <c r="A642" s="3"/>
      <c r="B642" s="3"/>
      <c r="C642" s="3"/>
      <c r="D642" s="3"/>
      <c r="E642" s="3"/>
      <c r="F642" s="3"/>
      <c r="G642" s="3"/>
      <c r="H642" s="3"/>
      <c r="I642" s="3"/>
      <c r="J642" s="3"/>
      <c r="K642" s="3"/>
      <c r="L642" s="3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3"/>
      <c r="X642" s="3"/>
      <c r="Y642" s="3"/>
      <c r="Z642" s="3"/>
      <c r="AA642" s="3"/>
      <c r="AB642" s="3"/>
      <c r="AC642" s="3"/>
      <c r="AD642" s="3"/>
    </row>
    <row r="643" spans="1:30" x14ac:dyDescent="0.35">
      <c r="A643" s="3"/>
      <c r="B643" s="3"/>
      <c r="C643" s="3"/>
      <c r="D643" s="3"/>
      <c r="E643" s="3"/>
      <c r="F643" s="3"/>
      <c r="G643" s="3"/>
      <c r="H643" s="3"/>
      <c r="I643" s="3"/>
      <c r="J643" s="3"/>
      <c r="K643" s="3"/>
      <c r="L643" s="3"/>
      <c r="M643" s="3"/>
      <c r="N643" s="3"/>
      <c r="O643" s="3"/>
      <c r="P643" s="3"/>
      <c r="Q643" s="3"/>
      <c r="R643" s="3"/>
      <c r="S643" s="3"/>
      <c r="T643" s="3"/>
      <c r="U643" s="3"/>
      <c r="V643" s="3"/>
      <c r="W643" s="3"/>
      <c r="X643" s="3"/>
      <c r="Y643" s="3"/>
      <c r="Z643" s="3"/>
      <c r="AA643" s="3"/>
      <c r="AB643" s="3"/>
      <c r="AC643" s="3"/>
      <c r="AD643" s="3"/>
    </row>
    <row r="644" spans="1:30" x14ac:dyDescent="0.35">
      <c r="A644" s="3"/>
      <c r="B644" s="3"/>
      <c r="C644" s="3"/>
      <c r="D644" s="3"/>
      <c r="E644" s="3"/>
      <c r="F644" s="3"/>
      <c r="G644" s="3"/>
      <c r="H644" s="3"/>
      <c r="I644" s="3"/>
      <c r="J644" s="3"/>
      <c r="K644" s="3"/>
      <c r="L644" s="3"/>
      <c r="M644" s="3"/>
      <c r="N644" s="3"/>
      <c r="O644" s="3"/>
      <c r="P644" s="3"/>
      <c r="Q644" s="3"/>
      <c r="R644" s="3"/>
      <c r="S644" s="3"/>
      <c r="T644" s="3"/>
      <c r="U644" s="3"/>
      <c r="V644" s="3"/>
      <c r="W644" s="3"/>
      <c r="X644" s="3"/>
      <c r="Y644" s="3"/>
      <c r="Z644" s="3"/>
      <c r="AA644" s="3"/>
      <c r="AB644" s="3"/>
      <c r="AC644" s="3"/>
      <c r="AD644" s="3"/>
    </row>
    <row r="645" spans="1:30" x14ac:dyDescent="0.35">
      <c r="A645" s="3"/>
      <c r="B645" s="3"/>
      <c r="C645" s="3"/>
      <c r="D645" s="3"/>
      <c r="E645" s="3"/>
      <c r="F645" s="3"/>
      <c r="G645" s="3"/>
      <c r="H645" s="3"/>
      <c r="I645" s="3"/>
      <c r="J645" s="3"/>
      <c r="K645" s="3"/>
      <c r="L645" s="3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3"/>
      <c r="X645" s="3"/>
      <c r="Y645" s="3"/>
      <c r="Z645" s="3"/>
      <c r="AA645" s="3"/>
      <c r="AB645" s="3"/>
      <c r="AC645" s="3"/>
      <c r="AD645" s="3"/>
    </row>
    <row r="646" spans="1:30" x14ac:dyDescent="0.35">
      <c r="A646" s="3"/>
      <c r="B646" s="3"/>
      <c r="C646" s="3"/>
      <c r="D646" s="3"/>
      <c r="E646" s="3"/>
      <c r="F646" s="3"/>
      <c r="G646" s="3"/>
      <c r="H646" s="3"/>
      <c r="I646" s="3"/>
      <c r="J646" s="3"/>
      <c r="K646" s="3"/>
      <c r="L646" s="3"/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3"/>
      <c r="X646" s="3"/>
      <c r="Y646" s="3"/>
      <c r="Z646" s="3"/>
      <c r="AA646" s="3"/>
      <c r="AB646" s="3"/>
      <c r="AC646" s="3"/>
      <c r="AD646" s="3"/>
    </row>
    <row r="647" spans="1:30" x14ac:dyDescent="0.35">
      <c r="A647" s="3"/>
      <c r="B647" s="3"/>
      <c r="C647" s="3"/>
      <c r="D647" s="3"/>
      <c r="E647" s="3"/>
      <c r="F647" s="3"/>
      <c r="G647" s="3"/>
      <c r="H647" s="3"/>
      <c r="I647" s="3"/>
      <c r="J647" s="3"/>
      <c r="K647" s="3"/>
      <c r="L647" s="3"/>
      <c r="M647" s="3"/>
      <c r="N647" s="3"/>
      <c r="O647" s="3"/>
      <c r="P647" s="3"/>
      <c r="Q647" s="3"/>
      <c r="R647" s="3"/>
      <c r="S647" s="3"/>
      <c r="T647" s="3"/>
      <c r="U647" s="3"/>
      <c r="V647" s="3"/>
      <c r="W647" s="3"/>
      <c r="X647" s="3"/>
      <c r="Y647" s="3"/>
      <c r="Z647" s="3"/>
      <c r="AA647" s="3"/>
      <c r="AB647" s="3"/>
      <c r="AC647" s="3"/>
      <c r="AD647" s="3"/>
    </row>
    <row r="648" spans="1:30" x14ac:dyDescent="0.35">
      <c r="A648" s="3"/>
      <c r="B648" s="3"/>
      <c r="C648" s="3"/>
      <c r="D648" s="3"/>
      <c r="E648" s="3"/>
      <c r="F648" s="3"/>
      <c r="G648" s="3"/>
      <c r="H648" s="3"/>
      <c r="I648" s="3"/>
      <c r="J648" s="3"/>
      <c r="K648" s="3"/>
      <c r="L648" s="3"/>
      <c r="M648" s="3"/>
      <c r="N648" s="3"/>
      <c r="O648" s="3"/>
      <c r="P648" s="3"/>
      <c r="Q648" s="3"/>
      <c r="R648" s="3"/>
      <c r="S648" s="3"/>
      <c r="T648" s="3"/>
      <c r="U648" s="3"/>
      <c r="V648" s="3"/>
      <c r="W648" s="3"/>
      <c r="X648" s="3"/>
      <c r="Y648" s="3"/>
      <c r="Z648" s="3"/>
      <c r="AA648" s="3"/>
      <c r="AB648" s="3"/>
      <c r="AC648" s="3"/>
      <c r="AD648" s="3"/>
    </row>
    <row r="649" spans="1:30" x14ac:dyDescent="0.35">
      <c r="A649" s="3"/>
      <c r="B649" s="3"/>
      <c r="C649" s="3"/>
      <c r="D649" s="3"/>
      <c r="E649" s="3"/>
      <c r="F649" s="3"/>
      <c r="G649" s="3"/>
      <c r="H649" s="3"/>
      <c r="I649" s="3"/>
      <c r="J649" s="3"/>
      <c r="K649" s="3"/>
      <c r="L649" s="3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3"/>
      <c r="X649" s="3"/>
      <c r="Y649" s="3"/>
      <c r="Z649" s="3"/>
      <c r="AA649" s="3"/>
      <c r="AB649" s="3"/>
      <c r="AC649" s="3"/>
      <c r="AD649" s="3"/>
    </row>
    <row r="650" spans="1:30" x14ac:dyDescent="0.35">
      <c r="A650" s="3"/>
      <c r="B650" s="3"/>
      <c r="C650" s="3"/>
      <c r="D650" s="3"/>
      <c r="E650" s="3"/>
      <c r="F650" s="3"/>
      <c r="G650" s="3"/>
      <c r="H650" s="3"/>
      <c r="I650" s="3"/>
      <c r="J650" s="3"/>
      <c r="K650" s="3"/>
      <c r="L650" s="3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3"/>
      <c r="X650" s="3"/>
      <c r="Y650" s="3"/>
      <c r="Z650" s="3"/>
      <c r="AA650" s="3"/>
      <c r="AB650" s="3"/>
      <c r="AC650" s="3"/>
      <c r="AD650" s="3"/>
    </row>
    <row r="651" spans="1:30" x14ac:dyDescent="0.35">
      <c r="A651" s="3"/>
      <c r="B651" s="3"/>
      <c r="C651" s="3"/>
      <c r="D651" s="3"/>
      <c r="E651" s="3"/>
      <c r="F651" s="3"/>
      <c r="G651" s="3"/>
      <c r="H651" s="3"/>
      <c r="I651" s="3"/>
      <c r="J651" s="3"/>
      <c r="K651" s="3"/>
      <c r="L651" s="3"/>
      <c r="M651" s="3"/>
      <c r="N651" s="3"/>
      <c r="O651" s="3"/>
      <c r="P651" s="3"/>
      <c r="Q651" s="3"/>
      <c r="R651" s="3"/>
      <c r="S651" s="3"/>
      <c r="T651" s="3"/>
      <c r="U651" s="3"/>
      <c r="V651" s="3"/>
      <c r="W651" s="3"/>
      <c r="X651" s="3"/>
      <c r="Y651" s="3"/>
      <c r="Z651" s="3"/>
      <c r="AA651" s="3"/>
      <c r="AB651" s="3"/>
      <c r="AC651" s="3"/>
      <c r="AD651" s="3"/>
    </row>
    <row r="652" spans="1:30" x14ac:dyDescent="0.35">
      <c r="A652" s="3"/>
      <c r="B652" s="3"/>
      <c r="C652" s="3"/>
      <c r="D652" s="3"/>
      <c r="E652" s="3"/>
      <c r="F652" s="3"/>
      <c r="G652" s="3"/>
      <c r="H652" s="3"/>
      <c r="I652" s="3"/>
      <c r="J652" s="3"/>
      <c r="K652" s="3"/>
      <c r="L652" s="3"/>
      <c r="M652" s="3"/>
      <c r="N652" s="3"/>
      <c r="O652" s="3"/>
      <c r="P652" s="3"/>
      <c r="Q652" s="3"/>
      <c r="R652" s="3"/>
      <c r="S652" s="3"/>
      <c r="T652" s="3"/>
      <c r="U652" s="3"/>
      <c r="V652" s="3"/>
      <c r="W652" s="3"/>
      <c r="X652" s="3"/>
      <c r="Y652" s="3"/>
      <c r="Z652" s="3"/>
      <c r="AA652" s="3"/>
      <c r="AB652" s="3"/>
      <c r="AC652" s="3"/>
      <c r="AD652" s="3"/>
    </row>
    <row r="653" spans="1:30" x14ac:dyDescent="0.35">
      <c r="A653" s="3"/>
      <c r="B653" s="3"/>
      <c r="C653" s="3"/>
      <c r="D653" s="3"/>
      <c r="E653" s="3"/>
      <c r="F653" s="3"/>
      <c r="G653" s="3"/>
      <c r="H653" s="3"/>
      <c r="I653" s="3"/>
      <c r="J653" s="3"/>
      <c r="K653" s="3"/>
      <c r="L653" s="3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3"/>
      <c r="X653" s="3"/>
      <c r="Y653" s="3"/>
      <c r="Z653" s="3"/>
      <c r="AA653" s="3"/>
      <c r="AB653" s="3"/>
      <c r="AC653" s="3"/>
      <c r="AD653" s="3"/>
    </row>
    <row r="654" spans="1:30" x14ac:dyDescent="0.35">
      <c r="A654" s="3"/>
      <c r="B654" s="3"/>
      <c r="C654" s="3"/>
      <c r="D654" s="3"/>
      <c r="E654" s="3"/>
      <c r="F654" s="3"/>
      <c r="G654" s="3"/>
      <c r="H654" s="3"/>
      <c r="I654" s="3"/>
      <c r="J654" s="3"/>
      <c r="K654" s="3"/>
      <c r="L654" s="3"/>
      <c r="M654" s="3"/>
      <c r="N654" s="3"/>
      <c r="O654" s="3"/>
      <c r="P654" s="3"/>
      <c r="Q654" s="3"/>
      <c r="R654" s="3"/>
      <c r="S654" s="3"/>
      <c r="T654" s="3"/>
      <c r="U654" s="3"/>
      <c r="V654" s="3"/>
      <c r="W654" s="3"/>
      <c r="X654" s="3"/>
      <c r="Y654" s="3"/>
      <c r="Z654" s="3"/>
      <c r="AA654" s="3"/>
      <c r="AB654" s="3"/>
      <c r="AC654" s="3"/>
      <c r="AD654" s="3"/>
    </row>
    <row r="655" spans="1:30" x14ac:dyDescent="0.35">
      <c r="A655" s="3"/>
      <c r="B655" s="3"/>
      <c r="C655" s="3"/>
      <c r="D655" s="3"/>
      <c r="E655" s="3"/>
      <c r="F655" s="3"/>
      <c r="G655" s="3"/>
      <c r="H655" s="3"/>
      <c r="I655" s="3"/>
      <c r="J655" s="3"/>
      <c r="K655" s="3"/>
      <c r="L655" s="3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3"/>
      <c r="X655" s="3"/>
      <c r="Y655" s="3"/>
      <c r="Z655" s="3"/>
      <c r="AA655" s="3"/>
      <c r="AB655" s="3"/>
      <c r="AC655" s="3"/>
      <c r="AD655" s="3"/>
    </row>
    <row r="656" spans="1:30" x14ac:dyDescent="0.35">
      <c r="A656" s="3"/>
      <c r="B656" s="3"/>
      <c r="C656" s="3"/>
      <c r="D656" s="3"/>
      <c r="E656" s="3"/>
      <c r="F656" s="3"/>
      <c r="G656" s="3"/>
      <c r="H656" s="3"/>
      <c r="I656" s="3"/>
      <c r="J656" s="3"/>
      <c r="K656" s="3"/>
      <c r="L656" s="3"/>
      <c r="M656" s="3"/>
      <c r="N656" s="3"/>
      <c r="O656" s="3"/>
      <c r="P656" s="3"/>
      <c r="Q656" s="3"/>
      <c r="R656" s="3"/>
      <c r="S656" s="3"/>
      <c r="T656" s="3"/>
      <c r="U656" s="3"/>
      <c r="V656" s="3"/>
      <c r="W656" s="3"/>
      <c r="X656" s="3"/>
      <c r="Y656" s="3"/>
      <c r="Z656" s="3"/>
      <c r="AA656" s="3"/>
      <c r="AB656" s="3"/>
      <c r="AC656" s="3"/>
      <c r="AD656" s="3"/>
    </row>
    <row r="657" spans="1:30" x14ac:dyDescent="0.35">
      <c r="A657" s="3"/>
      <c r="B657" s="3"/>
      <c r="C657" s="3"/>
      <c r="D657" s="3"/>
      <c r="E657" s="3"/>
      <c r="F657" s="3"/>
      <c r="G657" s="3"/>
      <c r="H657" s="3"/>
      <c r="I657" s="3"/>
      <c r="J657" s="3"/>
      <c r="K657" s="3"/>
      <c r="L657" s="3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3"/>
      <c r="X657" s="3"/>
      <c r="Y657" s="3"/>
      <c r="Z657" s="3"/>
      <c r="AA657" s="3"/>
      <c r="AB657" s="3"/>
      <c r="AC657" s="3"/>
      <c r="AD657" s="3"/>
    </row>
    <row r="658" spans="1:30" x14ac:dyDescent="0.35">
      <c r="A658" s="3"/>
      <c r="B658" s="3"/>
      <c r="C658" s="3"/>
      <c r="D658" s="3"/>
      <c r="E658" s="3"/>
      <c r="F658" s="3"/>
      <c r="G658" s="3"/>
      <c r="H658" s="3"/>
      <c r="I658" s="3"/>
      <c r="J658" s="3"/>
      <c r="K658" s="3"/>
      <c r="L658" s="3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3"/>
      <c r="X658" s="3"/>
      <c r="Y658" s="3"/>
      <c r="Z658" s="3"/>
      <c r="AA658" s="3"/>
      <c r="AB658" s="3"/>
      <c r="AC658" s="3"/>
      <c r="AD658" s="3"/>
    </row>
    <row r="659" spans="1:30" x14ac:dyDescent="0.35">
      <c r="A659" s="3"/>
      <c r="B659" s="3"/>
      <c r="C659" s="3"/>
      <c r="D659" s="3"/>
      <c r="E659" s="3"/>
      <c r="F659" s="3"/>
      <c r="G659" s="3"/>
      <c r="H659" s="3"/>
      <c r="I659" s="3"/>
      <c r="J659" s="3"/>
      <c r="K659" s="3"/>
      <c r="L659" s="3"/>
      <c r="M659" s="3"/>
      <c r="N659" s="3"/>
      <c r="O659" s="3"/>
      <c r="P659" s="3"/>
      <c r="Q659" s="3"/>
      <c r="R659" s="3"/>
      <c r="S659" s="3"/>
      <c r="T659" s="3"/>
      <c r="U659" s="3"/>
      <c r="V659" s="3"/>
      <c r="W659" s="3"/>
      <c r="X659" s="3"/>
      <c r="Y659" s="3"/>
      <c r="Z659" s="3"/>
      <c r="AA659" s="3"/>
      <c r="AB659" s="3"/>
      <c r="AC659" s="3"/>
      <c r="AD659" s="3"/>
    </row>
    <row r="660" spans="1:30" x14ac:dyDescent="0.35">
      <c r="A660" s="3"/>
      <c r="B660" s="3"/>
      <c r="C660" s="3"/>
      <c r="D660" s="3"/>
      <c r="E660" s="3"/>
      <c r="F660" s="3"/>
      <c r="G660" s="3"/>
      <c r="H660" s="3"/>
      <c r="I660" s="3"/>
      <c r="J660" s="3"/>
      <c r="K660" s="3"/>
      <c r="L660" s="3"/>
      <c r="M660" s="3"/>
      <c r="N660" s="3"/>
      <c r="O660" s="3"/>
      <c r="P660" s="3"/>
      <c r="Q660" s="3"/>
      <c r="R660" s="3"/>
      <c r="S660" s="3"/>
      <c r="T660" s="3"/>
      <c r="U660" s="3"/>
      <c r="V660" s="3"/>
      <c r="W660" s="3"/>
      <c r="X660" s="3"/>
      <c r="Y660" s="3"/>
      <c r="Z660" s="3"/>
      <c r="AA660" s="3"/>
      <c r="AB660" s="3"/>
      <c r="AC660" s="3"/>
      <c r="AD660" s="3"/>
    </row>
    <row r="661" spans="1:30" x14ac:dyDescent="0.35">
      <c r="A661" s="3"/>
      <c r="B661" s="3"/>
      <c r="C661" s="3"/>
      <c r="D661" s="3"/>
      <c r="E661" s="3"/>
      <c r="F661" s="3"/>
      <c r="G661" s="3"/>
      <c r="H661" s="3"/>
      <c r="I661" s="3"/>
      <c r="J661" s="3"/>
      <c r="K661" s="3"/>
      <c r="L661" s="3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3"/>
      <c r="X661" s="3"/>
      <c r="Y661" s="3"/>
      <c r="Z661" s="3"/>
      <c r="AA661" s="3"/>
      <c r="AB661" s="3"/>
      <c r="AC661" s="3"/>
      <c r="AD661" s="3"/>
    </row>
    <row r="662" spans="1:30" x14ac:dyDescent="0.35">
      <c r="A662" s="3"/>
      <c r="B662" s="3"/>
      <c r="C662" s="3"/>
      <c r="D662" s="3"/>
      <c r="E662" s="3"/>
      <c r="F662" s="3"/>
      <c r="G662" s="3"/>
      <c r="H662" s="3"/>
      <c r="I662" s="3"/>
      <c r="J662" s="3"/>
      <c r="K662" s="3"/>
      <c r="L662" s="3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3"/>
      <c r="X662" s="3"/>
      <c r="Y662" s="3"/>
      <c r="Z662" s="3"/>
      <c r="AA662" s="3"/>
      <c r="AB662" s="3"/>
      <c r="AC662" s="3"/>
      <c r="AD662" s="3"/>
    </row>
    <row r="663" spans="1:30" x14ac:dyDescent="0.35">
      <c r="A663" s="3"/>
      <c r="B663" s="3"/>
      <c r="C663" s="3"/>
      <c r="D663" s="3"/>
      <c r="E663" s="3"/>
      <c r="F663" s="3"/>
      <c r="G663" s="3"/>
      <c r="H663" s="3"/>
      <c r="I663" s="3"/>
      <c r="J663" s="3"/>
      <c r="K663" s="3"/>
      <c r="L663" s="3"/>
      <c r="M663" s="3"/>
      <c r="N663" s="3"/>
      <c r="O663" s="3"/>
      <c r="P663" s="3"/>
      <c r="Q663" s="3"/>
      <c r="R663" s="3"/>
      <c r="S663" s="3"/>
      <c r="T663" s="3"/>
      <c r="U663" s="3"/>
      <c r="V663" s="3"/>
      <c r="W663" s="3"/>
      <c r="X663" s="3"/>
      <c r="Y663" s="3"/>
      <c r="Z663" s="3"/>
      <c r="AA663" s="3"/>
      <c r="AB663" s="3"/>
      <c r="AC663" s="3"/>
      <c r="AD663" s="3"/>
    </row>
    <row r="664" spans="1:30" x14ac:dyDescent="0.35">
      <c r="A664" s="3"/>
      <c r="B664" s="3"/>
      <c r="C664" s="3"/>
      <c r="D664" s="3"/>
      <c r="E664" s="3"/>
      <c r="F664" s="3"/>
      <c r="G664" s="3"/>
      <c r="H664" s="3"/>
      <c r="I664" s="3"/>
      <c r="J664" s="3"/>
      <c r="K664" s="3"/>
      <c r="L664" s="3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3"/>
      <c r="X664" s="3"/>
      <c r="Y664" s="3"/>
      <c r="Z664" s="3"/>
      <c r="AA664" s="3"/>
      <c r="AB664" s="3"/>
      <c r="AC664" s="3"/>
      <c r="AD664" s="3"/>
    </row>
    <row r="665" spans="1:30" x14ac:dyDescent="0.35">
      <c r="A665" s="3"/>
      <c r="B665" s="3"/>
      <c r="C665" s="3"/>
      <c r="D665" s="3"/>
      <c r="E665" s="3"/>
      <c r="F665" s="3"/>
      <c r="G665" s="3"/>
      <c r="H665" s="3"/>
      <c r="I665" s="3"/>
      <c r="J665" s="3"/>
      <c r="K665" s="3"/>
      <c r="L665" s="3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3"/>
      <c r="X665" s="3"/>
      <c r="Y665" s="3"/>
      <c r="Z665" s="3"/>
      <c r="AA665" s="3"/>
      <c r="AB665" s="3"/>
      <c r="AC665" s="3"/>
      <c r="AD665" s="3"/>
    </row>
    <row r="666" spans="1:30" x14ac:dyDescent="0.35">
      <c r="A666" s="3"/>
      <c r="B666" s="3"/>
      <c r="C666" s="3"/>
      <c r="D666" s="3"/>
      <c r="E666" s="3"/>
      <c r="F666" s="3"/>
      <c r="G666" s="3"/>
      <c r="H666" s="3"/>
      <c r="I666" s="3"/>
      <c r="J666" s="3"/>
      <c r="K666" s="3"/>
      <c r="L666" s="3"/>
      <c r="M666" s="3"/>
      <c r="N666" s="3"/>
      <c r="O666" s="3"/>
      <c r="P666" s="3"/>
      <c r="Q666" s="3"/>
      <c r="R666" s="3"/>
      <c r="S666" s="3"/>
      <c r="T666" s="3"/>
      <c r="U666" s="3"/>
      <c r="V666" s="3"/>
      <c r="W666" s="3"/>
      <c r="X666" s="3"/>
      <c r="Y666" s="3"/>
      <c r="Z666" s="3"/>
      <c r="AA666" s="3"/>
      <c r="AB666" s="3"/>
      <c r="AC666" s="3"/>
      <c r="AD666" s="3"/>
    </row>
    <row r="667" spans="1:30" x14ac:dyDescent="0.35">
      <c r="A667" s="3"/>
      <c r="B667" s="3"/>
      <c r="C667" s="3"/>
      <c r="D667" s="3"/>
      <c r="E667" s="3"/>
      <c r="F667" s="3"/>
      <c r="G667" s="3"/>
      <c r="H667" s="3"/>
      <c r="I667" s="3"/>
      <c r="J667" s="3"/>
      <c r="K667" s="3"/>
      <c r="L667" s="3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3"/>
      <c r="X667" s="3"/>
      <c r="Y667" s="3"/>
      <c r="Z667" s="3"/>
      <c r="AA667" s="3"/>
      <c r="AB667" s="3"/>
      <c r="AC667" s="3"/>
      <c r="AD667" s="3"/>
    </row>
    <row r="668" spans="1:30" x14ac:dyDescent="0.35">
      <c r="A668" s="3"/>
      <c r="B668" s="3"/>
      <c r="C668" s="3"/>
      <c r="D668" s="3"/>
      <c r="E668" s="3"/>
      <c r="F668" s="3"/>
      <c r="G668" s="3"/>
      <c r="H668" s="3"/>
      <c r="I668" s="3"/>
      <c r="J668" s="3"/>
      <c r="K668" s="3"/>
      <c r="L668" s="3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3"/>
      <c r="X668" s="3"/>
      <c r="Y668" s="3"/>
      <c r="Z668" s="3"/>
      <c r="AA668" s="3"/>
      <c r="AB668" s="3"/>
      <c r="AC668" s="3"/>
      <c r="AD668" s="3"/>
    </row>
    <row r="669" spans="1:30" x14ac:dyDescent="0.35">
      <c r="A669" s="3"/>
      <c r="B669" s="3"/>
      <c r="C669" s="3"/>
      <c r="D669" s="3"/>
      <c r="E669" s="3"/>
      <c r="F669" s="3"/>
      <c r="G669" s="3"/>
      <c r="H669" s="3"/>
      <c r="I669" s="3"/>
      <c r="J669" s="3"/>
      <c r="K669" s="3"/>
      <c r="L669" s="3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3"/>
      <c r="X669" s="3"/>
      <c r="Y669" s="3"/>
      <c r="Z669" s="3"/>
      <c r="AA669" s="3"/>
      <c r="AB669" s="3"/>
      <c r="AC669" s="3"/>
      <c r="AD669" s="3"/>
    </row>
    <row r="670" spans="1:30" x14ac:dyDescent="0.35">
      <c r="A670" s="3"/>
      <c r="B670" s="3"/>
      <c r="C670" s="3"/>
      <c r="D670" s="3"/>
      <c r="E670" s="3"/>
      <c r="F670" s="3"/>
      <c r="G670" s="3"/>
      <c r="H670" s="3"/>
      <c r="I670" s="3"/>
      <c r="J670" s="3"/>
      <c r="K670" s="3"/>
      <c r="L670" s="3"/>
      <c r="M670" s="3"/>
      <c r="N670" s="3"/>
      <c r="O670" s="3"/>
      <c r="P670" s="3"/>
      <c r="Q670" s="3"/>
      <c r="R670" s="3"/>
      <c r="S670" s="3"/>
      <c r="T670" s="3"/>
      <c r="U670" s="3"/>
      <c r="V670" s="3"/>
      <c r="W670" s="3"/>
      <c r="X670" s="3"/>
      <c r="Y670" s="3"/>
      <c r="Z670" s="3"/>
      <c r="AA670" s="3"/>
      <c r="AB670" s="3"/>
      <c r="AC670" s="3"/>
      <c r="AD670" s="3"/>
    </row>
    <row r="671" spans="1:30" x14ac:dyDescent="0.35">
      <c r="A671" s="3"/>
      <c r="B671" s="3"/>
      <c r="C671" s="3"/>
      <c r="D671" s="3"/>
      <c r="E671" s="3"/>
      <c r="F671" s="3"/>
      <c r="G671" s="3"/>
      <c r="H671" s="3"/>
      <c r="I671" s="3"/>
      <c r="J671" s="3"/>
      <c r="K671" s="3"/>
      <c r="L671" s="3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3"/>
      <c r="X671" s="3"/>
      <c r="Y671" s="3"/>
      <c r="Z671" s="3"/>
      <c r="AA671" s="3"/>
      <c r="AB671" s="3"/>
      <c r="AC671" s="3"/>
      <c r="AD671" s="3"/>
    </row>
    <row r="672" spans="1:30" x14ac:dyDescent="0.35">
      <c r="A672" s="3"/>
      <c r="B672" s="3"/>
      <c r="C672" s="3"/>
      <c r="D672" s="3"/>
      <c r="E672" s="3"/>
      <c r="F672" s="3"/>
      <c r="G672" s="3"/>
      <c r="H672" s="3"/>
      <c r="I672" s="3"/>
      <c r="J672" s="3"/>
      <c r="K672" s="3"/>
      <c r="L672" s="3"/>
      <c r="M672" s="3"/>
      <c r="N672" s="3"/>
      <c r="O672" s="3"/>
      <c r="P672" s="3"/>
      <c r="Q672" s="3"/>
      <c r="R672" s="3"/>
      <c r="S672" s="3"/>
      <c r="T672" s="3"/>
      <c r="U672" s="3"/>
      <c r="V672" s="3"/>
      <c r="W672" s="3"/>
      <c r="X672" s="3"/>
      <c r="Y672" s="3"/>
      <c r="Z672" s="3"/>
      <c r="AA672" s="3"/>
      <c r="AB672" s="3"/>
      <c r="AC672" s="3"/>
      <c r="AD672" s="3"/>
    </row>
    <row r="673" spans="1:30" x14ac:dyDescent="0.35">
      <c r="A673" s="3"/>
      <c r="B673" s="3"/>
      <c r="C673" s="3"/>
      <c r="D673" s="3"/>
      <c r="E673" s="3"/>
      <c r="F673" s="3"/>
      <c r="G673" s="3"/>
      <c r="H673" s="3"/>
      <c r="I673" s="3"/>
      <c r="J673" s="3"/>
      <c r="K673" s="3"/>
      <c r="L673" s="3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3"/>
      <c r="X673" s="3"/>
      <c r="Y673" s="3"/>
      <c r="Z673" s="3"/>
      <c r="AA673" s="3"/>
      <c r="AB673" s="3"/>
      <c r="AC673" s="3"/>
      <c r="AD673" s="3"/>
    </row>
    <row r="674" spans="1:30" x14ac:dyDescent="0.35">
      <c r="A674" s="3"/>
      <c r="B674" s="3"/>
      <c r="C674" s="3"/>
      <c r="D674" s="3"/>
      <c r="E674" s="3"/>
      <c r="F674" s="3"/>
      <c r="G674" s="3"/>
      <c r="H674" s="3"/>
      <c r="I674" s="3"/>
      <c r="J674" s="3"/>
      <c r="K674" s="3"/>
      <c r="L674" s="3"/>
      <c r="M674" s="3"/>
      <c r="N674" s="3"/>
      <c r="O674" s="3"/>
      <c r="P674" s="3"/>
      <c r="Q674" s="3"/>
      <c r="R674" s="3"/>
      <c r="S674" s="3"/>
      <c r="T674" s="3"/>
      <c r="U674" s="3"/>
      <c r="V674" s="3"/>
      <c r="W674" s="3"/>
      <c r="X674" s="3"/>
      <c r="Y674" s="3"/>
      <c r="Z674" s="3"/>
      <c r="AA674" s="3"/>
      <c r="AB674" s="3"/>
      <c r="AC674" s="3"/>
      <c r="AD674" s="3"/>
    </row>
    <row r="675" spans="1:30" x14ac:dyDescent="0.35">
      <c r="A675" s="3"/>
      <c r="B675" s="3"/>
      <c r="C675" s="3"/>
      <c r="D675" s="3"/>
      <c r="E675" s="3"/>
      <c r="F675" s="3"/>
      <c r="G675" s="3"/>
      <c r="H675" s="3"/>
      <c r="I675" s="3"/>
      <c r="J675" s="3"/>
      <c r="K675" s="3"/>
      <c r="L675" s="3"/>
      <c r="M675" s="3"/>
      <c r="N675" s="3"/>
      <c r="O675" s="3"/>
      <c r="P675" s="3"/>
      <c r="Q675" s="3"/>
      <c r="R675" s="3"/>
      <c r="S675" s="3"/>
      <c r="T675" s="3"/>
      <c r="U675" s="3"/>
      <c r="V675" s="3"/>
      <c r="W675" s="3"/>
      <c r="X675" s="3"/>
      <c r="Y675" s="3"/>
      <c r="Z675" s="3"/>
      <c r="AA675" s="3"/>
      <c r="AB675" s="3"/>
      <c r="AC675" s="3"/>
      <c r="AD675" s="3"/>
    </row>
    <row r="676" spans="1:30" x14ac:dyDescent="0.35">
      <c r="A676" s="3"/>
      <c r="B676" s="3"/>
      <c r="C676" s="3"/>
      <c r="D676" s="3"/>
      <c r="E676" s="3"/>
      <c r="F676" s="3"/>
      <c r="G676" s="3"/>
      <c r="H676" s="3"/>
      <c r="I676" s="3"/>
      <c r="J676" s="3"/>
      <c r="K676" s="3"/>
      <c r="L676" s="3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3"/>
      <c r="X676" s="3"/>
      <c r="Y676" s="3"/>
      <c r="Z676" s="3"/>
      <c r="AA676" s="3"/>
      <c r="AB676" s="3"/>
      <c r="AC676" s="3"/>
      <c r="AD676" s="3"/>
    </row>
    <row r="677" spans="1:30" x14ac:dyDescent="0.35">
      <c r="A677" s="3"/>
      <c r="B677" s="3"/>
      <c r="C677" s="3"/>
      <c r="D677" s="3"/>
      <c r="E677" s="3"/>
      <c r="F677" s="3"/>
      <c r="G677" s="3"/>
      <c r="H677" s="3"/>
      <c r="I677" s="3"/>
      <c r="J677" s="3"/>
      <c r="K677" s="3"/>
      <c r="L677" s="3"/>
      <c r="M677" s="3"/>
      <c r="N677" s="3"/>
      <c r="O677" s="3"/>
      <c r="P677" s="3"/>
      <c r="Q677" s="3"/>
      <c r="R677" s="3"/>
      <c r="S677" s="3"/>
      <c r="T677" s="3"/>
      <c r="U677" s="3"/>
      <c r="V677" s="3"/>
      <c r="W677" s="3"/>
      <c r="X677" s="3"/>
      <c r="Y677" s="3"/>
      <c r="Z677" s="3"/>
      <c r="AA677" s="3"/>
      <c r="AB677" s="3"/>
      <c r="AC677" s="3"/>
      <c r="AD677" s="3"/>
    </row>
    <row r="678" spans="1:30" x14ac:dyDescent="0.35">
      <c r="A678" s="3"/>
      <c r="B678" s="3"/>
      <c r="C678" s="3"/>
      <c r="D678" s="3"/>
      <c r="E678" s="3"/>
      <c r="F678" s="3"/>
      <c r="G678" s="3"/>
      <c r="H678" s="3"/>
      <c r="I678" s="3"/>
      <c r="J678" s="3"/>
      <c r="K678" s="3"/>
      <c r="L678" s="3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3"/>
      <c r="X678" s="3"/>
      <c r="Y678" s="3"/>
      <c r="Z678" s="3"/>
      <c r="AA678" s="3"/>
      <c r="AB678" s="3"/>
      <c r="AC678" s="3"/>
      <c r="AD678" s="3"/>
    </row>
    <row r="679" spans="1:30" x14ac:dyDescent="0.35">
      <c r="A679" s="3"/>
      <c r="B679" s="3"/>
      <c r="C679" s="3"/>
      <c r="D679" s="3"/>
      <c r="E679" s="3"/>
      <c r="F679" s="3"/>
      <c r="G679" s="3"/>
      <c r="H679" s="3"/>
      <c r="I679" s="3"/>
      <c r="J679" s="3"/>
      <c r="K679" s="3"/>
      <c r="L679" s="3"/>
      <c r="M679" s="3"/>
      <c r="N679" s="3"/>
      <c r="O679" s="3"/>
      <c r="P679" s="3"/>
      <c r="Q679" s="3"/>
      <c r="R679" s="3"/>
      <c r="S679" s="3"/>
      <c r="T679" s="3"/>
      <c r="U679" s="3"/>
      <c r="V679" s="3"/>
      <c r="W679" s="3"/>
      <c r="X679" s="3"/>
      <c r="Y679" s="3"/>
      <c r="Z679" s="3"/>
      <c r="AA679" s="3"/>
      <c r="AB679" s="3"/>
      <c r="AC679" s="3"/>
      <c r="AD679" s="3"/>
    </row>
    <row r="680" spans="1:30" x14ac:dyDescent="0.35">
      <c r="A680" s="3"/>
      <c r="B680" s="3"/>
      <c r="C680" s="3"/>
      <c r="D680" s="3"/>
      <c r="E680" s="3"/>
      <c r="F680" s="3"/>
      <c r="G680" s="3"/>
      <c r="H680" s="3"/>
      <c r="I680" s="3"/>
      <c r="J680" s="3"/>
      <c r="K680" s="3"/>
      <c r="L680" s="3"/>
      <c r="M680" s="3"/>
      <c r="N680" s="3"/>
      <c r="O680" s="3"/>
      <c r="P680" s="3"/>
      <c r="Q680" s="3"/>
      <c r="R680" s="3"/>
      <c r="S680" s="3"/>
      <c r="T680" s="3"/>
      <c r="U680" s="3"/>
      <c r="V680" s="3"/>
      <c r="W680" s="3"/>
      <c r="X680" s="3"/>
      <c r="Y680" s="3"/>
      <c r="Z680" s="3"/>
      <c r="AA680" s="3"/>
      <c r="AB680" s="3"/>
      <c r="AC680" s="3"/>
      <c r="AD680" s="3"/>
    </row>
    <row r="681" spans="1:30" x14ac:dyDescent="0.35">
      <c r="A681" s="3"/>
      <c r="B681" s="3"/>
      <c r="C681" s="3"/>
      <c r="D681" s="3"/>
      <c r="E681" s="3"/>
      <c r="F681" s="3"/>
      <c r="G681" s="3"/>
      <c r="H681" s="3"/>
      <c r="I681" s="3"/>
      <c r="J681" s="3"/>
      <c r="K681" s="3"/>
      <c r="L681" s="3"/>
      <c r="M681" s="3"/>
      <c r="N681" s="3"/>
      <c r="O681" s="3"/>
      <c r="P681" s="3"/>
      <c r="Q681" s="3"/>
      <c r="R681" s="3"/>
      <c r="S681" s="3"/>
      <c r="T681" s="3"/>
      <c r="U681" s="3"/>
      <c r="V681" s="3"/>
      <c r="W681" s="3"/>
      <c r="X681" s="3"/>
      <c r="Y681" s="3"/>
      <c r="Z681" s="3"/>
      <c r="AA681" s="3"/>
      <c r="AB681" s="3"/>
      <c r="AC681" s="3"/>
      <c r="AD681" s="3"/>
    </row>
    <row r="682" spans="1:30" x14ac:dyDescent="0.35">
      <c r="A682" s="3"/>
      <c r="B682" s="3"/>
      <c r="C682" s="3"/>
      <c r="D682" s="3"/>
      <c r="E682" s="3"/>
      <c r="F682" s="3"/>
      <c r="G682" s="3"/>
      <c r="H682" s="3"/>
      <c r="I682" s="3"/>
      <c r="J682" s="3"/>
      <c r="K682" s="3"/>
      <c r="L682" s="3"/>
      <c r="M682" s="3"/>
      <c r="N682" s="3"/>
      <c r="O682" s="3"/>
      <c r="P682" s="3"/>
      <c r="Q682" s="3"/>
      <c r="R682" s="3"/>
      <c r="S682" s="3"/>
      <c r="T682" s="3"/>
      <c r="U682" s="3"/>
      <c r="V682" s="3"/>
      <c r="W682" s="3"/>
      <c r="X682" s="3"/>
      <c r="Y682" s="3"/>
      <c r="Z682" s="3"/>
      <c r="AA682" s="3"/>
      <c r="AB682" s="3"/>
      <c r="AC682" s="3"/>
      <c r="AD682" s="3"/>
    </row>
    <row r="683" spans="1:30" x14ac:dyDescent="0.35">
      <c r="A683" s="3"/>
      <c r="B683" s="3"/>
      <c r="C683" s="3"/>
      <c r="D683" s="3"/>
      <c r="E683" s="3"/>
      <c r="F683" s="3"/>
      <c r="G683" s="3"/>
      <c r="H683" s="3"/>
      <c r="I683" s="3"/>
      <c r="J683" s="3"/>
      <c r="K683" s="3"/>
      <c r="L683" s="3"/>
      <c r="M683" s="3"/>
      <c r="N683" s="3"/>
      <c r="O683" s="3"/>
      <c r="P683" s="3"/>
      <c r="Q683" s="3"/>
      <c r="R683" s="3"/>
      <c r="S683" s="3"/>
      <c r="T683" s="3"/>
      <c r="U683" s="3"/>
      <c r="V683" s="3"/>
      <c r="W683" s="3"/>
      <c r="X683" s="3"/>
      <c r="Y683" s="3"/>
      <c r="Z683" s="3"/>
      <c r="AA683" s="3"/>
      <c r="AB683" s="3"/>
      <c r="AC683" s="3"/>
      <c r="AD683" s="3"/>
    </row>
    <row r="684" spans="1:30" x14ac:dyDescent="0.35">
      <c r="A684" s="3"/>
      <c r="B684" s="3"/>
      <c r="C684" s="3"/>
      <c r="D684" s="3"/>
      <c r="E684" s="3"/>
      <c r="F684" s="3"/>
      <c r="G684" s="3"/>
      <c r="H684" s="3"/>
      <c r="I684" s="3"/>
      <c r="J684" s="3"/>
      <c r="K684" s="3"/>
      <c r="L684" s="3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3"/>
      <c r="X684" s="3"/>
      <c r="Y684" s="3"/>
      <c r="Z684" s="3"/>
      <c r="AA684" s="3"/>
      <c r="AB684" s="3"/>
      <c r="AC684" s="3"/>
      <c r="AD684" s="3"/>
    </row>
    <row r="685" spans="1:30" x14ac:dyDescent="0.35">
      <c r="A685" s="3"/>
      <c r="B685" s="3"/>
      <c r="C685" s="3"/>
      <c r="D685" s="3"/>
      <c r="E685" s="3"/>
      <c r="F685" s="3"/>
      <c r="G685" s="3"/>
      <c r="H685" s="3"/>
      <c r="I685" s="3"/>
      <c r="J685" s="3"/>
      <c r="K685" s="3"/>
      <c r="L685" s="3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3"/>
      <c r="X685" s="3"/>
      <c r="Y685" s="3"/>
      <c r="Z685" s="3"/>
      <c r="AA685" s="3"/>
      <c r="AB685" s="3"/>
      <c r="AC685" s="3"/>
      <c r="AD685" s="3"/>
    </row>
    <row r="686" spans="1:30" x14ac:dyDescent="0.35">
      <c r="A686" s="3"/>
      <c r="B686" s="3"/>
      <c r="C686" s="3"/>
      <c r="D686" s="3"/>
      <c r="E686" s="3"/>
      <c r="F686" s="3"/>
      <c r="G686" s="3"/>
      <c r="H686" s="3"/>
      <c r="I686" s="3"/>
      <c r="J686" s="3"/>
      <c r="K686" s="3"/>
      <c r="L686" s="3"/>
      <c r="M686" s="3"/>
      <c r="N686" s="3"/>
      <c r="O686" s="3"/>
      <c r="P686" s="3"/>
      <c r="Q686" s="3"/>
      <c r="R686" s="3"/>
      <c r="S686" s="3"/>
      <c r="T686" s="3"/>
      <c r="U686" s="3"/>
      <c r="V686" s="3"/>
      <c r="W686" s="3"/>
      <c r="X686" s="3"/>
      <c r="Y686" s="3"/>
      <c r="Z686" s="3"/>
      <c r="AA686" s="3"/>
      <c r="AB686" s="3"/>
      <c r="AC686" s="3"/>
      <c r="AD686" s="3"/>
    </row>
    <row r="687" spans="1:30" x14ac:dyDescent="0.35">
      <c r="A687" s="3"/>
      <c r="B687" s="3"/>
      <c r="C687" s="3"/>
      <c r="D687" s="3"/>
      <c r="E687" s="3"/>
      <c r="F687" s="3"/>
      <c r="G687" s="3"/>
      <c r="H687" s="3"/>
      <c r="I687" s="3"/>
      <c r="J687" s="3"/>
      <c r="K687" s="3"/>
      <c r="L687" s="3"/>
      <c r="M687" s="3"/>
      <c r="N687" s="3"/>
      <c r="O687" s="3"/>
      <c r="P687" s="3"/>
      <c r="Q687" s="3"/>
      <c r="R687" s="3"/>
      <c r="S687" s="3"/>
      <c r="T687" s="3"/>
      <c r="U687" s="3"/>
      <c r="V687" s="3"/>
      <c r="W687" s="3"/>
      <c r="X687" s="3"/>
      <c r="Y687" s="3"/>
      <c r="Z687" s="3"/>
      <c r="AA687" s="3"/>
      <c r="AB687" s="3"/>
      <c r="AC687" s="3"/>
      <c r="AD687" s="3"/>
    </row>
    <row r="688" spans="1:30" x14ac:dyDescent="0.35">
      <c r="A688" s="3"/>
      <c r="B688" s="3"/>
      <c r="C688" s="3"/>
      <c r="D688" s="3"/>
      <c r="E688" s="3"/>
      <c r="F688" s="3"/>
      <c r="G688" s="3"/>
      <c r="H688" s="3"/>
      <c r="I688" s="3"/>
      <c r="J688" s="3"/>
      <c r="K688" s="3"/>
      <c r="L688" s="3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3"/>
      <c r="X688" s="3"/>
      <c r="Y688" s="3"/>
      <c r="Z688" s="3"/>
      <c r="AA688" s="3"/>
      <c r="AB688" s="3"/>
      <c r="AC688" s="3"/>
      <c r="AD688" s="3"/>
    </row>
    <row r="689" spans="1:30" x14ac:dyDescent="0.35">
      <c r="A689" s="3"/>
      <c r="B689" s="3"/>
      <c r="C689" s="3"/>
      <c r="D689" s="3"/>
      <c r="E689" s="3"/>
      <c r="F689" s="3"/>
      <c r="G689" s="3"/>
      <c r="H689" s="3"/>
      <c r="I689" s="3"/>
      <c r="J689" s="3"/>
      <c r="K689" s="3"/>
      <c r="L689" s="3"/>
      <c r="M689" s="3"/>
      <c r="N689" s="3"/>
      <c r="O689" s="3"/>
      <c r="P689" s="3"/>
      <c r="Q689" s="3"/>
      <c r="R689" s="3"/>
      <c r="S689" s="3"/>
      <c r="T689" s="3"/>
      <c r="U689" s="3"/>
      <c r="V689" s="3"/>
      <c r="W689" s="3"/>
      <c r="X689" s="3"/>
      <c r="Y689" s="3"/>
      <c r="Z689" s="3"/>
      <c r="AA689" s="3"/>
      <c r="AB689" s="3"/>
      <c r="AC689" s="3"/>
      <c r="AD689" s="3"/>
    </row>
    <row r="690" spans="1:30" x14ac:dyDescent="0.35">
      <c r="A690" s="3"/>
      <c r="B690" s="3"/>
      <c r="C690" s="3"/>
      <c r="D690" s="3"/>
      <c r="E690" s="3"/>
      <c r="F690" s="3"/>
      <c r="G690" s="3"/>
      <c r="H690" s="3"/>
      <c r="I690" s="3"/>
      <c r="J690" s="3"/>
      <c r="K690" s="3"/>
      <c r="L690" s="3"/>
      <c r="M690" s="3"/>
      <c r="N690" s="3"/>
      <c r="O690" s="3"/>
      <c r="P690" s="3"/>
      <c r="Q690" s="3"/>
      <c r="R690" s="3"/>
      <c r="S690" s="3"/>
      <c r="T690" s="3"/>
      <c r="U690" s="3"/>
      <c r="V690" s="3"/>
      <c r="W690" s="3"/>
      <c r="X690" s="3"/>
      <c r="Y690" s="3"/>
      <c r="Z690" s="3"/>
      <c r="AA690" s="3"/>
      <c r="AB690" s="3"/>
      <c r="AC690" s="3"/>
      <c r="AD690" s="3"/>
    </row>
    <row r="691" spans="1:30" x14ac:dyDescent="0.35">
      <c r="A691" s="3"/>
      <c r="B691" s="3"/>
      <c r="C691" s="3"/>
      <c r="D691" s="3"/>
      <c r="E691" s="3"/>
      <c r="F691" s="3"/>
      <c r="G691" s="3"/>
      <c r="H691" s="3"/>
      <c r="I691" s="3"/>
      <c r="J691" s="3"/>
      <c r="K691" s="3"/>
      <c r="L691" s="3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3"/>
      <c r="X691" s="3"/>
      <c r="Y691" s="3"/>
      <c r="Z691" s="3"/>
      <c r="AA691" s="3"/>
      <c r="AB691" s="3"/>
      <c r="AC691" s="3"/>
      <c r="AD691" s="3"/>
    </row>
    <row r="692" spans="1:30" x14ac:dyDescent="0.35">
      <c r="A692" s="3"/>
      <c r="B692" s="3"/>
      <c r="C692" s="3"/>
      <c r="D692" s="3"/>
      <c r="E692" s="3"/>
      <c r="F692" s="3"/>
      <c r="G692" s="3"/>
      <c r="H692" s="3"/>
      <c r="I692" s="3"/>
      <c r="J692" s="3"/>
      <c r="K692" s="3"/>
      <c r="L692" s="3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3"/>
      <c r="X692" s="3"/>
      <c r="Y692" s="3"/>
      <c r="Z692" s="3"/>
      <c r="AA692" s="3"/>
      <c r="AB692" s="3"/>
      <c r="AC692" s="3"/>
      <c r="AD692" s="3"/>
    </row>
    <row r="693" spans="1:30" x14ac:dyDescent="0.35">
      <c r="A693" s="3"/>
      <c r="B693" s="3"/>
      <c r="C693" s="3"/>
      <c r="D693" s="3"/>
      <c r="E693" s="3"/>
      <c r="F693" s="3"/>
      <c r="G693" s="3"/>
      <c r="H693" s="3"/>
      <c r="I693" s="3"/>
      <c r="J693" s="3"/>
      <c r="K693" s="3"/>
      <c r="L693" s="3"/>
      <c r="M693" s="3"/>
      <c r="N693" s="3"/>
      <c r="O693" s="3"/>
      <c r="P693" s="3"/>
      <c r="Q693" s="3"/>
      <c r="R693" s="3"/>
      <c r="S693" s="3"/>
      <c r="T693" s="3"/>
      <c r="U693" s="3"/>
      <c r="V693" s="3"/>
      <c r="W693" s="3"/>
      <c r="X693" s="3"/>
      <c r="Y693" s="3"/>
      <c r="Z693" s="3"/>
      <c r="AA693" s="3"/>
      <c r="AB693" s="3"/>
      <c r="AC693" s="3"/>
      <c r="AD693" s="3"/>
    </row>
    <row r="694" spans="1:30" x14ac:dyDescent="0.35">
      <c r="A694" s="3"/>
      <c r="B694" s="3"/>
      <c r="C694" s="3"/>
      <c r="D694" s="3"/>
      <c r="E694" s="3"/>
      <c r="F694" s="3"/>
      <c r="G694" s="3"/>
      <c r="H694" s="3"/>
      <c r="I694" s="3"/>
      <c r="J694" s="3"/>
      <c r="K694" s="3"/>
      <c r="L694" s="3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3"/>
      <c r="X694" s="3"/>
      <c r="Y694" s="3"/>
      <c r="Z694" s="3"/>
      <c r="AA694" s="3"/>
      <c r="AB694" s="3"/>
      <c r="AC694" s="3"/>
      <c r="AD694" s="3"/>
    </row>
    <row r="695" spans="1:30" x14ac:dyDescent="0.35">
      <c r="A695" s="3"/>
      <c r="B695" s="3"/>
      <c r="C695" s="3"/>
      <c r="D695" s="3"/>
      <c r="E695" s="3"/>
      <c r="F695" s="3"/>
      <c r="G695" s="3"/>
      <c r="H695" s="3"/>
      <c r="I695" s="3"/>
      <c r="J695" s="3"/>
      <c r="K695" s="3"/>
      <c r="L695" s="3"/>
      <c r="M695" s="3"/>
      <c r="N695" s="3"/>
      <c r="O695" s="3"/>
      <c r="P695" s="3"/>
      <c r="Q695" s="3"/>
      <c r="R695" s="3"/>
      <c r="S695" s="3"/>
      <c r="T695" s="3"/>
      <c r="U695" s="3"/>
      <c r="V695" s="3"/>
      <c r="W695" s="3"/>
      <c r="X695" s="3"/>
      <c r="Y695" s="3"/>
      <c r="Z695" s="3"/>
      <c r="AA695" s="3"/>
      <c r="AB695" s="3"/>
      <c r="AC695" s="3"/>
      <c r="AD695" s="3"/>
    </row>
    <row r="696" spans="1:30" x14ac:dyDescent="0.35">
      <c r="A696" s="3"/>
      <c r="B696" s="3"/>
      <c r="C696" s="3"/>
      <c r="D696" s="3"/>
      <c r="E696" s="3"/>
      <c r="F696" s="3"/>
      <c r="G696" s="3"/>
      <c r="H696" s="3"/>
      <c r="I696" s="3"/>
      <c r="J696" s="3"/>
      <c r="K696" s="3"/>
      <c r="L696" s="3"/>
      <c r="M696" s="3"/>
      <c r="N696" s="3"/>
      <c r="O696" s="3"/>
      <c r="P696" s="3"/>
      <c r="Q696" s="3"/>
      <c r="R696" s="3"/>
      <c r="S696" s="3"/>
      <c r="T696" s="3"/>
      <c r="U696" s="3"/>
      <c r="V696" s="3"/>
      <c r="W696" s="3"/>
      <c r="X696" s="3"/>
      <c r="Y696" s="3"/>
      <c r="Z696" s="3"/>
      <c r="AA696" s="3"/>
      <c r="AB696" s="3"/>
      <c r="AC696" s="3"/>
      <c r="AD696" s="3"/>
    </row>
    <row r="697" spans="1:30" x14ac:dyDescent="0.35">
      <c r="A697" s="3"/>
      <c r="B697" s="3"/>
      <c r="C697" s="3"/>
      <c r="D697" s="3"/>
      <c r="E697" s="3"/>
      <c r="F697" s="3"/>
      <c r="G697" s="3"/>
      <c r="H697" s="3"/>
      <c r="I697" s="3"/>
      <c r="J697" s="3"/>
      <c r="K697" s="3"/>
      <c r="L697" s="3"/>
      <c r="M697" s="3"/>
      <c r="N697" s="3"/>
      <c r="O697" s="3"/>
      <c r="P697" s="3"/>
      <c r="Q697" s="3"/>
      <c r="R697" s="3"/>
      <c r="S697" s="3"/>
      <c r="T697" s="3"/>
      <c r="U697" s="3"/>
      <c r="V697" s="3"/>
      <c r="W697" s="3"/>
      <c r="X697" s="3"/>
      <c r="Y697" s="3"/>
      <c r="Z697" s="3"/>
      <c r="AA697" s="3"/>
      <c r="AB697" s="3"/>
      <c r="AC697" s="3"/>
      <c r="AD697" s="3"/>
    </row>
    <row r="698" spans="1:30" x14ac:dyDescent="0.35">
      <c r="A698" s="3"/>
      <c r="B698" s="3"/>
      <c r="C698" s="3"/>
      <c r="D698" s="3"/>
      <c r="E698" s="3"/>
      <c r="F698" s="3"/>
      <c r="G698" s="3"/>
      <c r="H698" s="3"/>
      <c r="I698" s="3"/>
      <c r="J698" s="3"/>
      <c r="K698" s="3"/>
      <c r="L698" s="3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3"/>
      <c r="X698" s="3"/>
      <c r="Y698" s="3"/>
      <c r="Z698" s="3"/>
      <c r="AA698" s="3"/>
      <c r="AB698" s="3"/>
      <c r="AC698" s="3"/>
      <c r="AD698" s="3"/>
    </row>
    <row r="699" spans="1:30" x14ac:dyDescent="0.35">
      <c r="A699" s="3"/>
      <c r="B699" s="3"/>
      <c r="C699" s="3"/>
      <c r="D699" s="3"/>
      <c r="E699" s="3"/>
      <c r="F699" s="3"/>
      <c r="G699" s="3"/>
      <c r="H699" s="3"/>
      <c r="I699" s="3"/>
      <c r="J699" s="3"/>
      <c r="K699" s="3"/>
      <c r="L699" s="3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3"/>
      <c r="X699" s="3"/>
      <c r="Y699" s="3"/>
      <c r="Z699" s="3"/>
      <c r="AA699" s="3"/>
      <c r="AB699" s="3"/>
      <c r="AC699" s="3"/>
      <c r="AD699" s="3"/>
    </row>
    <row r="700" spans="1:30" x14ac:dyDescent="0.35">
      <c r="A700" s="3"/>
      <c r="B700" s="3"/>
      <c r="C700" s="3"/>
      <c r="D700" s="3"/>
      <c r="E700" s="3"/>
      <c r="F700" s="3"/>
      <c r="G700" s="3"/>
      <c r="H700" s="3"/>
      <c r="I700" s="3"/>
      <c r="J700" s="3"/>
      <c r="K700" s="3"/>
      <c r="L700" s="3"/>
      <c r="M700" s="3"/>
      <c r="N700" s="3"/>
      <c r="O700" s="3"/>
      <c r="P700" s="3"/>
      <c r="Q700" s="3"/>
      <c r="R700" s="3"/>
      <c r="S700" s="3"/>
      <c r="T700" s="3"/>
      <c r="U700" s="3"/>
      <c r="V700" s="3"/>
      <c r="W700" s="3"/>
      <c r="X700" s="3"/>
      <c r="Y700" s="3"/>
      <c r="Z700" s="3"/>
      <c r="AA700" s="3"/>
      <c r="AB700" s="3"/>
      <c r="AC700" s="3"/>
      <c r="AD700" s="3"/>
    </row>
    <row r="701" spans="1:30" x14ac:dyDescent="0.35">
      <c r="A701" s="3"/>
      <c r="B701" s="3"/>
      <c r="C701" s="3"/>
      <c r="D701" s="3"/>
      <c r="E701" s="3"/>
      <c r="F701" s="3"/>
      <c r="G701" s="3"/>
      <c r="H701" s="3"/>
      <c r="I701" s="3"/>
      <c r="J701" s="3"/>
      <c r="K701" s="3"/>
      <c r="L701" s="3"/>
      <c r="M701" s="3"/>
      <c r="N701" s="3"/>
      <c r="O701" s="3"/>
      <c r="P701" s="3"/>
      <c r="Q701" s="3"/>
      <c r="R701" s="3"/>
      <c r="S701" s="3"/>
      <c r="T701" s="3"/>
      <c r="U701" s="3"/>
      <c r="V701" s="3"/>
      <c r="W701" s="3"/>
      <c r="X701" s="3"/>
      <c r="Y701" s="3"/>
      <c r="Z701" s="3"/>
      <c r="AA701" s="3"/>
      <c r="AB701" s="3"/>
      <c r="AC701" s="3"/>
      <c r="AD701" s="3"/>
    </row>
    <row r="702" spans="1:30" x14ac:dyDescent="0.35">
      <c r="A702" s="3"/>
      <c r="B702" s="3"/>
      <c r="C702" s="3"/>
      <c r="D702" s="3"/>
      <c r="E702" s="3"/>
      <c r="F702" s="3"/>
      <c r="G702" s="3"/>
      <c r="H702" s="3"/>
      <c r="I702" s="3"/>
      <c r="J702" s="3"/>
      <c r="K702" s="3"/>
      <c r="L702" s="3"/>
      <c r="M702" s="3"/>
      <c r="N702" s="3"/>
      <c r="O702" s="3"/>
      <c r="P702" s="3"/>
      <c r="Q702" s="3"/>
      <c r="R702" s="3"/>
      <c r="S702" s="3"/>
      <c r="T702" s="3"/>
      <c r="U702" s="3"/>
      <c r="V702" s="3"/>
      <c r="W702" s="3"/>
      <c r="X702" s="3"/>
      <c r="Y702" s="3"/>
      <c r="Z702" s="3"/>
      <c r="AA702" s="3"/>
      <c r="AB702" s="3"/>
      <c r="AC702" s="3"/>
      <c r="AD702" s="3"/>
    </row>
    <row r="703" spans="1:30" x14ac:dyDescent="0.35">
      <c r="A703" s="3"/>
      <c r="B703" s="3"/>
      <c r="C703" s="3"/>
      <c r="D703" s="3"/>
      <c r="E703" s="3"/>
      <c r="F703" s="3"/>
      <c r="G703" s="3"/>
      <c r="H703" s="3"/>
      <c r="I703" s="3"/>
      <c r="J703" s="3"/>
      <c r="K703" s="3"/>
      <c r="L703" s="3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3"/>
      <c r="X703" s="3"/>
      <c r="Y703" s="3"/>
      <c r="Z703" s="3"/>
      <c r="AA703" s="3"/>
      <c r="AB703" s="3"/>
      <c r="AC703" s="3"/>
      <c r="AD703" s="3"/>
    </row>
    <row r="704" spans="1:30" x14ac:dyDescent="0.35">
      <c r="A704" s="3"/>
      <c r="B704" s="3"/>
      <c r="C704" s="3"/>
      <c r="D704" s="3"/>
      <c r="E704" s="3"/>
      <c r="F704" s="3"/>
      <c r="G704" s="3"/>
      <c r="H704" s="3"/>
      <c r="I704" s="3"/>
      <c r="J704" s="3"/>
      <c r="K704" s="3"/>
      <c r="L704" s="3"/>
      <c r="M704" s="3"/>
      <c r="N704" s="3"/>
      <c r="O704" s="3"/>
      <c r="P704" s="3"/>
      <c r="Q704" s="3"/>
      <c r="R704" s="3"/>
      <c r="S704" s="3"/>
      <c r="T704" s="3"/>
      <c r="U704" s="3"/>
      <c r="V704" s="3"/>
      <c r="W704" s="3"/>
      <c r="X704" s="3"/>
      <c r="Y704" s="3"/>
      <c r="Z704" s="3"/>
      <c r="AA704" s="3"/>
      <c r="AB704" s="3"/>
      <c r="AC704" s="3"/>
      <c r="AD704" s="3"/>
    </row>
    <row r="705" spans="1:30" x14ac:dyDescent="0.35">
      <c r="A705" s="3"/>
      <c r="B705" s="3"/>
      <c r="C705" s="3"/>
      <c r="D705" s="3"/>
      <c r="E705" s="3"/>
      <c r="F705" s="3"/>
      <c r="G705" s="3"/>
      <c r="H705" s="3"/>
      <c r="I705" s="3"/>
      <c r="J705" s="3"/>
      <c r="K705" s="3"/>
      <c r="L705" s="3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3"/>
      <c r="X705" s="3"/>
      <c r="Y705" s="3"/>
      <c r="Z705" s="3"/>
      <c r="AA705" s="3"/>
      <c r="AB705" s="3"/>
      <c r="AC705" s="3"/>
      <c r="AD705" s="3"/>
    </row>
    <row r="706" spans="1:30" x14ac:dyDescent="0.35">
      <c r="A706" s="3"/>
      <c r="B706" s="3"/>
      <c r="C706" s="3"/>
      <c r="D706" s="3"/>
      <c r="E706" s="3"/>
      <c r="F706" s="3"/>
      <c r="G706" s="3"/>
      <c r="H706" s="3"/>
      <c r="I706" s="3"/>
      <c r="J706" s="3"/>
      <c r="K706" s="3"/>
      <c r="L706" s="3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3"/>
      <c r="X706" s="3"/>
      <c r="Y706" s="3"/>
      <c r="Z706" s="3"/>
      <c r="AA706" s="3"/>
      <c r="AB706" s="3"/>
      <c r="AC706" s="3"/>
      <c r="AD706" s="3"/>
    </row>
    <row r="707" spans="1:30" x14ac:dyDescent="0.35">
      <c r="A707" s="3"/>
      <c r="B707" s="3"/>
      <c r="C707" s="3"/>
      <c r="D707" s="3"/>
      <c r="E707" s="3"/>
      <c r="F707" s="3"/>
      <c r="G707" s="3"/>
      <c r="H707" s="3"/>
      <c r="I707" s="3"/>
      <c r="J707" s="3"/>
      <c r="K707" s="3"/>
      <c r="L707" s="3"/>
      <c r="M707" s="3"/>
      <c r="N707" s="3"/>
      <c r="O707" s="3"/>
      <c r="P707" s="3"/>
      <c r="Q707" s="3"/>
      <c r="R707" s="3"/>
      <c r="S707" s="3"/>
      <c r="T707" s="3"/>
      <c r="U707" s="3"/>
      <c r="V707" s="3"/>
      <c r="W707" s="3"/>
      <c r="X707" s="3"/>
      <c r="Y707" s="3"/>
      <c r="Z707" s="3"/>
      <c r="AA707" s="3"/>
      <c r="AB707" s="3"/>
      <c r="AC707" s="3"/>
      <c r="AD707" s="3"/>
    </row>
    <row r="708" spans="1:30" x14ac:dyDescent="0.35">
      <c r="A708" s="3"/>
      <c r="B708" s="3"/>
      <c r="C708" s="3"/>
      <c r="D708" s="3"/>
      <c r="E708" s="3"/>
      <c r="F708" s="3"/>
      <c r="G708" s="3"/>
      <c r="H708" s="3"/>
      <c r="I708" s="3"/>
      <c r="J708" s="3"/>
      <c r="K708" s="3"/>
      <c r="L708" s="3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3"/>
      <c r="X708" s="3"/>
      <c r="Y708" s="3"/>
      <c r="Z708" s="3"/>
      <c r="AA708" s="3"/>
      <c r="AB708" s="3"/>
      <c r="AC708" s="3"/>
      <c r="AD708" s="3"/>
    </row>
    <row r="709" spans="1:30" x14ac:dyDescent="0.35">
      <c r="A709" s="3"/>
      <c r="B709" s="3"/>
      <c r="C709" s="3"/>
      <c r="D709" s="3"/>
      <c r="E709" s="3"/>
      <c r="F709" s="3"/>
      <c r="G709" s="3"/>
      <c r="H709" s="3"/>
      <c r="I709" s="3"/>
      <c r="J709" s="3"/>
      <c r="K709" s="3"/>
      <c r="L709" s="3"/>
      <c r="M709" s="3"/>
      <c r="N709" s="3"/>
      <c r="O709" s="3"/>
      <c r="P709" s="3"/>
      <c r="Q709" s="3"/>
      <c r="R709" s="3"/>
      <c r="S709" s="3"/>
      <c r="T709" s="3"/>
      <c r="U709" s="3"/>
      <c r="V709" s="3"/>
      <c r="W709" s="3"/>
      <c r="X709" s="3"/>
      <c r="Y709" s="3"/>
      <c r="Z709" s="3"/>
      <c r="AA709" s="3"/>
      <c r="AB709" s="3"/>
      <c r="AC709" s="3"/>
      <c r="AD709" s="3"/>
    </row>
    <row r="710" spans="1:30" x14ac:dyDescent="0.35">
      <c r="A710" s="3"/>
      <c r="B710" s="3"/>
      <c r="C710" s="3"/>
      <c r="D710" s="3"/>
      <c r="E710" s="3"/>
      <c r="F710" s="3"/>
      <c r="G710" s="3"/>
      <c r="H710" s="3"/>
      <c r="I710" s="3"/>
      <c r="J710" s="3"/>
      <c r="K710" s="3"/>
      <c r="L710" s="3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3"/>
      <c r="X710" s="3"/>
      <c r="Y710" s="3"/>
      <c r="Z710" s="3"/>
      <c r="AA710" s="3"/>
      <c r="AB710" s="3"/>
      <c r="AC710" s="3"/>
      <c r="AD710" s="3"/>
    </row>
    <row r="711" spans="1:30" x14ac:dyDescent="0.35">
      <c r="A711" s="3"/>
      <c r="B711" s="3"/>
      <c r="C711" s="3"/>
      <c r="D711" s="3"/>
      <c r="E711" s="3"/>
      <c r="F711" s="3"/>
      <c r="G711" s="3"/>
      <c r="H711" s="3"/>
      <c r="I711" s="3"/>
      <c r="J711" s="3"/>
      <c r="K711" s="3"/>
      <c r="L711" s="3"/>
      <c r="M711" s="3"/>
      <c r="N711" s="3"/>
      <c r="O711" s="3"/>
      <c r="P711" s="3"/>
      <c r="Q711" s="3"/>
      <c r="R711" s="3"/>
      <c r="S711" s="3"/>
      <c r="T711" s="3"/>
      <c r="U711" s="3"/>
      <c r="V711" s="3"/>
      <c r="W711" s="3"/>
      <c r="X711" s="3"/>
      <c r="Y711" s="3"/>
      <c r="Z711" s="3"/>
      <c r="AA711" s="3"/>
      <c r="AB711" s="3"/>
      <c r="AC711" s="3"/>
      <c r="AD711" s="3"/>
    </row>
    <row r="712" spans="1:30" x14ac:dyDescent="0.35">
      <c r="A712" s="3"/>
      <c r="B712" s="3"/>
      <c r="C712" s="3"/>
      <c r="D712" s="3"/>
      <c r="E712" s="3"/>
      <c r="F712" s="3"/>
      <c r="G712" s="3"/>
      <c r="H712" s="3"/>
      <c r="I712" s="3"/>
      <c r="J712" s="3"/>
      <c r="K712" s="3"/>
      <c r="L712" s="3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3"/>
      <c r="X712" s="3"/>
      <c r="Y712" s="3"/>
      <c r="Z712" s="3"/>
      <c r="AA712" s="3"/>
      <c r="AB712" s="3"/>
      <c r="AC712" s="3"/>
      <c r="AD712" s="3"/>
    </row>
    <row r="713" spans="1:30" x14ac:dyDescent="0.35">
      <c r="A713" s="3"/>
      <c r="B713" s="3"/>
      <c r="C713" s="3"/>
      <c r="D713" s="3"/>
      <c r="E713" s="3"/>
      <c r="F713" s="3"/>
      <c r="G713" s="3"/>
      <c r="H713" s="3"/>
      <c r="I713" s="3"/>
      <c r="J713" s="3"/>
      <c r="K713" s="3"/>
      <c r="L713" s="3"/>
      <c r="M713" s="3"/>
      <c r="N713" s="3"/>
      <c r="O713" s="3"/>
      <c r="P713" s="3"/>
      <c r="Q713" s="3"/>
      <c r="R713" s="3"/>
      <c r="S713" s="3"/>
      <c r="T713" s="3"/>
      <c r="U713" s="3"/>
      <c r="V713" s="3"/>
      <c r="W713" s="3"/>
      <c r="X713" s="3"/>
      <c r="Y713" s="3"/>
      <c r="Z713" s="3"/>
      <c r="AA713" s="3"/>
      <c r="AB713" s="3"/>
      <c r="AC713" s="3"/>
      <c r="AD713" s="3"/>
    </row>
    <row r="714" spans="1:30" x14ac:dyDescent="0.35">
      <c r="A714" s="3"/>
      <c r="B714" s="3"/>
      <c r="C714" s="3"/>
      <c r="D714" s="3"/>
      <c r="E714" s="3"/>
      <c r="F714" s="3"/>
      <c r="G714" s="3"/>
      <c r="H714" s="3"/>
      <c r="I714" s="3"/>
      <c r="J714" s="3"/>
      <c r="K714" s="3"/>
      <c r="L714" s="3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3"/>
      <c r="X714" s="3"/>
      <c r="Y714" s="3"/>
      <c r="Z714" s="3"/>
      <c r="AA714" s="3"/>
      <c r="AB714" s="3"/>
      <c r="AC714" s="3"/>
      <c r="AD714" s="3"/>
    </row>
    <row r="715" spans="1:30" x14ac:dyDescent="0.35">
      <c r="A715" s="3"/>
      <c r="B715" s="3"/>
      <c r="C715" s="3"/>
      <c r="D715" s="3"/>
      <c r="E715" s="3"/>
      <c r="F715" s="3"/>
      <c r="G715" s="3"/>
      <c r="H715" s="3"/>
      <c r="I715" s="3"/>
      <c r="J715" s="3"/>
      <c r="K715" s="3"/>
      <c r="L715" s="3"/>
      <c r="M715" s="3"/>
      <c r="N715" s="3"/>
      <c r="O715" s="3"/>
      <c r="P715" s="3"/>
      <c r="Q715" s="3"/>
      <c r="R715" s="3"/>
      <c r="S715" s="3"/>
      <c r="T715" s="3"/>
      <c r="U715" s="3"/>
      <c r="V715" s="3"/>
      <c r="W715" s="3"/>
      <c r="X715" s="3"/>
      <c r="Y715" s="3"/>
      <c r="Z715" s="3"/>
      <c r="AA715" s="3"/>
      <c r="AB715" s="3"/>
      <c r="AC715" s="3"/>
      <c r="AD715" s="3"/>
    </row>
    <row r="716" spans="1:30" x14ac:dyDescent="0.35">
      <c r="A716" s="3"/>
      <c r="B716" s="3"/>
      <c r="C716" s="3"/>
      <c r="D716" s="3"/>
      <c r="E716" s="3"/>
      <c r="F716" s="3"/>
      <c r="G716" s="3"/>
      <c r="H716" s="3"/>
      <c r="I716" s="3"/>
      <c r="J716" s="3"/>
      <c r="K716" s="3"/>
      <c r="L716" s="3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3"/>
      <c r="X716" s="3"/>
      <c r="Y716" s="3"/>
      <c r="Z716" s="3"/>
      <c r="AA716" s="3"/>
      <c r="AB716" s="3"/>
      <c r="AC716" s="3"/>
      <c r="AD716" s="3"/>
    </row>
    <row r="717" spans="1:30" x14ac:dyDescent="0.35">
      <c r="A717" s="3"/>
      <c r="B717" s="3"/>
      <c r="C717" s="3"/>
      <c r="D717" s="3"/>
      <c r="E717" s="3"/>
      <c r="F717" s="3"/>
      <c r="G717" s="3"/>
      <c r="H717" s="3"/>
      <c r="I717" s="3"/>
      <c r="J717" s="3"/>
      <c r="K717" s="3"/>
      <c r="L717" s="3"/>
      <c r="M717" s="3"/>
      <c r="N717" s="3"/>
      <c r="O717" s="3"/>
      <c r="P717" s="3"/>
      <c r="Q717" s="3"/>
      <c r="R717" s="3"/>
      <c r="S717" s="3"/>
      <c r="T717" s="3"/>
      <c r="U717" s="3"/>
      <c r="V717" s="3"/>
      <c r="W717" s="3"/>
      <c r="X717" s="3"/>
      <c r="Y717" s="3"/>
      <c r="Z717" s="3"/>
      <c r="AA717" s="3"/>
      <c r="AB717" s="3"/>
      <c r="AC717" s="3"/>
      <c r="AD717" s="3"/>
    </row>
    <row r="718" spans="1:30" x14ac:dyDescent="0.35">
      <c r="A718" s="3"/>
      <c r="B718" s="3"/>
      <c r="C718" s="3"/>
      <c r="D718" s="3"/>
      <c r="E718" s="3"/>
      <c r="F718" s="3"/>
      <c r="G718" s="3"/>
      <c r="H718" s="3"/>
      <c r="I718" s="3"/>
      <c r="J718" s="3"/>
      <c r="K718" s="3"/>
      <c r="L718" s="3"/>
      <c r="M718" s="3"/>
      <c r="N718" s="3"/>
      <c r="O718" s="3"/>
      <c r="P718" s="3"/>
      <c r="Q718" s="3"/>
      <c r="R718" s="3"/>
      <c r="S718" s="3"/>
      <c r="T718" s="3"/>
      <c r="U718" s="3"/>
      <c r="V718" s="3"/>
      <c r="W718" s="3"/>
      <c r="X718" s="3"/>
      <c r="Y718" s="3"/>
      <c r="Z718" s="3"/>
      <c r="AA718" s="3"/>
      <c r="AB718" s="3"/>
      <c r="AC718" s="3"/>
      <c r="AD718" s="3"/>
    </row>
    <row r="719" spans="1:30" x14ac:dyDescent="0.35">
      <c r="A719" s="3"/>
      <c r="B719" s="3"/>
      <c r="C719" s="3"/>
      <c r="D719" s="3"/>
      <c r="E719" s="3"/>
      <c r="F719" s="3"/>
      <c r="G719" s="3"/>
      <c r="H719" s="3"/>
      <c r="I719" s="3"/>
      <c r="J719" s="3"/>
      <c r="K719" s="3"/>
      <c r="L719" s="3"/>
      <c r="M719" s="3"/>
      <c r="N719" s="3"/>
      <c r="O719" s="3"/>
      <c r="P719" s="3"/>
      <c r="Q719" s="3"/>
      <c r="R719" s="3"/>
      <c r="S719" s="3"/>
      <c r="T719" s="3"/>
      <c r="U719" s="3"/>
      <c r="V719" s="3"/>
      <c r="W719" s="3"/>
      <c r="X719" s="3"/>
      <c r="Y719" s="3"/>
      <c r="Z719" s="3"/>
      <c r="AA719" s="3"/>
      <c r="AB719" s="3"/>
      <c r="AC719" s="3"/>
      <c r="AD719" s="3"/>
    </row>
    <row r="720" spans="1:30" x14ac:dyDescent="0.35">
      <c r="A720" s="3"/>
      <c r="B720" s="3"/>
      <c r="C720" s="3"/>
      <c r="D720" s="3"/>
      <c r="E720" s="3"/>
      <c r="F720" s="3"/>
      <c r="G720" s="3"/>
      <c r="H720" s="3"/>
      <c r="I720" s="3"/>
      <c r="J720" s="3"/>
      <c r="K720" s="3"/>
      <c r="L720" s="3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3"/>
      <c r="X720" s="3"/>
      <c r="Y720" s="3"/>
      <c r="Z720" s="3"/>
      <c r="AA720" s="3"/>
      <c r="AB720" s="3"/>
      <c r="AC720" s="3"/>
      <c r="AD720" s="3"/>
    </row>
    <row r="721" spans="1:30" x14ac:dyDescent="0.35">
      <c r="A721" s="3"/>
      <c r="B721" s="3"/>
      <c r="C721" s="3"/>
      <c r="D721" s="3"/>
      <c r="E721" s="3"/>
      <c r="F721" s="3"/>
      <c r="G721" s="3"/>
      <c r="H721" s="3"/>
      <c r="I721" s="3"/>
      <c r="J721" s="3"/>
      <c r="K721" s="3"/>
      <c r="L721" s="3"/>
      <c r="M721" s="3"/>
      <c r="N721" s="3"/>
      <c r="O721" s="3"/>
      <c r="P721" s="3"/>
      <c r="Q721" s="3"/>
      <c r="R721" s="3"/>
      <c r="S721" s="3"/>
      <c r="T721" s="3"/>
      <c r="U721" s="3"/>
      <c r="V721" s="3"/>
      <c r="W721" s="3"/>
      <c r="X721" s="3"/>
      <c r="Y721" s="3"/>
      <c r="Z721" s="3"/>
      <c r="AA721" s="3"/>
      <c r="AB721" s="3"/>
      <c r="AC721" s="3"/>
      <c r="AD721" s="3"/>
    </row>
    <row r="722" spans="1:30" x14ac:dyDescent="0.35">
      <c r="A722" s="3"/>
      <c r="B722" s="3"/>
      <c r="C722" s="3"/>
      <c r="D722" s="3"/>
      <c r="E722" s="3"/>
      <c r="F722" s="3"/>
      <c r="G722" s="3"/>
      <c r="H722" s="3"/>
      <c r="I722" s="3"/>
      <c r="J722" s="3"/>
      <c r="K722" s="3"/>
      <c r="L722" s="3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3"/>
      <c r="X722" s="3"/>
      <c r="Y722" s="3"/>
      <c r="Z722" s="3"/>
      <c r="AA722" s="3"/>
      <c r="AB722" s="3"/>
      <c r="AC722" s="3"/>
      <c r="AD722" s="3"/>
    </row>
    <row r="723" spans="1:30" x14ac:dyDescent="0.35">
      <c r="A723" s="3"/>
      <c r="B723" s="3"/>
      <c r="C723" s="3"/>
      <c r="D723" s="3"/>
      <c r="E723" s="3"/>
      <c r="F723" s="3"/>
      <c r="G723" s="3"/>
      <c r="H723" s="3"/>
      <c r="I723" s="3"/>
      <c r="J723" s="3"/>
      <c r="K723" s="3"/>
      <c r="L723" s="3"/>
      <c r="M723" s="3"/>
      <c r="N723" s="3"/>
      <c r="O723" s="3"/>
      <c r="P723" s="3"/>
      <c r="Q723" s="3"/>
      <c r="R723" s="3"/>
      <c r="S723" s="3"/>
      <c r="T723" s="3"/>
      <c r="U723" s="3"/>
      <c r="V723" s="3"/>
      <c r="W723" s="3"/>
      <c r="X723" s="3"/>
      <c r="Y723" s="3"/>
      <c r="Z723" s="3"/>
      <c r="AA723" s="3"/>
      <c r="AB723" s="3"/>
      <c r="AC723" s="3"/>
      <c r="AD723" s="3"/>
    </row>
    <row r="724" spans="1:30" x14ac:dyDescent="0.35">
      <c r="A724" s="3"/>
      <c r="B724" s="3"/>
      <c r="C724" s="3"/>
      <c r="D724" s="3"/>
      <c r="E724" s="3"/>
      <c r="F724" s="3"/>
      <c r="G724" s="3"/>
      <c r="H724" s="3"/>
      <c r="I724" s="3"/>
      <c r="J724" s="3"/>
      <c r="K724" s="3"/>
      <c r="L724" s="3"/>
      <c r="M724" s="3"/>
      <c r="N724" s="3"/>
      <c r="O724" s="3"/>
      <c r="P724" s="3"/>
      <c r="Q724" s="3"/>
      <c r="R724" s="3"/>
      <c r="S724" s="3"/>
      <c r="T724" s="3"/>
      <c r="U724" s="3"/>
      <c r="V724" s="3"/>
      <c r="W724" s="3"/>
      <c r="X724" s="3"/>
      <c r="Y724" s="3"/>
      <c r="Z724" s="3"/>
      <c r="AA724" s="3"/>
      <c r="AB724" s="3"/>
      <c r="AC724" s="3"/>
      <c r="AD724" s="3"/>
    </row>
    <row r="725" spans="1:30" x14ac:dyDescent="0.35">
      <c r="A725" s="3"/>
      <c r="B725" s="3"/>
      <c r="C725" s="3"/>
      <c r="D725" s="3"/>
      <c r="E725" s="3"/>
      <c r="F725" s="3"/>
      <c r="G725" s="3"/>
      <c r="H725" s="3"/>
      <c r="I725" s="3"/>
      <c r="J725" s="3"/>
      <c r="K725" s="3"/>
      <c r="L725" s="3"/>
      <c r="M725" s="3"/>
      <c r="N725" s="3"/>
      <c r="O725" s="3"/>
      <c r="P725" s="3"/>
      <c r="Q725" s="3"/>
      <c r="R725" s="3"/>
      <c r="S725" s="3"/>
      <c r="T725" s="3"/>
      <c r="U725" s="3"/>
      <c r="V725" s="3"/>
      <c r="W725" s="3"/>
      <c r="X725" s="3"/>
      <c r="Y725" s="3"/>
      <c r="Z725" s="3"/>
      <c r="AA725" s="3"/>
      <c r="AB725" s="3"/>
      <c r="AC725" s="3"/>
      <c r="AD725" s="3"/>
    </row>
    <row r="726" spans="1:30" x14ac:dyDescent="0.35">
      <c r="A726" s="3"/>
      <c r="B726" s="3"/>
      <c r="C726" s="3"/>
      <c r="D726" s="3"/>
      <c r="E726" s="3"/>
      <c r="F726" s="3"/>
      <c r="G726" s="3"/>
      <c r="H726" s="3"/>
      <c r="I726" s="3"/>
      <c r="J726" s="3"/>
      <c r="K726" s="3"/>
      <c r="L726" s="3"/>
      <c r="M726" s="3"/>
      <c r="N726" s="3"/>
      <c r="O726" s="3"/>
      <c r="P726" s="3"/>
      <c r="Q726" s="3"/>
      <c r="R726" s="3"/>
      <c r="S726" s="3"/>
      <c r="T726" s="3"/>
      <c r="U726" s="3"/>
      <c r="V726" s="3"/>
      <c r="W726" s="3"/>
      <c r="X726" s="3"/>
      <c r="Y726" s="3"/>
      <c r="Z726" s="3"/>
      <c r="AA726" s="3"/>
      <c r="AB726" s="3"/>
      <c r="AC726" s="3"/>
      <c r="AD726" s="3"/>
    </row>
    <row r="727" spans="1:30" x14ac:dyDescent="0.35">
      <c r="A727" s="3"/>
      <c r="B727" s="3"/>
      <c r="C727" s="3"/>
      <c r="D727" s="3"/>
      <c r="E727" s="3"/>
      <c r="F727" s="3"/>
      <c r="G727" s="3"/>
      <c r="H727" s="3"/>
      <c r="I727" s="3"/>
      <c r="J727" s="3"/>
      <c r="K727" s="3"/>
      <c r="L727" s="3"/>
      <c r="M727" s="3"/>
      <c r="N727" s="3"/>
      <c r="O727" s="3"/>
      <c r="P727" s="3"/>
      <c r="Q727" s="3"/>
      <c r="R727" s="3"/>
      <c r="S727" s="3"/>
      <c r="T727" s="3"/>
      <c r="U727" s="3"/>
      <c r="V727" s="3"/>
      <c r="W727" s="3"/>
      <c r="X727" s="3"/>
      <c r="Y727" s="3"/>
      <c r="Z727" s="3"/>
      <c r="AA727" s="3"/>
      <c r="AB727" s="3"/>
      <c r="AC727" s="3"/>
      <c r="AD727" s="3"/>
    </row>
    <row r="728" spans="1:30" x14ac:dyDescent="0.35">
      <c r="A728" s="3"/>
      <c r="B728" s="3"/>
      <c r="C728" s="3"/>
      <c r="D728" s="3"/>
      <c r="E728" s="3"/>
      <c r="F728" s="3"/>
      <c r="G728" s="3"/>
      <c r="H728" s="3"/>
      <c r="I728" s="3"/>
      <c r="J728" s="3"/>
      <c r="K728" s="3"/>
      <c r="L728" s="3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3"/>
      <c r="X728" s="3"/>
      <c r="Y728" s="3"/>
      <c r="Z728" s="3"/>
      <c r="AA728" s="3"/>
      <c r="AB728" s="3"/>
      <c r="AC728" s="3"/>
      <c r="AD728" s="3"/>
    </row>
    <row r="729" spans="1:30" x14ac:dyDescent="0.35">
      <c r="A729" s="3"/>
      <c r="B729" s="3"/>
      <c r="C729" s="3"/>
      <c r="D729" s="3"/>
      <c r="E729" s="3"/>
      <c r="F729" s="3"/>
      <c r="G729" s="3"/>
      <c r="H729" s="3"/>
      <c r="I729" s="3"/>
      <c r="J729" s="3"/>
      <c r="K729" s="3"/>
      <c r="L729" s="3"/>
      <c r="M729" s="3"/>
      <c r="N729" s="3"/>
      <c r="O729" s="3"/>
      <c r="P729" s="3"/>
      <c r="Q729" s="3"/>
      <c r="R729" s="3"/>
      <c r="S729" s="3"/>
      <c r="T729" s="3"/>
      <c r="U729" s="3"/>
      <c r="V729" s="3"/>
      <c r="W729" s="3"/>
      <c r="X729" s="3"/>
      <c r="Y729" s="3"/>
      <c r="Z729" s="3"/>
      <c r="AA729" s="3"/>
      <c r="AB729" s="3"/>
      <c r="AC729" s="3"/>
      <c r="AD729" s="3"/>
    </row>
    <row r="730" spans="1:30" x14ac:dyDescent="0.35">
      <c r="A730" s="3"/>
      <c r="B730" s="3"/>
      <c r="C730" s="3"/>
      <c r="D730" s="3"/>
      <c r="E730" s="3"/>
      <c r="F730" s="3"/>
      <c r="G730" s="3"/>
      <c r="H730" s="3"/>
      <c r="I730" s="3"/>
      <c r="J730" s="3"/>
      <c r="K730" s="3"/>
      <c r="L730" s="3"/>
      <c r="M730" s="3"/>
      <c r="N730" s="3"/>
      <c r="O730" s="3"/>
      <c r="P730" s="3"/>
      <c r="Q730" s="3"/>
      <c r="R730" s="3"/>
      <c r="S730" s="3"/>
      <c r="T730" s="3"/>
      <c r="U730" s="3"/>
      <c r="V730" s="3"/>
      <c r="W730" s="3"/>
      <c r="X730" s="3"/>
      <c r="Y730" s="3"/>
      <c r="Z730" s="3"/>
      <c r="AA730" s="3"/>
      <c r="AB730" s="3"/>
      <c r="AC730" s="3"/>
      <c r="AD730" s="3"/>
    </row>
    <row r="731" spans="1:30" x14ac:dyDescent="0.35">
      <c r="A731" s="3"/>
      <c r="B731" s="3"/>
      <c r="C731" s="3"/>
      <c r="D731" s="3"/>
      <c r="E731" s="3"/>
      <c r="F731" s="3"/>
      <c r="G731" s="3"/>
      <c r="H731" s="3"/>
      <c r="I731" s="3"/>
      <c r="J731" s="3"/>
      <c r="K731" s="3"/>
      <c r="L731" s="3"/>
      <c r="M731" s="3"/>
      <c r="N731" s="3"/>
      <c r="O731" s="3"/>
      <c r="P731" s="3"/>
      <c r="Q731" s="3"/>
      <c r="R731" s="3"/>
      <c r="S731" s="3"/>
      <c r="T731" s="3"/>
      <c r="U731" s="3"/>
      <c r="V731" s="3"/>
      <c r="W731" s="3"/>
      <c r="X731" s="3"/>
      <c r="Y731" s="3"/>
      <c r="Z731" s="3"/>
      <c r="AA731" s="3"/>
      <c r="AB731" s="3"/>
      <c r="AC731" s="3"/>
      <c r="AD731" s="3"/>
    </row>
    <row r="732" spans="1:30" x14ac:dyDescent="0.35">
      <c r="A732" s="3"/>
      <c r="B732" s="3"/>
      <c r="C732" s="3"/>
      <c r="D732" s="3"/>
      <c r="E732" s="3"/>
      <c r="F732" s="3"/>
      <c r="G732" s="3"/>
      <c r="H732" s="3"/>
      <c r="I732" s="3"/>
      <c r="J732" s="3"/>
      <c r="K732" s="3"/>
      <c r="L732" s="3"/>
      <c r="M732" s="3"/>
      <c r="N732" s="3"/>
      <c r="O732" s="3"/>
      <c r="P732" s="3"/>
      <c r="Q732" s="3"/>
      <c r="R732" s="3"/>
      <c r="S732" s="3"/>
      <c r="T732" s="3"/>
      <c r="U732" s="3"/>
      <c r="V732" s="3"/>
      <c r="W732" s="3"/>
      <c r="X732" s="3"/>
      <c r="Y732" s="3"/>
      <c r="Z732" s="3"/>
      <c r="AA732" s="3"/>
      <c r="AB732" s="3"/>
      <c r="AC732" s="3"/>
      <c r="AD732" s="3"/>
    </row>
    <row r="733" spans="1:30" x14ac:dyDescent="0.35">
      <c r="A733" s="3"/>
      <c r="B733" s="3"/>
      <c r="C733" s="3"/>
      <c r="D733" s="3"/>
      <c r="E733" s="3"/>
      <c r="F733" s="3"/>
      <c r="G733" s="3"/>
      <c r="H733" s="3"/>
      <c r="I733" s="3"/>
      <c r="J733" s="3"/>
      <c r="K733" s="3"/>
      <c r="L733" s="3"/>
      <c r="M733" s="3"/>
      <c r="N733" s="3"/>
      <c r="O733" s="3"/>
      <c r="P733" s="3"/>
      <c r="Q733" s="3"/>
      <c r="R733" s="3"/>
      <c r="S733" s="3"/>
      <c r="T733" s="3"/>
      <c r="U733" s="3"/>
      <c r="V733" s="3"/>
      <c r="W733" s="3"/>
      <c r="X733" s="3"/>
      <c r="Y733" s="3"/>
      <c r="Z733" s="3"/>
      <c r="AA733" s="3"/>
      <c r="AB733" s="3"/>
      <c r="AC733" s="3"/>
      <c r="AD733" s="3"/>
    </row>
    <row r="734" spans="1:30" x14ac:dyDescent="0.35">
      <c r="A734" s="3"/>
      <c r="B734" s="3"/>
      <c r="C734" s="3"/>
      <c r="D734" s="3"/>
      <c r="E734" s="3"/>
      <c r="F734" s="3"/>
      <c r="G734" s="3"/>
      <c r="H734" s="3"/>
      <c r="I734" s="3"/>
      <c r="J734" s="3"/>
      <c r="K734" s="3"/>
      <c r="L734" s="3"/>
      <c r="M734" s="3"/>
      <c r="N734" s="3"/>
      <c r="O734" s="3"/>
      <c r="P734" s="3"/>
      <c r="Q734" s="3"/>
      <c r="R734" s="3"/>
      <c r="S734" s="3"/>
      <c r="T734" s="3"/>
      <c r="U734" s="3"/>
      <c r="V734" s="3"/>
      <c r="W734" s="3"/>
      <c r="X734" s="3"/>
      <c r="Y734" s="3"/>
      <c r="Z734" s="3"/>
      <c r="AA734" s="3"/>
      <c r="AB734" s="3"/>
      <c r="AC734" s="3"/>
      <c r="AD734" s="3"/>
    </row>
    <row r="735" spans="1:30" x14ac:dyDescent="0.35">
      <c r="A735" s="3"/>
      <c r="B735" s="3"/>
      <c r="C735" s="3"/>
      <c r="D735" s="3"/>
      <c r="E735" s="3"/>
      <c r="F735" s="3"/>
      <c r="G735" s="3"/>
      <c r="H735" s="3"/>
      <c r="I735" s="3"/>
      <c r="J735" s="3"/>
      <c r="K735" s="3"/>
      <c r="L735" s="3"/>
      <c r="M735" s="3"/>
      <c r="N735" s="3"/>
      <c r="O735" s="3"/>
      <c r="P735" s="3"/>
      <c r="Q735" s="3"/>
      <c r="R735" s="3"/>
      <c r="S735" s="3"/>
      <c r="T735" s="3"/>
      <c r="U735" s="3"/>
      <c r="V735" s="3"/>
      <c r="W735" s="3"/>
      <c r="X735" s="3"/>
      <c r="Y735" s="3"/>
      <c r="Z735" s="3"/>
      <c r="AA735" s="3"/>
      <c r="AB735" s="3"/>
      <c r="AC735" s="3"/>
      <c r="AD735" s="3"/>
    </row>
    <row r="736" spans="1:30" x14ac:dyDescent="0.35">
      <c r="A736" s="3"/>
      <c r="B736" s="3"/>
      <c r="C736" s="3"/>
      <c r="D736" s="3"/>
      <c r="E736" s="3"/>
      <c r="F736" s="3"/>
      <c r="G736" s="3"/>
      <c r="H736" s="3"/>
      <c r="I736" s="3"/>
      <c r="J736" s="3"/>
      <c r="K736" s="3"/>
      <c r="L736" s="3"/>
      <c r="M736" s="3"/>
      <c r="N736" s="3"/>
      <c r="O736" s="3"/>
      <c r="P736" s="3"/>
      <c r="Q736" s="3"/>
      <c r="R736" s="3"/>
      <c r="S736" s="3"/>
      <c r="T736" s="3"/>
      <c r="U736" s="3"/>
      <c r="V736" s="3"/>
      <c r="W736" s="3"/>
      <c r="X736" s="3"/>
      <c r="Y736" s="3"/>
      <c r="Z736" s="3"/>
      <c r="AA736" s="3"/>
      <c r="AB736" s="3"/>
      <c r="AC736" s="3"/>
      <c r="AD736" s="3"/>
    </row>
    <row r="737" spans="1:30" x14ac:dyDescent="0.35">
      <c r="A737" s="3"/>
      <c r="B737" s="3"/>
      <c r="C737" s="3"/>
      <c r="D737" s="3"/>
      <c r="E737" s="3"/>
      <c r="F737" s="3"/>
      <c r="G737" s="3"/>
      <c r="H737" s="3"/>
      <c r="I737" s="3"/>
      <c r="J737" s="3"/>
      <c r="K737" s="3"/>
      <c r="L737" s="3"/>
      <c r="M737" s="3"/>
      <c r="N737" s="3"/>
      <c r="O737" s="3"/>
      <c r="P737" s="3"/>
      <c r="Q737" s="3"/>
      <c r="R737" s="3"/>
      <c r="S737" s="3"/>
      <c r="T737" s="3"/>
      <c r="U737" s="3"/>
      <c r="V737" s="3"/>
      <c r="W737" s="3"/>
      <c r="X737" s="3"/>
      <c r="Y737" s="3"/>
      <c r="Z737" s="3"/>
      <c r="AA737" s="3"/>
      <c r="AB737" s="3"/>
      <c r="AC737" s="3"/>
      <c r="AD737" s="3"/>
    </row>
    <row r="738" spans="1:30" x14ac:dyDescent="0.35">
      <c r="A738" s="3"/>
      <c r="B738" s="3"/>
      <c r="C738" s="3"/>
      <c r="D738" s="3"/>
      <c r="E738" s="3"/>
      <c r="F738" s="3"/>
      <c r="G738" s="3"/>
      <c r="H738" s="3"/>
      <c r="I738" s="3"/>
      <c r="J738" s="3"/>
      <c r="K738" s="3"/>
      <c r="L738" s="3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3"/>
      <c r="X738" s="3"/>
      <c r="Y738" s="3"/>
      <c r="Z738" s="3"/>
      <c r="AA738" s="3"/>
      <c r="AB738" s="3"/>
      <c r="AC738" s="3"/>
      <c r="AD738" s="3"/>
    </row>
    <row r="739" spans="1:30" x14ac:dyDescent="0.35">
      <c r="A739" s="3"/>
      <c r="B739" s="3"/>
      <c r="C739" s="3"/>
      <c r="D739" s="3"/>
      <c r="E739" s="3"/>
      <c r="F739" s="3"/>
      <c r="G739" s="3"/>
      <c r="H739" s="3"/>
      <c r="I739" s="3"/>
      <c r="J739" s="3"/>
      <c r="K739" s="3"/>
      <c r="L739" s="3"/>
      <c r="M739" s="3"/>
      <c r="N739" s="3"/>
      <c r="O739" s="3"/>
      <c r="P739" s="3"/>
      <c r="Q739" s="3"/>
      <c r="R739" s="3"/>
      <c r="S739" s="3"/>
      <c r="T739" s="3"/>
      <c r="U739" s="3"/>
      <c r="V739" s="3"/>
      <c r="W739" s="3"/>
      <c r="X739" s="3"/>
      <c r="Y739" s="3"/>
      <c r="Z739" s="3"/>
      <c r="AA739" s="3"/>
      <c r="AB739" s="3"/>
      <c r="AC739" s="3"/>
      <c r="AD739" s="3"/>
    </row>
    <row r="740" spans="1:30" x14ac:dyDescent="0.35">
      <c r="A740" s="3"/>
      <c r="B740" s="3"/>
      <c r="C740" s="3"/>
      <c r="D740" s="3"/>
      <c r="E740" s="3"/>
      <c r="F740" s="3"/>
      <c r="G740" s="3"/>
      <c r="H740" s="3"/>
      <c r="I740" s="3"/>
      <c r="J740" s="3"/>
      <c r="K740" s="3"/>
      <c r="L740" s="3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3"/>
      <c r="X740" s="3"/>
      <c r="Y740" s="3"/>
      <c r="Z740" s="3"/>
      <c r="AA740" s="3"/>
      <c r="AB740" s="3"/>
      <c r="AC740" s="3"/>
      <c r="AD740" s="3"/>
    </row>
    <row r="741" spans="1:30" x14ac:dyDescent="0.35">
      <c r="A741" s="3"/>
      <c r="B741" s="3"/>
      <c r="C741" s="3"/>
      <c r="D741" s="3"/>
      <c r="E741" s="3"/>
      <c r="F741" s="3"/>
      <c r="G741" s="3"/>
      <c r="H741" s="3"/>
      <c r="I741" s="3"/>
      <c r="J741" s="3"/>
      <c r="K741" s="3"/>
      <c r="L741" s="3"/>
      <c r="M741" s="3"/>
      <c r="N741" s="3"/>
      <c r="O741" s="3"/>
      <c r="P741" s="3"/>
      <c r="Q741" s="3"/>
      <c r="R741" s="3"/>
      <c r="S741" s="3"/>
      <c r="T741" s="3"/>
      <c r="U741" s="3"/>
      <c r="V741" s="3"/>
      <c r="W741" s="3"/>
      <c r="X741" s="3"/>
      <c r="Y741" s="3"/>
      <c r="Z741" s="3"/>
      <c r="AA741" s="3"/>
      <c r="AB741" s="3"/>
      <c r="AC741" s="3"/>
      <c r="AD741" s="3"/>
    </row>
    <row r="742" spans="1:30" x14ac:dyDescent="0.35">
      <c r="A742" s="3"/>
      <c r="B742" s="3"/>
      <c r="C742" s="3"/>
      <c r="D742" s="3"/>
      <c r="E742" s="3"/>
      <c r="F742" s="3"/>
      <c r="G742" s="3"/>
      <c r="H742" s="3"/>
      <c r="I742" s="3"/>
      <c r="J742" s="3"/>
      <c r="K742" s="3"/>
      <c r="L742" s="3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3"/>
      <c r="X742" s="3"/>
      <c r="Y742" s="3"/>
      <c r="Z742" s="3"/>
      <c r="AA742" s="3"/>
      <c r="AB742" s="3"/>
      <c r="AC742" s="3"/>
      <c r="AD742" s="3"/>
    </row>
    <row r="743" spans="1:30" x14ac:dyDescent="0.35">
      <c r="A743" s="3"/>
      <c r="B743" s="3"/>
      <c r="C743" s="3"/>
      <c r="D743" s="3"/>
      <c r="E743" s="3"/>
      <c r="F743" s="3"/>
      <c r="G743" s="3"/>
      <c r="H743" s="3"/>
      <c r="I743" s="3"/>
      <c r="J743" s="3"/>
      <c r="K743" s="3"/>
      <c r="L743" s="3"/>
      <c r="M743" s="3"/>
      <c r="N743" s="3"/>
      <c r="O743" s="3"/>
      <c r="P743" s="3"/>
      <c r="Q743" s="3"/>
      <c r="R743" s="3"/>
      <c r="S743" s="3"/>
      <c r="T743" s="3"/>
      <c r="U743" s="3"/>
      <c r="V743" s="3"/>
      <c r="W743" s="3"/>
      <c r="X743" s="3"/>
      <c r="Y743" s="3"/>
      <c r="Z743" s="3"/>
      <c r="AA743" s="3"/>
      <c r="AB743" s="3"/>
      <c r="AC743" s="3"/>
      <c r="AD743" s="3"/>
    </row>
    <row r="744" spans="1:30" x14ac:dyDescent="0.35">
      <c r="A744" s="3"/>
      <c r="B744" s="3"/>
      <c r="C744" s="3"/>
      <c r="D744" s="3"/>
      <c r="E744" s="3"/>
      <c r="F744" s="3"/>
      <c r="G744" s="3"/>
      <c r="H744" s="3"/>
      <c r="I744" s="3"/>
      <c r="J744" s="3"/>
      <c r="K744" s="3"/>
      <c r="L744" s="3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3"/>
      <c r="X744" s="3"/>
      <c r="Y744" s="3"/>
      <c r="Z744" s="3"/>
      <c r="AA744" s="3"/>
      <c r="AB744" s="3"/>
      <c r="AC744" s="3"/>
      <c r="AD744" s="3"/>
    </row>
    <row r="745" spans="1:30" x14ac:dyDescent="0.35">
      <c r="A745" s="3"/>
      <c r="B745" s="3"/>
      <c r="C745" s="3"/>
      <c r="D745" s="3"/>
      <c r="E745" s="3"/>
      <c r="F745" s="3"/>
      <c r="G745" s="3"/>
      <c r="H745" s="3"/>
      <c r="I745" s="3"/>
      <c r="J745" s="3"/>
      <c r="K745" s="3"/>
      <c r="L745" s="3"/>
      <c r="M745" s="3"/>
      <c r="N745" s="3"/>
      <c r="O745" s="3"/>
      <c r="P745" s="3"/>
      <c r="Q745" s="3"/>
      <c r="R745" s="3"/>
      <c r="S745" s="3"/>
      <c r="T745" s="3"/>
      <c r="U745" s="3"/>
      <c r="V745" s="3"/>
      <c r="W745" s="3"/>
      <c r="X745" s="3"/>
      <c r="Y745" s="3"/>
      <c r="Z745" s="3"/>
      <c r="AA745" s="3"/>
      <c r="AB745" s="3"/>
      <c r="AC745" s="3"/>
      <c r="AD745" s="3"/>
    </row>
    <row r="746" spans="1:30" x14ac:dyDescent="0.35">
      <c r="A746" s="3"/>
      <c r="B746" s="3"/>
      <c r="C746" s="3"/>
      <c r="D746" s="3"/>
      <c r="E746" s="3"/>
      <c r="F746" s="3"/>
      <c r="G746" s="3"/>
      <c r="H746" s="3"/>
      <c r="I746" s="3"/>
      <c r="J746" s="3"/>
      <c r="K746" s="3"/>
      <c r="L746" s="3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3"/>
      <c r="X746" s="3"/>
      <c r="Y746" s="3"/>
      <c r="Z746" s="3"/>
      <c r="AA746" s="3"/>
      <c r="AB746" s="3"/>
      <c r="AC746" s="3"/>
      <c r="AD746" s="3"/>
    </row>
    <row r="747" spans="1:30" x14ac:dyDescent="0.35">
      <c r="A747" s="3"/>
      <c r="B747" s="3"/>
      <c r="C747" s="3"/>
      <c r="D747" s="3"/>
      <c r="E747" s="3"/>
      <c r="F747" s="3"/>
      <c r="G747" s="3"/>
      <c r="H747" s="3"/>
      <c r="I747" s="3"/>
      <c r="J747" s="3"/>
      <c r="K747" s="3"/>
      <c r="L747" s="3"/>
      <c r="M747" s="3"/>
      <c r="N747" s="3"/>
      <c r="O747" s="3"/>
      <c r="P747" s="3"/>
      <c r="Q747" s="3"/>
      <c r="R747" s="3"/>
      <c r="S747" s="3"/>
      <c r="T747" s="3"/>
      <c r="U747" s="3"/>
      <c r="V747" s="3"/>
      <c r="W747" s="3"/>
      <c r="X747" s="3"/>
      <c r="Y747" s="3"/>
      <c r="Z747" s="3"/>
      <c r="AA747" s="3"/>
      <c r="AB747" s="3"/>
      <c r="AC747" s="3"/>
      <c r="AD747" s="3"/>
    </row>
    <row r="748" spans="1:30" x14ac:dyDescent="0.35">
      <c r="A748" s="3"/>
      <c r="B748" s="3"/>
      <c r="C748" s="3"/>
      <c r="D748" s="3"/>
      <c r="E748" s="3"/>
      <c r="F748" s="3"/>
      <c r="G748" s="3"/>
      <c r="H748" s="3"/>
      <c r="I748" s="3"/>
      <c r="J748" s="3"/>
      <c r="K748" s="3"/>
      <c r="L748" s="3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3"/>
      <c r="X748" s="3"/>
      <c r="Y748" s="3"/>
      <c r="Z748" s="3"/>
      <c r="AA748" s="3"/>
      <c r="AB748" s="3"/>
      <c r="AC748" s="3"/>
      <c r="AD748" s="3"/>
    </row>
    <row r="749" spans="1:30" x14ac:dyDescent="0.35">
      <c r="A749" s="3"/>
      <c r="B749" s="3"/>
      <c r="C749" s="3"/>
      <c r="D749" s="3"/>
      <c r="E749" s="3"/>
      <c r="F749" s="3"/>
      <c r="G749" s="3"/>
      <c r="H749" s="3"/>
      <c r="I749" s="3"/>
      <c r="J749" s="3"/>
      <c r="K749" s="3"/>
      <c r="L749" s="3"/>
      <c r="M749" s="3"/>
      <c r="N749" s="3"/>
      <c r="O749" s="3"/>
      <c r="P749" s="3"/>
      <c r="Q749" s="3"/>
      <c r="R749" s="3"/>
      <c r="S749" s="3"/>
      <c r="T749" s="3"/>
      <c r="U749" s="3"/>
      <c r="V749" s="3"/>
      <c r="W749" s="3"/>
      <c r="X749" s="3"/>
      <c r="Y749" s="3"/>
      <c r="Z749" s="3"/>
      <c r="AA749" s="3"/>
      <c r="AB749" s="3"/>
      <c r="AC749" s="3"/>
      <c r="AD749" s="3"/>
    </row>
    <row r="750" spans="1:30" x14ac:dyDescent="0.35">
      <c r="A750" s="3"/>
      <c r="B750" s="3"/>
      <c r="C750" s="3"/>
      <c r="D750" s="3"/>
      <c r="E750" s="3"/>
      <c r="F750" s="3"/>
      <c r="G750" s="3"/>
      <c r="H750" s="3"/>
      <c r="I750" s="3"/>
      <c r="J750" s="3"/>
      <c r="K750" s="3"/>
      <c r="L750" s="3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3"/>
      <c r="X750" s="3"/>
      <c r="Y750" s="3"/>
      <c r="Z750" s="3"/>
      <c r="AA750" s="3"/>
      <c r="AB750" s="3"/>
      <c r="AC750" s="3"/>
      <c r="AD750" s="3"/>
    </row>
    <row r="751" spans="1:30" x14ac:dyDescent="0.35">
      <c r="A751" s="3"/>
      <c r="B751" s="3"/>
      <c r="C751" s="3"/>
      <c r="D751" s="3"/>
      <c r="E751" s="3"/>
      <c r="F751" s="3"/>
      <c r="G751" s="3"/>
      <c r="H751" s="3"/>
      <c r="I751" s="3"/>
      <c r="J751" s="3"/>
      <c r="K751" s="3"/>
      <c r="L751" s="3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3"/>
      <c r="X751" s="3"/>
      <c r="Y751" s="3"/>
      <c r="Z751" s="3"/>
      <c r="AA751" s="3"/>
      <c r="AB751" s="3"/>
      <c r="AC751" s="3"/>
      <c r="AD751" s="3"/>
    </row>
    <row r="752" spans="1:30" x14ac:dyDescent="0.35">
      <c r="A752" s="3"/>
      <c r="B752" s="3"/>
      <c r="C752" s="3"/>
      <c r="D752" s="3"/>
      <c r="E752" s="3"/>
      <c r="F752" s="3"/>
      <c r="G752" s="3"/>
      <c r="H752" s="3"/>
      <c r="I752" s="3"/>
      <c r="J752" s="3"/>
      <c r="K752" s="3"/>
      <c r="L752" s="3"/>
      <c r="M752" s="3"/>
      <c r="N752" s="3"/>
      <c r="O752" s="3"/>
      <c r="P752" s="3"/>
      <c r="Q752" s="3"/>
      <c r="R752" s="3"/>
      <c r="S752" s="3"/>
      <c r="T752" s="3"/>
      <c r="U752" s="3"/>
      <c r="V752" s="3"/>
      <c r="W752" s="3"/>
      <c r="X752" s="3"/>
      <c r="Y752" s="3"/>
      <c r="Z752" s="3"/>
      <c r="AA752" s="3"/>
      <c r="AB752" s="3"/>
      <c r="AC752" s="3"/>
      <c r="AD752" s="3"/>
    </row>
    <row r="753" spans="1:30" x14ac:dyDescent="0.35">
      <c r="A753" s="3"/>
      <c r="B753" s="3"/>
      <c r="C753" s="3"/>
      <c r="D753" s="3"/>
      <c r="E753" s="3"/>
      <c r="F753" s="3"/>
      <c r="G753" s="3"/>
      <c r="H753" s="3"/>
      <c r="I753" s="3"/>
      <c r="J753" s="3"/>
      <c r="K753" s="3"/>
      <c r="L753" s="3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3"/>
      <c r="X753" s="3"/>
      <c r="Y753" s="3"/>
      <c r="Z753" s="3"/>
      <c r="AA753" s="3"/>
      <c r="AB753" s="3"/>
      <c r="AC753" s="3"/>
      <c r="AD753" s="3"/>
    </row>
    <row r="754" spans="1:30" x14ac:dyDescent="0.35">
      <c r="A754" s="3"/>
      <c r="B754" s="3"/>
      <c r="C754" s="3"/>
      <c r="D754" s="3"/>
      <c r="E754" s="3"/>
      <c r="F754" s="3"/>
      <c r="G754" s="3"/>
      <c r="H754" s="3"/>
      <c r="I754" s="3"/>
      <c r="J754" s="3"/>
      <c r="K754" s="3"/>
      <c r="L754" s="3"/>
      <c r="M754" s="3"/>
      <c r="N754" s="3"/>
      <c r="O754" s="3"/>
      <c r="P754" s="3"/>
      <c r="Q754" s="3"/>
      <c r="R754" s="3"/>
      <c r="S754" s="3"/>
      <c r="T754" s="3"/>
      <c r="U754" s="3"/>
      <c r="V754" s="3"/>
      <c r="W754" s="3"/>
      <c r="X754" s="3"/>
      <c r="Y754" s="3"/>
      <c r="Z754" s="3"/>
      <c r="AA754" s="3"/>
      <c r="AB754" s="3"/>
      <c r="AC754" s="3"/>
      <c r="AD754" s="3"/>
    </row>
    <row r="755" spans="1:30" x14ac:dyDescent="0.35">
      <c r="A755" s="3"/>
      <c r="B755" s="3"/>
      <c r="C755" s="3"/>
      <c r="D755" s="3"/>
      <c r="E755" s="3"/>
      <c r="F755" s="3"/>
      <c r="G755" s="3"/>
      <c r="H755" s="3"/>
      <c r="I755" s="3"/>
      <c r="J755" s="3"/>
      <c r="K755" s="3"/>
      <c r="L755" s="3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3"/>
      <c r="X755" s="3"/>
      <c r="Y755" s="3"/>
      <c r="Z755" s="3"/>
      <c r="AA755" s="3"/>
      <c r="AB755" s="3"/>
      <c r="AC755" s="3"/>
      <c r="AD755" s="3"/>
    </row>
    <row r="756" spans="1:30" x14ac:dyDescent="0.35">
      <c r="A756" s="3"/>
      <c r="B756" s="3"/>
      <c r="C756" s="3"/>
      <c r="D756" s="3"/>
      <c r="E756" s="3"/>
      <c r="F756" s="3"/>
      <c r="G756" s="3"/>
      <c r="H756" s="3"/>
      <c r="I756" s="3"/>
      <c r="J756" s="3"/>
      <c r="K756" s="3"/>
      <c r="L756" s="3"/>
      <c r="M756" s="3"/>
      <c r="N756" s="3"/>
      <c r="O756" s="3"/>
      <c r="P756" s="3"/>
      <c r="Q756" s="3"/>
      <c r="R756" s="3"/>
      <c r="S756" s="3"/>
      <c r="T756" s="3"/>
      <c r="U756" s="3"/>
      <c r="V756" s="3"/>
      <c r="W756" s="3"/>
      <c r="X756" s="3"/>
      <c r="Y756" s="3"/>
      <c r="Z756" s="3"/>
      <c r="AA756" s="3"/>
      <c r="AB756" s="3"/>
      <c r="AC756" s="3"/>
      <c r="AD756" s="3"/>
    </row>
    <row r="757" spans="1:30" x14ac:dyDescent="0.35">
      <c r="A757" s="3"/>
      <c r="B757" s="3"/>
      <c r="C757" s="3"/>
      <c r="D757" s="3"/>
      <c r="E757" s="3"/>
      <c r="F757" s="3"/>
      <c r="G757" s="3"/>
      <c r="H757" s="3"/>
      <c r="I757" s="3"/>
      <c r="J757" s="3"/>
      <c r="K757" s="3"/>
      <c r="L757" s="3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3"/>
      <c r="X757" s="3"/>
      <c r="Y757" s="3"/>
      <c r="Z757" s="3"/>
      <c r="AA757" s="3"/>
      <c r="AB757" s="3"/>
      <c r="AC757" s="3"/>
      <c r="AD757" s="3"/>
    </row>
    <row r="758" spans="1:30" x14ac:dyDescent="0.35">
      <c r="A758" s="3"/>
      <c r="B758" s="3"/>
      <c r="C758" s="3"/>
      <c r="D758" s="3"/>
      <c r="E758" s="3"/>
      <c r="F758" s="3"/>
      <c r="G758" s="3"/>
      <c r="H758" s="3"/>
      <c r="I758" s="3"/>
      <c r="J758" s="3"/>
      <c r="K758" s="3"/>
      <c r="L758" s="3"/>
      <c r="M758" s="3"/>
      <c r="N758" s="3"/>
      <c r="O758" s="3"/>
      <c r="P758" s="3"/>
      <c r="Q758" s="3"/>
      <c r="R758" s="3"/>
      <c r="S758" s="3"/>
      <c r="T758" s="3"/>
      <c r="U758" s="3"/>
      <c r="V758" s="3"/>
      <c r="W758" s="3"/>
      <c r="X758" s="3"/>
      <c r="Y758" s="3"/>
      <c r="Z758" s="3"/>
      <c r="AA758" s="3"/>
      <c r="AB758" s="3"/>
      <c r="AC758" s="3"/>
      <c r="AD758" s="3"/>
    </row>
    <row r="759" spans="1:30" x14ac:dyDescent="0.35">
      <c r="A759" s="3"/>
      <c r="B759" s="3"/>
      <c r="C759" s="3"/>
      <c r="D759" s="3"/>
      <c r="E759" s="3"/>
      <c r="F759" s="3"/>
      <c r="G759" s="3"/>
      <c r="H759" s="3"/>
      <c r="I759" s="3"/>
      <c r="J759" s="3"/>
      <c r="K759" s="3"/>
      <c r="L759" s="3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3"/>
      <c r="X759" s="3"/>
      <c r="Y759" s="3"/>
      <c r="Z759" s="3"/>
      <c r="AA759" s="3"/>
      <c r="AB759" s="3"/>
      <c r="AC759" s="3"/>
      <c r="AD759" s="3"/>
    </row>
    <row r="760" spans="1:30" x14ac:dyDescent="0.35">
      <c r="A760" s="3"/>
      <c r="B760" s="3"/>
      <c r="C760" s="3"/>
      <c r="D760" s="3"/>
      <c r="E760" s="3"/>
      <c r="F760" s="3"/>
      <c r="G760" s="3"/>
      <c r="H760" s="3"/>
      <c r="I760" s="3"/>
      <c r="J760" s="3"/>
      <c r="K760" s="3"/>
      <c r="L760" s="3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3"/>
      <c r="X760" s="3"/>
      <c r="Y760" s="3"/>
      <c r="Z760" s="3"/>
      <c r="AA760" s="3"/>
      <c r="AB760" s="3"/>
      <c r="AC760" s="3"/>
      <c r="AD760" s="3"/>
    </row>
    <row r="761" spans="1:30" x14ac:dyDescent="0.35">
      <c r="A761" s="3"/>
      <c r="B761" s="3"/>
      <c r="C761" s="3"/>
      <c r="D761" s="3"/>
      <c r="E761" s="3"/>
      <c r="F761" s="3"/>
      <c r="G761" s="3"/>
      <c r="H761" s="3"/>
      <c r="I761" s="3"/>
      <c r="J761" s="3"/>
      <c r="K761" s="3"/>
      <c r="L761" s="3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3"/>
      <c r="X761" s="3"/>
      <c r="Y761" s="3"/>
      <c r="Z761" s="3"/>
      <c r="AA761" s="3"/>
      <c r="AB761" s="3"/>
      <c r="AC761" s="3"/>
      <c r="AD761" s="3"/>
    </row>
    <row r="762" spans="1:30" x14ac:dyDescent="0.35">
      <c r="A762" s="3"/>
      <c r="B762" s="3"/>
      <c r="C762" s="3"/>
      <c r="D762" s="3"/>
      <c r="E762" s="3"/>
      <c r="F762" s="3"/>
      <c r="G762" s="3"/>
      <c r="H762" s="3"/>
      <c r="I762" s="3"/>
      <c r="J762" s="3"/>
      <c r="K762" s="3"/>
      <c r="L762" s="3"/>
      <c r="M762" s="3"/>
      <c r="N762" s="3"/>
      <c r="O762" s="3"/>
      <c r="P762" s="3"/>
      <c r="Q762" s="3"/>
      <c r="R762" s="3"/>
      <c r="S762" s="3"/>
      <c r="T762" s="3"/>
      <c r="U762" s="3"/>
      <c r="V762" s="3"/>
      <c r="W762" s="3"/>
      <c r="X762" s="3"/>
      <c r="Y762" s="3"/>
      <c r="Z762" s="3"/>
      <c r="AA762" s="3"/>
      <c r="AB762" s="3"/>
      <c r="AC762" s="3"/>
      <c r="AD762" s="3"/>
    </row>
    <row r="763" spans="1:30" x14ac:dyDescent="0.35">
      <c r="A763" s="3"/>
      <c r="B763" s="3"/>
      <c r="C763" s="3"/>
      <c r="D763" s="3"/>
      <c r="E763" s="3"/>
      <c r="F763" s="3"/>
      <c r="G763" s="3"/>
      <c r="H763" s="3"/>
      <c r="I763" s="3"/>
      <c r="J763" s="3"/>
      <c r="K763" s="3"/>
      <c r="L763" s="3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3"/>
      <c r="X763" s="3"/>
      <c r="Y763" s="3"/>
      <c r="Z763" s="3"/>
      <c r="AA763" s="3"/>
      <c r="AB763" s="3"/>
      <c r="AC763" s="3"/>
      <c r="AD763" s="3"/>
    </row>
    <row r="764" spans="1:30" x14ac:dyDescent="0.35">
      <c r="A764" s="3"/>
      <c r="B764" s="3"/>
      <c r="C764" s="3"/>
      <c r="D764" s="3"/>
      <c r="E764" s="3"/>
      <c r="F764" s="3"/>
      <c r="G764" s="3"/>
      <c r="H764" s="3"/>
      <c r="I764" s="3"/>
      <c r="J764" s="3"/>
      <c r="K764" s="3"/>
      <c r="L764" s="3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3"/>
      <c r="X764" s="3"/>
      <c r="Y764" s="3"/>
      <c r="Z764" s="3"/>
      <c r="AA764" s="3"/>
      <c r="AB764" s="3"/>
      <c r="AC764" s="3"/>
      <c r="AD764" s="3"/>
    </row>
    <row r="765" spans="1:30" x14ac:dyDescent="0.35">
      <c r="A765" s="3"/>
      <c r="B765" s="3"/>
      <c r="C765" s="3"/>
      <c r="D765" s="3"/>
      <c r="E765" s="3"/>
      <c r="F765" s="3"/>
      <c r="G765" s="3"/>
      <c r="H765" s="3"/>
      <c r="I765" s="3"/>
      <c r="J765" s="3"/>
      <c r="K765" s="3"/>
      <c r="L765" s="3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3"/>
      <c r="X765" s="3"/>
      <c r="Y765" s="3"/>
      <c r="Z765" s="3"/>
      <c r="AA765" s="3"/>
      <c r="AB765" s="3"/>
      <c r="AC765" s="3"/>
      <c r="AD765" s="3"/>
    </row>
    <row r="766" spans="1:30" x14ac:dyDescent="0.35">
      <c r="A766" s="3"/>
      <c r="B766" s="3"/>
      <c r="C766" s="3"/>
      <c r="D766" s="3"/>
      <c r="E766" s="3"/>
      <c r="F766" s="3"/>
      <c r="G766" s="3"/>
      <c r="H766" s="3"/>
      <c r="I766" s="3"/>
      <c r="J766" s="3"/>
      <c r="K766" s="3"/>
      <c r="L766" s="3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3"/>
      <c r="X766" s="3"/>
      <c r="Y766" s="3"/>
      <c r="Z766" s="3"/>
      <c r="AA766" s="3"/>
      <c r="AB766" s="3"/>
      <c r="AC766" s="3"/>
      <c r="AD766" s="3"/>
    </row>
    <row r="767" spans="1:30" x14ac:dyDescent="0.35">
      <c r="A767" s="3"/>
      <c r="B767" s="3"/>
      <c r="C767" s="3"/>
      <c r="D767" s="3"/>
      <c r="E767" s="3"/>
      <c r="F767" s="3"/>
      <c r="G767" s="3"/>
      <c r="H767" s="3"/>
      <c r="I767" s="3"/>
      <c r="J767" s="3"/>
      <c r="K767" s="3"/>
      <c r="L767" s="3"/>
      <c r="M767" s="3"/>
      <c r="N767" s="3"/>
      <c r="O767" s="3"/>
      <c r="P767" s="3"/>
      <c r="Q767" s="3"/>
      <c r="R767" s="3"/>
      <c r="S767" s="3"/>
      <c r="T767" s="3"/>
      <c r="U767" s="3"/>
      <c r="V767" s="3"/>
      <c r="W767" s="3"/>
      <c r="X767" s="3"/>
      <c r="Y767" s="3"/>
      <c r="Z767" s="3"/>
      <c r="AA767" s="3"/>
      <c r="AB767" s="3"/>
      <c r="AC767" s="3"/>
      <c r="AD767" s="3"/>
    </row>
    <row r="768" spans="1:30" x14ac:dyDescent="0.35">
      <c r="A768" s="3"/>
      <c r="B768" s="3"/>
      <c r="C768" s="3"/>
      <c r="D768" s="3"/>
      <c r="E768" s="3"/>
      <c r="F768" s="3"/>
      <c r="G768" s="3"/>
      <c r="H768" s="3"/>
      <c r="I768" s="3"/>
      <c r="J768" s="3"/>
      <c r="K768" s="3"/>
      <c r="L768" s="3"/>
      <c r="M768" s="3"/>
      <c r="N768" s="3"/>
      <c r="O768" s="3"/>
      <c r="P768" s="3"/>
      <c r="Q768" s="3"/>
      <c r="R768" s="3"/>
      <c r="S768" s="3"/>
      <c r="T768" s="3"/>
      <c r="U768" s="3"/>
      <c r="V768" s="3"/>
      <c r="W768" s="3"/>
      <c r="X768" s="3"/>
      <c r="Y768" s="3"/>
      <c r="Z768" s="3"/>
      <c r="AA768" s="3"/>
      <c r="AB768" s="3"/>
      <c r="AC768" s="3"/>
      <c r="AD768" s="3"/>
    </row>
    <row r="769" spans="1:30" x14ac:dyDescent="0.35">
      <c r="A769" s="3"/>
      <c r="B769" s="3"/>
      <c r="C769" s="3"/>
      <c r="D769" s="3"/>
      <c r="E769" s="3"/>
      <c r="F769" s="3"/>
      <c r="G769" s="3"/>
      <c r="H769" s="3"/>
      <c r="I769" s="3"/>
      <c r="J769" s="3"/>
      <c r="K769" s="3"/>
      <c r="L769" s="3"/>
      <c r="M769" s="3"/>
      <c r="N769" s="3"/>
      <c r="O769" s="3"/>
      <c r="P769" s="3"/>
      <c r="Q769" s="3"/>
      <c r="R769" s="3"/>
      <c r="S769" s="3"/>
      <c r="T769" s="3"/>
      <c r="U769" s="3"/>
      <c r="V769" s="3"/>
      <c r="W769" s="3"/>
      <c r="X769" s="3"/>
      <c r="Y769" s="3"/>
      <c r="Z769" s="3"/>
      <c r="AA769" s="3"/>
      <c r="AB769" s="3"/>
      <c r="AC769" s="3"/>
      <c r="AD769" s="3"/>
    </row>
    <row r="770" spans="1:30" x14ac:dyDescent="0.35">
      <c r="A770" s="3"/>
      <c r="B770" s="3"/>
      <c r="C770" s="3"/>
      <c r="D770" s="3"/>
      <c r="E770" s="3"/>
      <c r="F770" s="3"/>
      <c r="G770" s="3"/>
      <c r="H770" s="3"/>
      <c r="I770" s="3"/>
      <c r="J770" s="3"/>
      <c r="K770" s="3"/>
      <c r="L770" s="3"/>
      <c r="M770" s="3"/>
      <c r="N770" s="3"/>
      <c r="O770" s="3"/>
      <c r="P770" s="3"/>
      <c r="Q770" s="3"/>
      <c r="R770" s="3"/>
      <c r="S770" s="3"/>
      <c r="T770" s="3"/>
      <c r="U770" s="3"/>
      <c r="V770" s="3"/>
      <c r="W770" s="3"/>
      <c r="X770" s="3"/>
      <c r="Y770" s="3"/>
      <c r="Z770" s="3"/>
      <c r="AA770" s="3"/>
      <c r="AB770" s="3"/>
      <c r="AC770" s="3"/>
      <c r="AD770" s="3"/>
    </row>
    <row r="771" spans="1:30" x14ac:dyDescent="0.35">
      <c r="A771" s="3"/>
      <c r="B771" s="3"/>
      <c r="C771" s="3"/>
      <c r="D771" s="3"/>
      <c r="E771" s="3"/>
      <c r="F771" s="3"/>
      <c r="G771" s="3"/>
      <c r="H771" s="3"/>
      <c r="I771" s="3"/>
      <c r="J771" s="3"/>
      <c r="K771" s="3"/>
      <c r="L771" s="3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  <c r="X771" s="3"/>
      <c r="Y771" s="3"/>
      <c r="Z771" s="3"/>
      <c r="AA771" s="3"/>
      <c r="AB771" s="3"/>
      <c r="AC771" s="3"/>
      <c r="AD771" s="3"/>
    </row>
    <row r="772" spans="1:30" x14ac:dyDescent="0.35">
      <c r="A772" s="3"/>
      <c r="B772" s="3"/>
      <c r="C772" s="3"/>
      <c r="D772" s="3"/>
      <c r="E772" s="3"/>
      <c r="F772" s="3"/>
      <c r="G772" s="3"/>
      <c r="H772" s="3"/>
      <c r="I772" s="3"/>
      <c r="J772" s="3"/>
      <c r="K772" s="3"/>
      <c r="L772" s="3"/>
      <c r="M772" s="3"/>
      <c r="N772" s="3"/>
      <c r="O772" s="3"/>
      <c r="P772" s="3"/>
      <c r="Q772" s="3"/>
      <c r="R772" s="3"/>
      <c r="S772" s="3"/>
      <c r="T772" s="3"/>
      <c r="U772" s="3"/>
      <c r="V772" s="3"/>
      <c r="W772" s="3"/>
      <c r="X772" s="3"/>
      <c r="Y772" s="3"/>
      <c r="Z772" s="3"/>
      <c r="AA772" s="3"/>
      <c r="AB772" s="3"/>
      <c r="AC772" s="3"/>
      <c r="AD772" s="3"/>
    </row>
    <row r="773" spans="1:30" x14ac:dyDescent="0.35">
      <c r="A773" s="3"/>
      <c r="B773" s="3"/>
      <c r="C773" s="3"/>
      <c r="D773" s="3"/>
      <c r="E773" s="3"/>
      <c r="F773" s="3"/>
      <c r="G773" s="3"/>
      <c r="H773" s="3"/>
      <c r="I773" s="3"/>
      <c r="J773" s="3"/>
      <c r="K773" s="3"/>
      <c r="L773" s="3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3"/>
      <c r="X773" s="3"/>
      <c r="Y773" s="3"/>
      <c r="Z773" s="3"/>
      <c r="AA773" s="3"/>
      <c r="AB773" s="3"/>
      <c r="AC773" s="3"/>
      <c r="AD773" s="3"/>
    </row>
    <row r="774" spans="1:30" x14ac:dyDescent="0.35">
      <c r="A774" s="3"/>
      <c r="B774" s="3"/>
      <c r="C774" s="3"/>
      <c r="D774" s="3"/>
      <c r="E774" s="3"/>
      <c r="F774" s="3"/>
      <c r="G774" s="3"/>
      <c r="H774" s="3"/>
      <c r="I774" s="3"/>
      <c r="J774" s="3"/>
      <c r="K774" s="3"/>
      <c r="L774" s="3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  <c r="X774" s="3"/>
      <c r="Y774" s="3"/>
      <c r="Z774" s="3"/>
      <c r="AA774" s="3"/>
      <c r="AB774" s="3"/>
      <c r="AC774" s="3"/>
      <c r="AD774" s="3"/>
    </row>
    <row r="775" spans="1:30" x14ac:dyDescent="0.35">
      <c r="A775" s="3"/>
      <c r="B775" s="3"/>
      <c r="C775" s="3"/>
      <c r="D775" s="3"/>
      <c r="E775" s="3"/>
      <c r="F775" s="3"/>
      <c r="G775" s="3"/>
      <c r="H775" s="3"/>
      <c r="I775" s="3"/>
      <c r="J775" s="3"/>
      <c r="K775" s="3"/>
      <c r="L775" s="3"/>
      <c r="M775" s="3"/>
      <c r="N775" s="3"/>
      <c r="O775" s="3"/>
      <c r="P775" s="3"/>
      <c r="Q775" s="3"/>
      <c r="R775" s="3"/>
      <c r="S775" s="3"/>
      <c r="T775" s="3"/>
      <c r="U775" s="3"/>
      <c r="V775" s="3"/>
      <c r="W775" s="3"/>
      <c r="X775" s="3"/>
      <c r="Y775" s="3"/>
      <c r="Z775" s="3"/>
      <c r="AA775" s="3"/>
      <c r="AB775" s="3"/>
      <c r="AC775" s="3"/>
      <c r="AD775" s="3"/>
    </row>
    <row r="776" spans="1:30" x14ac:dyDescent="0.35">
      <c r="A776" s="3"/>
      <c r="B776" s="3"/>
      <c r="C776" s="3"/>
      <c r="D776" s="3"/>
      <c r="E776" s="3"/>
      <c r="F776" s="3"/>
      <c r="G776" s="3"/>
      <c r="H776" s="3"/>
      <c r="I776" s="3"/>
      <c r="J776" s="3"/>
      <c r="K776" s="3"/>
      <c r="L776" s="3"/>
      <c r="M776" s="3"/>
      <c r="N776" s="3"/>
      <c r="O776" s="3"/>
      <c r="P776" s="3"/>
      <c r="Q776" s="3"/>
      <c r="R776" s="3"/>
      <c r="S776" s="3"/>
      <c r="T776" s="3"/>
      <c r="U776" s="3"/>
      <c r="V776" s="3"/>
      <c r="W776" s="3"/>
      <c r="X776" s="3"/>
      <c r="Y776" s="3"/>
      <c r="Z776" s="3"/>
      <c r="AA776" s="3"/>
      <c r="AB776" s="3"/>
      <c r="AC776" s="3"/>
      <c r="AD776" s="3"/>
    </row>
    <row r="777" spans="1:30" x14ac:dyDescent="0.35">
      <c r="A777" s="3"/>
      <c r="B777" s="3"/>
      <c r="C777" s="3"/>
      <c r="D777" s="3"/>
      <c r="E777" s="3"/>
      <c r="F777" s="3"/>
      <c r="G777" s="3"/>
      <c r="H777" s="3"/>
      <c r="I777" s="3"/>
      <c r="J777" s="3"/>
      <c r="K777" s="3"/>
      <c r="L777" s="3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  <c r="X777" s="3"/>
      <c r="Y777" s="3"/>
      <c r="Z777" s="3"/>
      <c r="AA777" s="3"/>
      <c r="AB777" s="3"/>
      <c r="AC777" s="3"/>
      <c r="AD777" s="3"/>
    </row>
    <row r="778" spans="1:30" x14ac:dyDescent="0.35">
      <c r="A778" s="3"/>
      <c r="B778" s="3"/>
      <c r="C778" s="3"/>
      <c r="D778" s="3"/>
      <c r="E778" s="3"/>
      <c r="F778" s="3"/>
      <c r="G778" s="3"/>
      <c r="H778" s="3"/>
      <c r="I778" s="3"/>
      <c r="J778" s="3"/>
      <c r="K778" s="3"/>
      <c r="L778" s="3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  <c r="X778" s="3"/>
      <c r="Y778" s="3"/>
      <c r="Z778" s="3"/>
      <c r="AA778" s="3"/>
      <c r="AB778" s="3"/>
      <c r="AC778" s="3"/>
      <c r="AD778" s="3"/>
    </row>
    <row r="779" spans="1:30" x14ac:dyDescent="0.35">
      <c r="A779" s="3"/>
      <c r="B779" s="3"/>
      <c r="C779" s="3"/>
      <c r="D779" s="3"/>
      <c r="E779" s="3"/>
      <c r="F779" s="3"/>
      <c r="G779" s="3"/>
      <c r="H779" s="3"/>
      <c r="I779" s="3"/>
      <c r="J779" s="3"/>
      <c r="K779" s="3"/>
      <c r="L779" s="3"/>
      <c r="M779" s="3"/>
      <c r="N779" s="3"/>
      <c r="O779" s="3"/>
      <c r="P779" s="3"/>
      <c r="Q779" s="3"/>
      <c r="R779" s="3"/>
      <c r="S779" s="3"/>
      <c r="T779" s="3"/>
      <c r="U779" s="3"/>
      <c r="V779" s="3"/>
      <c r="W779" s="3"/>
      <c r="X779" s="3"/>
      <c r="Y779" s="3"/>
      <c r="Z779" s="3"/>
      <c r="AA779" s="3"/>
      <c r="AB779" s="3"/>
      <c r="AC779" s="3"/>
      <c r="AD779" s="3"/>
    </row>
    <row r="780" spans="1:30" x14ac:dyDescent="0.35">
      <c r="A780" s="3"/>
      <c r="B780" s="3"/>
      <c r="C780" s="3"/>
      <c r="D780" s="3"/>
      <c r="E780" s="3"/>
      <c r="F780" s="3"/>
      <c r="G780" s="3"/>
      <c r="H780" s="3"/>
      <c r="I780" s="3"/>
      <c r="J780" s="3"/>
      <c r="K780" s="3"/>
      <c r="L780" s="3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  <c r="X780" s="3"/>
      <c r="Y780" s="3"/>
      <c r="Z780" s="3"/>
      <c r="AA780" s="3"/>
      <c r="AB780" s="3"/>
      <c r="AC780" s="3"/>
      <c r="AD780" s="3"/>
    </row>
    <row r="781" spans="1:30" x14ac:dyDescent="0.35">
      <c r="A781" s="3"/>
      <c r="B781" s="3"/>
      <c r="C781" s="3"/>
      <c r="D781" s="3"/>
      <c r="E781" s="3"/>
      <c r="F781" s="3"/>
      <c r="G781" s="3"/>
      <c r="H781" s="3"/>
      <c r="I781" s="3"/>
      <c r="J781" s="3"/>
      <c r="K781" s="3"/>
      <c r="L781" s="3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3"/>
      <c r="X781" s="3"/>
      <c r="Y781" s="3"/>
      <c r="Z781" s="3"/>
      <c r="AA781" s="3"/>
      <c r="AB781" s="3"/>
      <c r="AC781" s="3"/>
      <c r="AD781" s="3"/>
    </row>
    <row r="782" spans="1:30" x14ac:dyDescent="0.35">
      <c r="A782" s="3"/>
      <c r="B782" s="3"/>
      <c r="C782" s="3"/>
      <c r="D782" s="3"/>
      <c r="E782" s="3"/>
      <c r="F782" s="3"/>
      <c r="G782" s="3"/>
      <c r="H782" s="3"/>
      <c r="I782" s="3"/>
      <c r="J782" s="3"/>
      <c r="K782" s="3"/>
      <c r="L782" s="3"/>
      <c r="M782" s="3"/>
      <c r="N782" s="3"/>
      <c r="O782" s="3"/>
      <c r="P782" s="3"/>
      <c r="Q782" s="3"/>
      <c r="R782" s="3"/>
      <c r="S782" s="3"/>
      <c r="T782" s="3"/>
      <c r="U782" s="3"/>
      <c r="V782" s="3"/>
      <c r="W782" s="3"/>
      <c r="X782" s="3"/>
      <c r="Y782" s="3"/>
      <c r="Z782" s="3"/>
      <c r="AA782" s="3"/>
      <c r="AB782" s="3"/>
      <c r="AC782" s="3"/>
      <c r="AD782" s="3"/>
    </row>
    <row r="783" spans="1:30" x14ac:dyDescent="0.35">
      <c r="A783" s="3"/>
      <c r="B783" s="3"/>
      <c r="C783" s="3"/>
      <c r="D783" s="3"/>
      <c r="E783" s="3"/>
      <c r="F783" s="3"/>
      <c r="G783" s="3"/>
      <c r="H783" s="3"/>
      <c r="I783" s="3"/>
      <c r="J783" s="3"/>
      <c r="K783" s="3"/>
      <c r="L783" s="3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3"/>
      <c r="X783" s="3"/>
      <c r="Y783" s="3"/>
      <c r="Z783" s="3"/>
      <c r="AA783" s="3"/>
      <c r="AB783" s="3"/>
      <c r="AC783" s="3"/>
      <c r="AD783" s="3"/>
    </row>
    <row r="784" spans="1:30" x14ac:dyDescent="0.35">
      <c r="A784" s="3"/>
      <c r="B784" s="3"/>
      <c r="C784" s="3"/>
      <c r="D784" s="3"/>
      <c r="E784" s="3"/>
      <c r="F784" s="3"/>
      <c r="G784" s="3"/>
      <c r="H784" s="3"/>
      <c r="I784" s="3"/>
      <c r="J784" s="3"/>
      <c r="K784" s="3"/>
      <c r="L784" s="3"/>
      <c r="M784" s="3"/>
      <c r="N784" s="3"/>
      <c r="O784" s="3"/>
      <c r="P784" s="3"/>
      <c r="Q784" s="3"/>
      <c r="R784" s="3"/>
      <c r="S784" s="3"/>
      <c r="T784" s="3"/>
      <c r="U784" s="3"/>
      <c r="V784" s="3"/>
      <c r="W784" s="3"/>
      <c r="X784" s="3"/>
      <c r="Y784" s="3"/>
      <c r="Z784" s="3"/>
      <c r="AA784" s="3"/>
      <c r="AB784" s="3"/>
      <c r="AC784" s="3"/>
      <c r="AD784" s="3"/>
    </row>
    <row r="785" spans="1:30" x14ac:dyDescent="0.35">
      <c r="A785" s="3"/>
      <c r="B785" s="3"/>
      <c r="C785" s="3"/>
      <c r="D785" s="3"/>
      <c r="E785" s="3"/>
      <c r="F785" s="3"/>
      <c r="G785" s="3"/>
      <c r="H785" s="3"/>
      <c r="I785" s="3"/>
      <c r="J785" s="3"/>
      <c r="K785" s="3"/>
      <c r="L785" s="3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3"/>
      <c r="X785" s="3"/>
      <c r="Y785" s="3"/>
      <c r="Z785" s="3"/>
      <c r="AA785" s="3"/>
      <c r="AB785" s="3"/>
      <c r="AC785" s="3"/>
      <c r="AD785" s="3"/>
    </row>
    <row r="786" spans="1:30" x14ac:dyDescent="0.35">
      <c r="A786" s="3"/>
      <c r="B786" s="3"/>
      <c r="C786" s="3"/>
      <c r="D786" s="3"/>
      <c r="E786" s="3"/>
      <c r="F786" s="3"/>
      <c r="G786" s="3"/>
      <c r="H786" s="3"/>
      <c r="I786" s="3"/>
      <c r="J786" s="3"/>
      <c r="K786" s="3"/>
      <c r="L786" s="3"/>
      <c r="M786" s="3"/>
      <c r="N786" s="3"/>
      <c r="O786" s="3"/>
      <c r="P786" s="3"/>
      <c r="Q786" s="3"/>
      <c r="R786" s="3"/>
      <c r="S786" s="3"/>
      <c r="T786" s="3"/>
      <c r="U786" s="3"/>
      <c r="V786" s="3"/>
      <c r="W786" s="3"/>
      <c r="X786" s="3"/>
      <c r="Y786" s="3"/>
      <c r="Z786" s="3"/>
      <c r="AA786" s="3"/>
      <c r="AB786" s="3"/>
      <c r="AC786" s="3"/>
      <c r="AD786" s="3"/>
    </row>
    <row r="787" spans="1:30" x14ac:dyDescent="0.35">
      <c r="A787" s="3"/>
      <c r="B787" s="3"/>
      <c r="C787" s="3"/>
      <c r="D787" s="3"/>
      <c r="E787" s="3"/>
      <c r="F787" s="3"/>
      <c r="G787" s="3"/>
      <c r="H787" s="3"/>
      <c r="I787" s="3"/>
      <c r="J787" s="3"/>
      <c r="K787" s="3"/>
      <c r="L787" s="3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  <c r="X787" s="3"/>
      <c r="Y787" s="3"/>
      <c r="Z787" s="3"/>
      <c r="AA787" s="3"/>
      <c r="AB787" s="3"/>
      <c r="AC787" s="3"/>
      <c r="AD787" s="3"/>
    </row>
    <row r="788" spans="1:30" x14ac:dyDescent="0.35">
      <c r="A788" s="3"/>
      <c r="B788" s="3"/>
      <c r="C788" s="3"/>
      <c r="D788" s="3"/>
      <c r="E788" s="3"/>
      <c r="F788" s="3"/>
      <c r="G788" s="3"/>
      <c r="H788" s="3"/>
      <c r="I788" s="3"/>
      <c r="J788" s="3"/>
      <c r="K788" s="3"/>
      <c r="L788" s="3"/>
      <c r="M788" s="3"/>
      <c r="N788" s="3"/>
      <c r="O788" s="3"/>
      <c r="P788" s="3"/>
      <c r="Q788" s="3"/>
      <c r="R788" s="3"/>
      <c r="S788" s="3"/>
      <c r="T788" s="3"/>
      <c r="U788" s="3"/>
      <c r="V788" s="3"/>
      <c r="W788" s="3"/>
      <c r="X788" s="3"/>
      <c r="Y788" s="3"/>
      <c r="Z788" s="3"/>
      <c r="AA788" s="3"/>
      <c r="AB788" s="3"/>
      <c r="AC788" s="3"/>
      <c r="AD788" s="3"/>
    </row>
    <row r="789" spans="1:30" x14ac:dyDescent="0.35">
      <c r="A789" s="3"/>
      <c r="B789" s="3"/>
      <c r="C789" s="3"/>
      <c r="D789" s="3"/>
      <c r="E789" s="3"/>
      <c r="F789" s="3"/>
      <c r="G789" s="3"/>
      <c r="H789" s="3"/>
      <c r="I789" s="3"/>
      <c r="J789" s="3"/>
      <c r="K789" s="3"/>
      <c r="L789" s="3"/>
      <c r="M789" s="3"/>
      <c r="N789" s="3"/>
      <c r="O789" s="3"/>
      <c r="P789" s="3"/>
      <c r="Q789" s="3"/>
      <c r="R789" s="3"/>
      <c r="S789" s="3"/>
      <c r="T789" s="3"/>
      <c r="U789" s="3"/>
      <c r="V789" s="3"/>
      <c r="W789" s="3"/>
      <c r="X789" s="3"/>
      <c r="Y789" s="3"/>
      <c r="Z789" s="3"/>
      <c r="AA789" s="3"/>
      <c r="AB789" s="3"/>
      <c r="AC789" s="3"/>
      <c r="AD789" s="3"/>
    </row>
    <row r="790" spans="1:30" x14ac:dyDescent="0.35">
      <c r="A790" s="3"/>
      <c r="B790" s="3"/>
      <c r="C790" s="3"/>
      <c r="D790" s="3"/>
      <c r="E790" s="3"/>
      <c r="F790" s="3"/>
      <c r="G790" s="3"/>
      <c r="H790" s="3"/>
      <c r="I790" s="3"/>
      <c r="J790" s="3"/>
      <c r="K790" s="3"/>
      <c r="L790" s="3"/>
      <c r="M790" s="3"/>
      <c r="N790" s="3"/>
      <c r="O790" s="3"/>
      <c r="P790" s="3"/>
      <c r="Q790" s="3"/>
      <c r="R790" s="3"/>
      <c r="S790" s="3"/>
      <c r="T790" s="3"/>
      <c r="U790" s="3"/>
      <c r="V790" s="3"/>
      <c r="W790" s="3"/>
      <c r="X790" s="3"/>
      <c r="Y790" s="3"/>
      <c r="Z790" s="3"/>
      <c r="AA790" s="3"/>
      <c r="AB790" s="3"/>
      <c r="AC790" s="3"/>
      <c r="AD790" s="3"/>
    </row>
    <row r="791" spans="1:30" x14ac:dyDescent="0.35">
      <c r="A791" s="3"/>
      <c r="B791" s="3"/>
      <c r="C791" s="3"/>
      <c r="D791" s="3"/>
      <c r="E791" s="3"/>
      <c r="F791" s="3"/>
      <c r="G791" s="3"/>
      <c r="H791" s="3"/>
      <c r="I791" s="3"/>
      <c r="J791" s="3"/>
      <c r="K791" s="3"/>
      <c r="L791" s="3"/>
      <c r="M791" s="3"/>
      <c r="N791" s="3"/>
      <c r="O791" s="3"/>
      <c r="P791" s="3"/>
      <c r="Q791" s="3"/>
      <c r="R791" s="3"/>
      <c r="S791" s="3"/>
      <c r="T791" s="3"/>
      <c r="U791" s="3"/>
      <c r="V791" s="3"/>
      <c r="W791" s="3"/>
      <c r="X791" s="3"/>
      <c r="Y791" s="3"/>
      <c r="Z791" s="3"/>
      <c r="AA791" s="3"/>
      <c r="AB791" s="3"/>
      <c r="AC791" s="3"/>
      <c r="AD791" s="3"/>
    </row>
    <row r="792" spans="1:30" x14ac:dyDescent="0.35">
      <c r="A792" s="3"/>
      <c r="B792" s="3"/>
      <c r="C792" s="3"/>
      <c r="D792" s="3"/>
      <c r="E792" s="3"/>
      <c r="F792" s="3"/>
      <c r="G792" s="3"/>
      <c r="H792" s="3"/>
      <c r="I792" s="3"/>
      <c r="J792" s="3"/>
      <c r="K792" s="3"/>
      <c r="L792" s="3"/>
      <c r="M792" s="3"/>
      <c r="N792" s="3"/>
      <c r="O792" s="3"/>
      <c r="P792" s="3"/>
      <c r="Q792" s="3"/>
      <c r="R792" s="3"/>
      <c r="S792" s="3"/>
      <c r="T792" s="3"/>
      <c r="U792" s="3"/>
      <c r="V792" s="3"/>
      <c r="W792" s="3"/>
      <c r="X792" s="3"/>
      <c r="Y792" s="3"/>
      <c r="Z792" s="3"/>
      <c r="AA792" s="3"/>
      <c r="AB792" s="3"/>
      <c r="AC792" s="3"/>
      <c r="AD792" s="3"/>
    </row>
    <row r="793" spans="1:30" x14ac:dyDescent="0.35">
      <c r="A793" s="3"/>
      <c r="B793" s="3"/>
      <c r="C793" s="3"/>
      <c r="D793" s="3"/>
      <c r="E793" s="3"/>
      <c r="F793" s="3"/>
      <c r="G793" s="3"/>
      <c r="H793" s="3"/>
      <c r="I793" s="3"/>
      <c r="J793" s="3"/>
      <c r="K793" s="3"/>
      <c r="L793" s="3"/>
      <c r="M793" s="3"/>
      <c r="N793" s="3"/>
      <c r="O793" s="3"/>
      <c r="P793" s="3"/>
      <c r="Q793" s="3"/>
      <c r="R793" s="3"/>
      <c r="S793" s="3"/>
      <c r="T793" s="3"/>
      <c r="U793" s="3"/>
      <c r="V793" s="3"/>
      <c r="W793" s="3"/>
      <c r="X793" s="3"/>
      <c r="Y793" s="3"/>
      <c r="Z793" s="3"/>
      <c r="AA793" s="3"/>
      <c r="AB793" s="3"/>
      <c r="AC793" s="3"/>
      <c r="AD793" s="3"/>
    </row>
    <row r="794" spans="1:30" x14ac:dyDescent="0.35">
      <c r="A794" s="3"/>
      <c r="B794" s="3"/>
      <c r="C794" s="3"/>
      <c r="D794" s="3"/>
      <c r="E794" s="3"/>
      <c r="F794" s="3"/>
      <c r="G794" s="3"/>
      <c r="H794" s="3"/>
      <c r="I794" s="3"/>
      <c r="J794" s="3"/>
      <c r="K794" s="3"/>
      <c r="L794" s="3"/>
      <c r="M794" s="3"/>
      <c r="N794" s="3"/>
      <c r="O794" s="3"/>
      <c r="P794" s="3"/>
      <c r="Q794" s="3"/>
      <c r="R794" s="3"/>
      <c r="S794" s="3"/>
      <c r="T794" s="3"/>
      <c r="U794" s="3"/>
      <c r="V794" s="3"/>
      <c r="W794" s="3"/>
      <c r="X794" s="3"/>
      <c r="Y794" s="3"/>
      <c r="Z794" s="3"/>
      <c r="AA794" s="3"/>
      <c r="AB794" s="3"/>
      <c r="AC794" s="3"/>
      <c r="AD794" s="3"/>
    </row>
    <row r="795" spans="1:30" x14ac:dyDescent="0.35">
      <c r="A795" s="3"/>
      <c r="B795" s="3"/>
      <c r="C795" s="3"/>
      <c r="D795" s="3"/>
      <c r="E795" s="3"/>
      <c r="F795" s="3"/>
      <c r="G795" s="3"/>
      <c r="H795" s="3"/>
      <c r="I795" s="3"/>
      <c r="J795" s="3"/>
      <c r="K795" s="3"/>
      <c r="L795" s="3"/>
      <c r="M795" s="3"/>
      <c r="N795" s="3"/>
      <c r="O795" s="3"/>
      <c r="P795" s="3"/>
      <c r="Q795" s="3"/>
      <c r="R795" s="3"/>
      <c r="S795" s="3"/>
      <c r="T795" s="3"/>
      <c r="U795" s="3"/>
      <c r="V795" s="3"/>
      <c r="W795" s="3"/>
      <c r="X795" s="3"/>
      <c r="Y795" s="3"/>
      <c r="Z795" s="3"/>
      <c r="AA795" s="3"/>
      <c r="AB795" s="3"/>
      <c r="AC795" s="3"/>
      <c r="AD795" s="3"/>
    </row>
    <row r="796" spans="1:30" x14ac:dyDescent="0.35">
      <c r="A796" s="3"/>
      <c r="B796" s="3"/>
      <c r="C796" s="3"/>
      <c r="D796" s="3"/>
      <c r="E796" s="3"/>
      <c r="F796" s="3"/>
      <c r="G796" s="3"/>
      <c r="H796" s="3"/>
      <c r="I796" s="3"/>
      <c r="J796" s="3"/>
      <c r="K796" s="3"/>
      <c r="L796" s="3"/>
      <c r="M796" s="3"/>
      <c r="N796" s="3"/>
      <c r="O796" s="3"/>
      <c r="P796" s="3"/>
      <c r="Q796" s="3"/>
      <c r="R796" s="3"/>
      <c r="S796" s="3"/>
      <c r="T796" s="3"/>
      <c r="U796" s="3"/>
      <c r="V796" s="3"/>
      <c r="W796" s="3"/>
      <c r="X796" s="3"/>
      <c r="Y796" s="3"/>
      <c r="Z796" s="3"/>
      <c r="AA796" s="3"/>
      <c r="AB796" s="3"/>
      <c r="AC796" s="3"/>
      <c r="AD796" s="3"/>
    </row>
    <row r="797" spans="1:30" x14ac:dyDescent="0.35">
      <c r="A797" s="3"/>
      <c r="B797" s="3"/>
      <c r="C797" s="3"/>
      <c r="D797" s="3"/>
      <c r="E797" s="3"/>
      <c r="F797" s="3"/>
      <c r="G797" s="3"/>
      <c r="H797" s="3"/>
      <c r="I797" s="3"/>
      <c r="J797" s="3"/>
      <c r="K797" s="3"/>
      <c r="L797" s="3"/>
      <c r="M797" s="3"/>
      <c r="N797" s="3"/>
      <c r="O797" s="3"/>
      <c r="P797" s="3"/>
      <c r="Q797" s="3"/>
      <c r="R797" s="3"/>
      <c r="S797" s="3"/>
      <c r="T797" s="3"/>
      <c r="U797" s="3"/>
      <c r="V797" s="3"/>
      <c r="W797" s="3"/>
      <c r="X797" s="3"/>
      <c r="Y797" s="3"/>
      <c r="Z797" s="3"/>
      <c r="AA797" s="3"/>
      <c r="AB797" s="3"/>
      <c r="AC797" s="3"/>
      <c r="AD797" s="3"/>
    </row>
    <row r="798" spans="1:30" x14ac:dyDescent="0.35">
      <c r="A798" s="3"/>
      <c r="B798" s="3"/>
      <c r="C798" s="3"/>
      <c r="D798" s="3"/>
      <c r="E798" s="3"/>
      <c r="F798" s="3"/>
      <c r="G798" s="3"/>
      <c r="H798" s="3"/>
      <c r="I798" s="3"/>
      <c r="J798" s="3"/>
      <c r="K798" s="3"/>
      <c r="L798" s="3"/>
      <c r="M798" s="3"/>
      <c r="N798" s="3"/>
      <c r="O798" s="3"/>
      <c r="P798" s="3"/>
      <c r="Q798" s="3"/>
      <c r="R798" s="3"/>
      <c r="S798" s="3"/>
      <c r="T798" s="3"/>
      <c r="U798" s="3"/>
      <c r="V798" s="3"/>
      <c r="W798" s="3"/>
      <c r="X798" s="3"/>
      <c r="Y798" s="3"/>
      <c r="Z798" s="3"/>
      <c r="AA798" s="3"/>
      <c r="AB798" s="3"/>
      <c r="AC798" s="3"/>
      <c r="AD798" s="3"/>
    </row>
    <row r="799" spans="1:30" x14ac:dyDescent="0.35">
      <c r="A799" s="3"/>
      <c r="B799" s="3"/>
      <c r="C799" s="3"/>
      <c r="D799" s="3"/>
      <c r="E799" s="3"/>
      <c r="F799" s="3"/>
      <c r="G799" s="3"/>
      <c r="H799" s="3"/>
      <c r="I799" s="3"/>
      <c r="J799" s="3"/>
      <c r="K799" s="3"/>
      <c r="L799" s="3"/>
      <c r="M799" s="3"/>
      <c r="N799" s="3"/>
      <c r="O799" s="3"/>
      <c r="P799" s="3"/>
      <c r="Q799" s="3"/>
      <c r="R799" s="3"/>
      <c r="S799" s="3"/>
      <c r="T799" s="3"/>
      <c r="U799" s="3"/>
      <c r="V799" s="3"/>
      <c r="W799" s="3"/>
      <c r="X799" s="3"/>
      <c r="Y799" s="3"/>
      <c r="Z799" s="3"/>
      <c r="AA799" s="3"/>
      <c r="AB799" s="3"/>
      <c r="AC799" s="3"/>
      <c r="AD799" s="3"/>
    </row>
    <row r="800" spans="1:30" x14ac:dyDescent="0.35">
      <c r="A800" s="3"/>
      <c r="B800" s="3"/>
      <c r="C800" s="3"/>
      <c r="D800" s="3"/>
      <c r="E800" s="3"/>
      <c r="F800" s="3"/>
      <c r="G800" s="3"/>
      <c r="H800" s="3"/>
      <c r="I800" s="3"/>
      <c r="J800" s="3"/>
      <c r="K800" s="3"/>
      <c r="L800" s="3"/>
      <c r="M800" s="3"/>
      <c r="N800" s="3"/>
      <c r="O800" s="3"/>
      <c r="P800" s="3"/>
      <c r="Q800" s="3"/>
      <c r="R800" s="3"/>
      <c r="S800" s="3"/>
      <c r="T800" s="3"/>
      <c r="U800" s="3"/>
      <c r="V800" s="3"/>
      <c r="W800" s="3"/>
      <c r="X800" s="3"/>
      <c r="Y800" s="3"/>
      <c r="Z800" s="3"/>
      <c r="AA800" s="3"/>
      <c r="AB800" s="3"/>
      <c r="AC800" s="3"/>
      <c r="AD800" s="3"/>
    </row>
    <row r="801" spans="1:30" x14ac:dyDescent="0.35">
      <c r="A801" s="3"/>
      <c r="B801" s="3"/>
      <c r="C801" s="3"/>
      <c r="D801" s="3"/>
      <c r="E801" s="3"/>
      <c r="F801" s="3"/>
      <c r="G801" s="3"/>
      <c r="H801" s="3"/>
      <c r="I801" s="3"/>
      <c r="J801" s="3"/>
      <c r="K801" s="3"/>
      <c r="L801" s="3"/>
      <c r="M801" s="3"/>
      <c r="N801" s="3"/>
      <c r="O801" s="3"/>
      <c r="P801" s="3"/>
      <c r="Q801" s="3"/>
      <c r="R801" s="3"/>
      <c r="S801" s="3"/>
      <c r="T801" s="3"/>
      <c r="U801" s="3"/>
      <c r="V801" s="3"/>
      <c r="W801" s="3"/>
      <c r="X801" s="3"/>
      <c r="Y801" s="3"/>
      <c r="Z801" s="3"/>
      <c r="AA801" s="3"/>
      <c r="AB801" s="3"/>
      <c r="AC801" s="3"/>
      <c r="AD801" s="3"/>
    </row>
    <row r="802" spans="1:30" x14ac:dyDescent="0.35">
      <c r="A802" s="3"/>
      <c r="B802" s="3"/>
      <c r="C802" s="3"/>
      <c r="D802" s="3"/>
      <c r="E802" s="3"/>
      <c r="F802" s="3"/>
      <c r="G802" s="3"/>
      <c r="H802" s="3"/>
      <c r="I802" s="3"/>
      <c r="J802" s="3"/>
      <c r="K802" s="3"/>
      <c r="L802" s="3"/>
      <c r="M802" s="3"/>
      <c r="N802" s="3"/>
      <c r="O802" s="3"/>
      <c r="P802" s="3"/>
      <c r="Q802" s="3"/>
      <c r="R802" s="3"/>
      <c r="S802" s="3"/>
      <c r="T802" s="3"/>
      <c r="U802" s="3"/>
      <c r="V802" s="3"/>
      <c r="W802" s="3"/>
      <c r="X802" s="3"/>
      <c r="Y802" s="3"/>
      <c r="Z802" s="3"/>
      <c r="AA802" s="3"/>
      <c r="AB802" s="3"/>
      <c r="AC802" s="3"/>
      <c r="AD802" s="3"/>
    </row>
    <row r="803" spans="1:30" x14ac:dyDescent="0.35">
      <c r="A803" s="3"/>
      <c r="B803" s="3"/>
      <c r="C803" s="3"/>
      <c r="D803" s="3"/>
      <c r="E803" s="3"/>
      <c r="F803" s="3"/>
      <c r="G803" s="3"/>
      <c r="H803" s="3"/>
      <c r="I803" s="3"/>
      <c r="J803" s="3"/>
      <c r="K803" s="3"/>
      <c r="L803" s="3"/>
      <c r="M803" s="3"/>
      <c r="N803" s="3"/>
      <c r="O803" s="3"/>
      <c r="P803" s="3"/>
      <c r="Q803" s="3"/>
      <c r="R803" s="3"/>
      <c r="S803" s="3"/>
      <c r="T803" s="3"/>
      <c r="U803" s="3"/>
      <c r="V803" s="3"/>
      <c r="W803" s="3"/>
      <c r="X803" s="3"/>
      <c r="Y803" s="3"/>
      <c r="Z803" s="3"/>
      <c r="AA803" s="3"/>
      <c r="AB803" s="3"/>
      <c r="AC803" s="3"/>
      <c r="AD803" s="3"/>
    </row>
    <row r="804" spans="1:30" x14ac:dyDescent="0.35">
      <c r="A804" s="3"/>
      <c r="B804" s="3"/>
      <c r="C804" s="3"/>
      <c r="D804" s="3"/>
      <c r="E804" s="3"/>
      <c r="F804" s="3"/>
      <c r="G804" s="3"/>
      <c r="H804" s="3"/>
      <c r="I804" s="3"/>
      <c r="J804" s="3"/>
      <c r="K804" s="3"/>
      <c r="L804" s="3"/>
      <c r="M804" s="3"/>
      <c r="N804" s="3"/>
      <c r="O804" s="3"/>
      <c r="P804" s="3"/>
      <c r="Q804" s="3"/>
      <c r="R804" s="3"/>
      <c r="S804" s="3"/>
      <c r="T804" s="3"/>
      <c r="U804" s="3"/>
      <c r="V804" s="3"/>
      <c r="W804" s="3"/>
      <c r="X804" s="3"/>
      <c r="Y804" s="3"/>
      <c r="Z804" s="3"/>
      <c r="AA804" s="3"/>
      <c r="AB804" s="3"/>
      <c r="AC804" s="3"/>
      <c r="AD804" s="3"/>
    </row>
    <row r="805" spans="1:30" x14ac:dyDescent="0.35">
      <c r="A805" s="3"/>
      <c r="B805" s="3"/>
      <c r="C805" s="3"/>
      <c r="D805" s="3"/>
      <c r="E805" s="3"/>
      <c r="F805" s="3"/>
      <c r="G805" s="3"/>
      <c r="H805" s="3"/>
      <c r="I805" s="3"/>
      <c r="J805" s="3"/>
      <c r="K805" s="3"/>
      <c r="L805" s="3"/>
      <c r="M805" s="3"/>
      <c r="N805" s="3"/>
      <c r="O805" s="3"/>
      <c r="P805" s="3"/>
      <c r="Q805" s="3"/>
      <c r="R805" s="3"/>
      <c r="S805" s="3"/>
      <c r="T805" s="3"/>
      <c r="U805" s="3"/>
      <c r="V805" s="3"/>
      <c r="W805" s="3"/>
      <c r="X805" s="3"/>
      <c r="Y805" s="3"/>
      <c r="Z805" s="3"/>
      <c r="AA805" s="3"/>
      <c r="AB805" s="3"/>
      <c r="AC805" s="3"/>
      <c r="AD805" s="3"/>
    </row>
    <row r="806" spans="1:30" x14ac:dyDescent="0.35">
      <c r="A806" s="3"/>
      <c r="B806" s="3"/>
      <c r="C806" s="3"/>
      <c r="D806" s="3"/>
      <c r="E806" s="3"/>
      <c r="F806" s="3"/>
      <c r="G806" s="3"/>
      <c r="H806" s="3"/>
      <c r="I806" s="3"/>
      <c r="J806" s="3"/>
      <c r="K806" s="3"/>
      <c r="L806" s="3"/>
      <c r="M806" s="3"/>
      <c r="N806" s="3"/>
      <c r="O806" s="3"/>
      <c r="P806" s="3"/>
      <c r="Q806" s="3"/>
      <c r="R806" s="3"/>
      <c r="S806" s="3"/>
      <c r="T806" s="3"/>
      <c r="U806" s="3"/>
      <c r="V806" s="3"/>
      <c r="W806" s="3"/>
      <c r="X806" s="3"/>
      <c r="Y806" s="3"/>
      <c r="Z806" s="3"/>
      <c r="AA806" s="3"/>
      <c r="AB806" s="3"/>
      <c r="AC806" s="3"/>
      <c r="AD806" s="3"/>
    </row>
    <row r="807" spans="1:30" x14ac:dyDescent="0.35">
      <c r="A807" s="3"/>
      <c r="B807" s="3"/>
      <c r="C807" s="3"/>
      <c r="D807" s="3"/>
      <c r="E807" s="3"/>
      <c r="F807" s="3"/>
      <c r="G807" s="3"/>
      <c r="H807" s="3"/>
      <c r="I807" s="3"/>
      <c r="J807" s="3"/>
      <c r="K807" s="3"/>
      <c r="L807" s="3"/>
      <c r="M807" s="3"/>
      <c r="N807" s="3"/>
      <c r="O807" s="3"/>
      <c r="P807" s="3"/>
      <c r="Q807" s="3"/>
      <c r="R807" s="3"/>
      <c r="S807" s="3"/>
      <c r="T807" s="3"/>
      <c r="U807" s="3"/>
      <c r="V807" s="3"/>
      <c r="W807" s="3"/>
      <c r="X807" s="3"/>
      <c r="Y807" s="3"/>
      <c r="Z807" s="3"/>
      <c r="AA807" s="3"/>
      <c r="AB807" s="3"/>
      <c r="AC807" s="3"/>
      <c r="AD807" s="3"/>
    </row>
    <row r="808" spans="1:30" x14ac:dyDescent="0.35">
      <c r="A808" s="3"/>
      <c r="B808" s="3"/>
      <c r="C808" s="3"/>
      <c r="D808" s="3"/>
      <c r="E808" s="3"/>
      <c r="F808" s="3"/>
      <c r="G808" s="3"/>
      <c r="H808" s="3"/>
      <c r="I808" s="3"/>
      <c r="J808" s="3"/>
      <c r="K808" s="3"/>
      <c r="L808" s="3"/>
      <c r="M808" s="3"/>
      <c r="N808" s="3"/>
      <c r="O808" s="3"/>
      <c r="P808" s="3"/>
      <c r="Q808" s="3"/>
      <c r="R808" s="3"/>
      <c r="S808" s="3"/>
      <c r="T808" s="3"/>
      <c r="U808" s="3"/>
      <c r="V808" s="3"/>
      <c r="W808" s="3"/>
      <c r="X808" s="3"/>
      <c r="Y808" s="3"/>
      <c r="Z808" s="3"/>
      <c r="AA808" s="3"/>
      <c r="AB808" s="3"/>
      <c r="AC808" s="3"/>
      <c r="AD808" s="3"/>
    </row>
    <row r="809" spans="1:30" x14ac:dyDescent="0.35">
      <c r="A809" s="3"/>
      <c r="B809" s="3"/>
      <c r="C809" s="3"/>
      <c r="D809" s="3"/>
      <c r="E809" s="3"/>
      <c r="F809" s="3"/>
      <c r="G809" s="3"/>
      <c r="H809" s="3"/>
      <c r="I809" s="3"/>
      <c r="J809" s="3"/>
      <c r="K809" s="3"/>
      <c r="L809" s="3"/>
      <c r="M809" s="3"/>
      <c r="N809" s="3"/>
      <c r="O809" s="3"/>
      <c r="P809" s="3"/>
      <c r="Q809" s="3"/>
      <c r="R809" s="3"/>
      <c r="S809" s="3"/>
      <c r="T809" s="3"/>
      <c r="U809" s="3"/>
      <c r="V809" s="3"/>
      <c r="W809" s="3"/>
      <c r="X809" s="3"/>
      <c r="Y809" s="3"/>
      <c r="Z809" s="3"/>
      <c r="AA809" s="3"/>
      <c r="AB809" s="3"/>
      <c r="AC809" s="3"/>
      <c r="AD809" s="3"/>
    </row>
    <row r="810" spans="1:30" x14ac:dyDescent="0.35">
      <c r="A810" s="3"/>
      <c r="B810" s="3"/>
      <c r="C810" s="3"/>
      <c r="D810" s="3"/>
      <c r="E810" s="3"/>
      <c r="F810" s="3"/>
      <c r="G810" s="3"/>
      <c r="H810" s="3"/>
      <c r="I810" s="3"/>
      <c r="J810" s="3"/>
      <c r="K810" s="3"/>
      <c r="L810" s="3"/>
      <c r="M810" s="3"/>
      <c r="N810" s="3"/>
      <c r="O810" s="3"/>
      <c r="P810" s="3"/>
      <c r="Q810" s="3"/>
      <c r="R810" s="3"/>
      <c r="S810" s="3"/>
      <c r="T810" s="3"/>
      <c r="U810" s="3"/>
      <c r="V810" s="3"/>
      <c r="W810" s="3"/>
      <c r="X810" s="3"/>
      <c r="Y810" s="3"/>
      <c r="Z810" s="3"/>
      <c r="AA810" s="3"/>
      <c r="AB810" s="3"/>
      <c r="AC810" s="3"/>
      <c r="AD810" s="3"/>
    </row>
    <row r="811" spans="1:30" x14ac:dyDescent="0.35">
      <c r="A811" s="3"/>
      <c r="B811" s="3"/>
      <c r="C811" s="3"/>
      <c r="D811" s="3"/>
      <c r="E811" s="3"/>
      <c r="F811" s="3"/>
      <c r="G811" s="3"/>
      <c r="H811" s="3"/>
      <c r="I811" s="3"/>
      <c r="J811" s="3"/>
      <c r="K811" s="3"/>
      <c r="L811" s="3"/>
      <c r="M811" s="3"/>
      <c r="N811" s="3"/>
      <c r="O811" s="3"/>
      <c r="P811" s="3"/>
      <c r="Q811" s="3"/>
      <c r="R811" s="3"/>
      <c r="S811" s="3"/>
      <c r="T811" s="3"/>
      <c r="U811" s="3"/>
      <c r="V811" s="3"/>
      <c r="W811" s="3"/>
      <c r="X811" s="3"/>
      <c r="Y811" s="3"/>
      <c r="Z811" s="3"/>
      <c r="AA811" s="3"/>
      <c r="AB811" s="3"/>
      <c r="AC811" s="3"/>
      <c r="AD811" s="3"/>
    </row>
    <row r="812" spans="1:30" x14ac:dyDescent="0.35">
      <c r="A812" s="3"/>
      <c r="B812" s="3"/>
      <c r="C812" s="3"/>
      <c r="D812" s="3"/>
      <c r="E812" s="3"/>
      <c r="F812" s="3"/>
      <c r="G812" s="3"/>
      <c r="H812" s="3"/>
      <c r="I812" s="3"/>
      <c r="J812" s="3"/>
      <c r="K812" s="3"/>
      <c r="L812" s="3"/>
      <c r="M812" s="3"/>
      <c r="N812" s="3"/>
      <c r="O812" s="3"/>
      <c r="P812" s="3"/>
      <c r="Q812" s="3"/>
      <c r="R812" s="3"/>
      <c r="S812" s="3"/>
      <c r="T812" s="3"/>
      <c r="U812" s="3"/>
      <c r="V812" s="3"/>
      <c r="W812" s="3"/>
      <c r="X812" s="3"/>
      <c r="Y812" s="3"/>
      <c r="Z812" s="3"/>
      <c r="AA812" s="3"/>
      <c r="AB812" s="3"/>
      <c r="AC812" s="3"/>
      <c r="AD812" s="3"/>
    </row>
    <row r="813" spans="1:30" x14ac:dyDescent="0.35">
      <c r="A813" s="3"/>
      <c r="B813" s="3"/>
      <c r="C813" s="3"/>
      <c r="D813" s="3"/>
      <c r="E813" s="3"/>
      <c r="F813" s="3"/>
      <c r="G813" s="3"/>
      <c r="H813" s="3"/>
      <c r="I813" s="3"/>
      <c r="J813" s="3"/>
      <c r="K813" s="3"/>
      <c r="L813" s="3"/>
      <c r="M813" s="3"/>
      <c r="N813" s="3"/>
      <c r="O813" s="3"/>
      <c r="P813" s="3"/>
      <c r="Q813" s="3"/>
      <c r="R813" s="3"/>
      <c r="S813" s="3"/>
      <c r="T813" s="3"/>
      <c r="U813" s="3"/>
      <c r="V813" s="3"/>
      <c r="W813" s="3"/>
      <c r="X813" s="3"/>
      <c r="Y813" s="3"/>
      <c r="Z813" s="3"/>
      <c r="AA813" s="3"/>
      <c r="AB813" s="3"/>
      <c r="AC813" s="3"/>
      <c r="AD813" s="3"/>
    </row>
    <row r="814" spans="1:30" x14ac:dyDescent="0.35">
      <c r="A814" s="3"/>
      <c r="B814" s="3"/>
      <c r="C814" s="3"/>
      <c r="D814" s="3"/>
      <c r="E814" s="3"/>
      <c r="F814" s="3"/>
      <c r="G814" s="3"/>
      <c r="H814" s="3"/>
      <c r="I814" s="3"/>
      <c r="J814" s="3"/>
      <c r="K814" s="3"/>
      <c r="L814" s="3"/>
      <c r="M814" s="3"/>
      <c r="N814" s="3"/>
      <c r="O814" s="3"/>
      <c r="P814" s="3"/>
      <c r="Q814" s="3"/>
      <c r="R814" s="3"/>
      <c r="S814" s="3"/>
      <c r="T814" s="3"/>
      <c r="U814" s="3"/>
      <c r="V814" s="3"/>
      <c r="W814" s="3"/>
      <c r="X814" s="3"/>
      <c r="Y814" s="3"/>
      <c r="Z814" s="3"/>
      <c r="AA814" s="3"/>
      <c r="AB814" s="3"/>
      <c r="AC814" s="3"/>
      <c r="AD814" s="3"/>
    </row>
    <row r="815" spans="1:30" x14ac:dyDescent="0.35">
      <c r="A815" s="3"/>
      <c r="B815" s="3"/>
      <c r="C815" s="3"/>
      <c r="D815" s="3"/>
      <c r="E815" s="3"/>
      <c r="F815" s="3"/>
      <c r="G815" s="3"/>
      <c r="H815" s="3"/>
      <c r="I815" s="3"/>
      <c r="J815" s="3"/>
      <c r="K815" s="3"/>
      <c r="L815" s="3"/>
      <c r="M815" s="3"/>
      <c r="N815" s="3"/>
      <c r="O815" s="3"/>
      <c r="P815" s="3"/>
      <c r="Q815" s="3"/>
      <c r="R815" s="3"/>
      <c r="S815" s="3"/>
      <c r="T815" s="3"/>
      <c r="U815" s="3"/>
      <c r="V815" s="3"/>
      <c r="W815" s="3"/>
      <c r="X815" s="3"/>
      <c r="Y815" s="3"/>
      <c r="Z815" s="3"/>
      <c r="AA815" s="3"/>
      <c r="AB815" s="3"/>
      <c r="AC815" s="3"/>
      <c r="AD815" s="3"/>
    </row>
    <row r="816" spans="1:30" x14ac:dyDescent="0.35">
      <c r="A816" s="3"/>
      <c r="B816" s="3"/>
      <c r="C816" s="3"/>
      <c r="D816" s="3"/>
      <c r="E816" s="3"/>
      <c r="F816" s="3"/>
      <c r="G816" s="3"/>
      <c r="H816" s="3"/>
      <c r="I816" s="3"/>
      <c r="J816" s="3"/>
      <c r="K816" s="3"/>
      <c r="L816" s="3"/>
      <c r="M816" s="3"/>
      <c r="N816" s="3"/>
      <c r="O816" s="3"/>
      <c r="P816" s="3"/>
      <c r="Q816" s="3"/>
      <c r="R816" s="3"/>
      <c r="S816" s="3"/>
      <c r="T816" s="3"/>
      <c r="U816" s="3"/>
      <c r="V816" s="3"/>
      <c r="W816" s="3"/>
      <c r="X816" s="3"/>
      <c r="Y816" s="3"/>
      <c r="Z816" s="3"/>
      <c r="AA816" s="3"/>
      <c r="AB816" s="3"/>
      <c r="AC816" s="3"/>
      <c r="AD816" s="3"/>
    </row>
    <row r="817" spans="1:30" x14ac:dyDescent="0.35">
      <c r="A817" s="3"/>
      <c r="B817" s="3"/>
      <c r="C817" s="3"/>
      <c r="D817" s="3"/>
      <c r="E817" s="3"/>
      <c r="F817" s="3"/>
      <c r="G817" s="3"/>
      <c r="H817" s="3"/>
      <c r="I817" s="3"/>
      <c r="J817" s="3"/>
      <c r="K817" s="3"/>
      <c r="L817" s="3"/>
      <c r="M817" s="3"/>
      <c r="N817" s="3"/>
      <c r="O817" s="3"/>
      <c r="P817" s="3"/>
      <c r="Q817" s="3"/>
      <c r="R817" s="3"/>
      <c r="S817" s="3"/>
      <c r="T817" s="3"/>
      <c r="U817" s="3"/>
      <c r="V817" s="3"/>
      <c r="W817" s="3"/>
      <c r="X817" s="3"/>
      <c r="Y817" s="3"/>
      <c r="Z817" s="3"/>
      <c r="AA817" s="3"/>
      <c r="AB817" s="3"/>
      <c r="AC817" s="3"/>
      <c r="AD817" s="3"/>
    </row>
    <row r="818" spans="1:30" x14ac:dyDescent="0.35">
      <c r="A818" s="3"/>
      <c r="B818" s="3"/>
      <c r="C818" s="3"/>
      <c r="D818" s="3"/>
      <c r="E818" s="3"/>
      <c r="F818" s="3"/>
      <c r="G818" s="3"/>
      <c r="H818" s="3"/>
      <c r="I818" s="3"/>
      <c r="J818" s="3"/>
      <c r="K818" s="3"/>
      <c r="L818" s="3"/>
      <c r="M818" s="3"/>
      <c r="N818" s="3"/>
      <c r="O818" s="3"/>
      <c r="P818" s="3"/>
      <c r="Q818" s="3"/>
      <c r="R818" s="3"/>
      <c r="S818" s="3"/>
      <c r="T818" s="3"/>
      <c r="U818" s="3"/>
      <c r="V818" s="3"/>
      <c r="W818" s="3"/>
      <c r="X818" s="3"/>
      <c r="Y818" s="3"/>
      <c r="Z818" s="3"/>
      <c r="AA818" s="3"/>
      <c r="AB818" s="3"/>
      <c r="AC818" s="3"/>
      <c r="AD818" s="3"/>
    </row>
    <row r="819" spans="1:30" x14ac:dyDescent="0.35">
      <c r="A819" s="3"/>
      <c r="B819" s="3"/>
      <c r="C819" s="3"/>
      <c r="D819" s="3"/>
      <c r="E819" s="3"/>
      <c r="F819" s="3"/>
      <c r="G819" s="3"/>
      <c r="H819" s="3"/>
      <c r="I819" s="3"/>
      <c r="J819" s="3"/>
      <c r="K819" s="3"/>
      <c r="L819" s="3"/>
      <c r="M819" s="3"/>
      <c r="N819" s="3"/>
      <c r="O819" s="3"/>
      <c r="P819" s="3"/>
      <c r="Q819" s="3"/>
      <c r="R819" s="3"/>
      <c r="S819" s="3"/>
      <c r="T819" s="3"/>
      <c r="U819" s="3"/>
      <c r="V819" s="3"/>
      <c r="W819" s="3"/>
      <c r="X819" s="3"/>
      <c r="Y819" s="3"/>
      <c r="Z819" s="3"/>
      <c r="AA819" s="3"/>
      <c r="AB819" s="3"/>
      <c r="AC819" s="3"/>
      <c r="AD819" s="3"/>
    </row>
    <row r="820" spans="1:30" x14ac:dyDescent="0.35">
      <c r="A820" s="3"/>
      <c r="B820" s="3"/>
      <c r="C820" s="3"/>
      <c r="D820" s="3"/>
      <c r="E820" s="3"/>
      <c r="F820" s="3"/>
      <c r="G820" s="3"/>
      <c r="H820" s="3"/>
      <c r="I820" s="3"/>
      <c r="J820" s="3"/>
      <c r="K820" s="3"/>
      <c r="L820" s="3"/>
      <c r="M820" s="3"/>
      <c r="N820" s="3"/>
      <c r="O820" s="3"/>
      <c r="P820" s="3"/>
      <c r="Q820" s="3"/>
      <c r="R820" s="3"/>
      <c r="S820" s="3"/>
      <c r="T820" s="3"/>
      <c r="U820" s="3"/>
      <c r="V820" s="3"/>
      <c r="W820" s="3"/>
      <c r="X820" s="3"/>
      <c r="Y820" s="3"/>
      <c r="Z820" s="3"/>
      <c r="AA820" s="3"/>
      <c r="AB820" s="3"/>
      <c r="AC820" s="3"/>
      <c r="AD820" s="3"/>
    </row>
    <row r="821" spans="1:30" x14ac:dyDescent="0.35">
      <c r="A821" s="3"/>
      <c r="B821" s="3"/>
      <c r="C821" s="3"/>
      <c r="D821" s="3"/>
      <c r="E821" s="3"/>
      <c r="F821" s="3"/>
      <c r="G821" s="3"/>
      <c r="H821" s="3"/>
      <c r="I821" s="3"/>
      <c r="J821" s="3"/>
      <c r="K821" s="3"/>
      <c r="L821" s="3"/>
      <c r="M821" s="3"/>
      <c r="N821" s="3"/>
      <c r="O821" s="3"/>
      <c r="P821" s="3"/>
      <c r="Q821" s="3"/>
      <c r="R821" s="3"/>
      <c r="S821" s="3"/>
      <c r="T821" s="3"/>
      <c r="U821" s="3"/>
      <c r="V821" s="3"/>
      <c r="W821" s="3"/>
      <c r="X821" s="3"/>
      <c r="Y821" s="3"/>
      <c r="Z821" s="3"/>
      <c r="AA821" s="3"/>
      <c r="AB821" s="3"/>
      <c r="AC821" s="3"/>
      <c r="AD821" s="3"/>
    </row>
    <row r="822" spans="1:30" x14ac:dyDescent="0.35">
      <c r="A822" s="3"/>
      <c r="B822" s="3"/>
      <c r="C822" s="3"/>
      <c r="D822" s="3"/>
      <c r="E822" s="3"/>
      <c r="F822" s="3"/>
      <c r="G822" s="3"/>
      <c r="H822" s="3"/>
      <c r="I822" s="3"/>
      <c r="J822" s="3"/>
      <c r="K822" s="3"/>
      <c r="L822" s="3"/>
      <c r="M822" s="3"/>
      <c r="N822" s="3"/>
      <c r="O822" s="3"/>
      <c r="P822" s="3"/>
      <c r="Q822" s="3"/>
      <c r="R822" s="3"/>
      <c r="S822" s="3"/>
      <c r="T822" s="3"/>
      <c r="U822" s="3"/>
      <c r="V822" s="3"/>
      <c r="W822" s="3"/>
      <c r="X822" s="3"/>
      <c r="Y822" s="3"/>
      <c r="Z822" s="3"/>
      <c r="AA822" s="3"/>
      <c r="AB822" s="3"/>
      <c r="AC822" s="3"/>
      <c r="AD822" s="3"/>
    </row>
    <row r="823" spans="1:30" x14ac:dyDescent="0.35">
      <c r="A823" s="3"/>
      <c r="B823" s="3"/>
      <c r="C823" s="3"/>
      <c r="D823" s="3"/>
      <c r="E823" s="3"/>
      <c r="F823" s="3"/>
      <c r="G823" s="3"/>
      <c r="H823" s="3"/>
      <c r="I823" s="3"/>
      <c r="J823" s="3"/>
      <c r="K823" s="3"/>
      <c r="L823" s="3"/>
      <c r="M823" s="3"/>
      <c r="N823" s="3"/>
      <c r="O823" s="3"/>
      <c r="P823" s="3"/>
      <c r="Q823" s="3"/>
      <c r="R823" s="3"/>
      <c r="S823" s="3"/>
      <c r="T823" s="3"/>
      <c r="U823" s="3"/>
      <c r="V823" s="3"/>
      <c r="W823" s="3"/>
      <c r="X823" s="3"/>
      <c r="Y823" s="3"/>
      <c r="Z823" s="3"/>
      <c r="AA823" s="3"/>
      <c r="AB823" s="3"/>
      <c r="AC823" s="3"/>
      <c r="AD823" s="3"/>
    </row>
    <row r="824" spans="1:30" x14ac:dyDescent="0.35">
      <c r="A824" s="3"/>
      <c r="B824" s="3"/>
      <c r="C824" s="3"/>
      <c r="D824" s="3"/>
      <c r="E824" s="3"/>
      <c r="F824" s="3"/>
      <c r="G824" s="3"/>
      <c r="H824" s="3"/>
      <c r="I824" s="3"/>
      <c r="J824" s="3"/>
      <c r="K824" s="3"/>
      <c r="L824" s="3"/>
      <c r="M824" s="3"/>
      <c r="N824" s="3"/>
      <c r="O824" s="3"/>
      <c r="P824" s="3"/>
      <c r="Q824" s="3"/>
      <c r="R824" s="3"/>
      <c r="S824" s="3"/>
      <c r="T824" s="3"/>
      <c r="U824" s="3"/>
      <c r="V824" s="3"/>
      <c r="W824" s="3"/>
      <c r="X824" s="3"/>
      <c r="Y824" s="3"/>
      <c r="Z824" s="3"/>
      <c r="AA824" s="3"/>
      <c r="AB824" s="3"/>
      <c r="AC824" s="3"/>
      <c r="AD824" s="3"/>
    </row>
    <row r="825" spans="1:30" x14ac:dyDescent="0.35">
      <c r="A825" s="3"/>
      <c r="B825" s="3"/>
      <c r="C825" s="3"/>
      <c r="D825" s="3"/>
      <c r="E825" s="3"/>
      <c r="F825" s="3"/>
      <c r="G825" s="3"/>
      <c r="H825" s="3"/>
      <c r="I825" s="3"/>
      <c r="J825" s="3"/>
      <c r="K825" s="3"/>
      <c r="L825" s="3"/>
      <c r="M825" s="3"/>
      <c r="N825" s="3"/>
      <c r="O825" s="3"/>
      <c r="P825" s="3"/>
      <c r="Q825" s="3"/>
      <c r="R825" s="3"/>
      <c r="S825" s="3"/>
      <c r="T825" s="3"/>
      <c r="U825" s="3"/>
      <c r="V825" s="3"/>
      <c r="W825" s="3"/>
      <c r="X825" s="3"/>
      <c r="Y825" s="3"/>
      <c r="Z825" s="3"/>
      <c r="AA825" s="3"/>
      <c r="AB825" s="3"/>
      <c r="AC825" s="3"/>
      <c r="AD825" s="3"/>
    </row>
    <row r="826" spans="1:30" x14ac:dyDescent="0.35">
      <c r="A826" s="3"/>
      <c r="B826" s="3"/>
      <c r="C826" s="3"/>
      <c r="D826" s="3"/>
      <c r="E826" s="3"/>
      <c r="F826" s="3"/>
      <c r="G826" s="3"/>
      <c r="H826" s="3"/>
      <c r="I826" s="3"/>
      <c r="J826" s="3"/>
      <c r="K826" s="3"/>
      <c r="L826" s="3"/>
      <c r="M826" s="3"/>
      <c r="N826" s="3"/>
      <c r="O826" s="3"/>
      <c r="P826" s="3"/>
      <c r="Q826" s="3"/>
      <c r="R826" s="3"/>
      <c r="S826" s="3"/>
      <c r="T826" s="3"/>
      <c r="U826" s="3"/>
      <c r="V826" s="3"/>
      <c r="W826" s="3"/>
      <c r="X826" s="3"/>
      <c r="Y826" s="3"/>
      <c r="Z826" s="3"/>
      <c r="AA826" s="3"/>
      <c r="AB826" s="3"/>
      <c r="AC826" s="3"/>
      <c r="AD826" s="3"/>
    </row>
    <row r="827" spans="1:30" x14ac:dyDescent="0.35">
      <c r="A827" s="3"/>
      <c r="B827" s="3"/>
      <c r="C827" s="3"/>
      <c r="D827" s="3"/>
      <c r="E827" s="3"/>
      <c r="F827" s="3"/>
      <c r="G827" s="3"/>
      <c r="H827" s="3"/>
      <c r="I827" s="3"/>
      <c r="J827" s="3"/>
      <c r="K827" s="3"/>
      <c r="L827" s="3"/>
      <c r="M827" s="3"/>
      <c r="N827" s="3"/>
      <c r="O827" s="3"/>
      <c r="P827" s="3"/>
      <c r="Q827" s="3"/>
      <c r="R827" s="3"/>
      <c r="S827" s="3"/>
      <c r="T827" s="3"/>
      <c r="U827" s="3"/>
      <c r="V827" s="3"/>
      <c r="W827" s="3"/>
      <c r="X827" s="3"/>
      <c r="Y827" s="3"/>
      <c r="Z827" s="3"/>
      <c r="AA827" s="3"/>
      <c r="AB827" s="3"/>
      <c r="AC827" s="3"/>
      <c r="AD827" s="3"/>
    </row>
    <row r="828" spans="1:30" x14ac:dyDescent="0.35">
      <c r="A828" s="3"/>
      <c r="B828" s="3"/>
      <c r="C828" s="3"/>
      <c r="D828" s="3"/>
      <c r="E828" s="3"/>
      <c r="F828" s="3"/>
      <c r="G828" s="3"/>
      <c r="H828" s="3"/>
      <c r="I828" s="3"/>
      <c r="J828" s="3"/>
      <c r="K828" s="3"/>
      <c r="L828" s="3"/>
      <c r="M828" s="3"/>
      <c r="N828" s="3"/>
      <c r="O828" s="3"/>
      <c r="P828" s="3"/>
      <c r="Q828" s="3"/>
      <c r="R828" s="3"/>
      <c r="S828" s="3"/>
      <c r="T828" s="3"/>
      <c r="U828" s="3"/>
      <c r="V828" s="3"/>
      <c r="W828" s="3"/>
      <c r="X828" s="3"/>
      <c r="Y828" s="3"/>
      <c r="Z828" s="3"/>
      <c r="AA828" s="3"/>
      <c r="AB828" s="3"/>
      <c r="AC828" s="3"/>
      <c r="AD828" s="3"/>
    </row>
    <row r="829" spans="1:30" x14ac:dyDescent="0.35">
      <c r="A829" s="3"/>
      <c r="B829" s="3"/>
      <c r="C829" s="3"/>
      <c r="D829" s="3"/>
      <c r="E829" s="3"/>
      <c r="F829" s="3"/>
      <c r="G829" s="3"/>
      <c r="H829" s="3"/>
      <c r="I829" s="3"/>
      <c r="J829" s="3"/>
      <c r="K829" s="3"/>
      <c r="L829" s="3"/>
      <c r="M829" s="3"/>
      <c r="N829" s="3"/>
      <c r="O829" s="3"/>
      <c r="P829" s="3"/>
      <c r="Q829" s="3"/>
      <c r="R829" s="3"/>
      <c r="S829" s="3"/>
      <c r="T829" s="3"/>
      <c r="U829" s="3"/>
      <c r="V829" s="3"/>
      <c r="W829" s="3"/>
      <c r="X829" s="3"/>
      <c r="Y829" s="3"/>
      <c r="Z829" s="3"/>
      <c r="AA829" s="3"/>
      <c r="AB829" s="3"/>
      <c r="AC829" s="3"/>
      <c r="AD829" s="3"/>
    </row>
    <row r="830" spans="1:30" x14ac:dyDescent="0.35">
      <c r="A830" s="3"/>
      <c r="B830" s="3"/>
      <c r="C830" s="3"/>
      <c r="D830" s="3"/>
      <c r="E830" s="3"/>
      <c r="F830" s="3"/>
      <c r="G830" s="3"/>
      <c r="H830" s="3"/>
      <c r="I830" s="3"/>
      <c r="J830" s="3"/>
      <c r="K830" s="3"/>
      <c r="L830" s="3"/>
      <c r="M830" s="3"/>
      <c r="N830" s="3"/>
      <c r="O830" s="3"/>
      <c r="P830" s="3"/>
      <c r="Q830" s="3"/>
      <c r="R830" s="3"/>
      <c r="S830" s="3"/>
      <c r="T830" s="3"/>
      <c r="U830" s="3"/>
      <c r="V830" s="3"/>
      <c r="W830" s="3"/>
      <c r="X830" s="3"/>
      <c r="Y830" s="3"/>
      <c r="Z830" s="3"/>
      <c r="AA830" s="3"/>
      <c r="AB830" s="3"/>
      <c r="AC830" s="3"/>
      <c r="AD830" s="3"/>
    </row>
    <row r="831" spans="1:30" x14ac:dyDescent="0.35">
      <c r="A831" s="3"/>
      <c r="B831" s="3"/>
      <c r="C831" s="3"/>
      <c r="D831" s="3"/>
      <c r="E831" s="3"/>
      <c r="F831" s="3"/>
      <c r="G831" s="3"/>
      <c r="H831" s="3"/>
      <c r="I831" s="3"/>
      <c r="J831" s="3"/>
      <c r="K831" s="3"/>
      <c r="L831" s="3"/>
      <c r="M831" s="3"/>
      <c r="N831" s="3"/>
      <c r="O831" s="3"/>
      <c r="P831" s="3"/>
      <c r="Q831" s="3"/>
      <c r="R831" s="3"/>
      <c r="S831" s="3"/>
      <c r="T831" s="3"/>
      <c r="U831" s="3"/>
      <c r="V831" s="3"/>
      <c r="W831" s="3"/>
      <c r="X831" s="3"/>
      <c r="Y831" s="3"/>
      <c r="Z831" s="3"/>
      <c r="AA831" s="3"/>
      <c r="AB831" s="3"/>
      <c r="AC831" s="3"/>
      <c r="AD831" s="3"/>
    </row>
    <row r="832" spans="1:30" x14ac:dyDescent="0.35">
      <c r="A832" s="3"/>
      <c r="B832" s="3"/>
      <c r="C832" s="3"/>
      <c r="D832" s="3"/>
      <c r="E832" s="3"/>
      <c r="F832" s="3"/>
      <c r="G832" s="3"/>
      <c r="H832" s="3"/>
      <c r="I832" s="3"/>
      <c r="J832" s="3"/>
      <c r="K832" s="3"/>
      <c r="L832" s="3"/>
      <c r="M832" s="3"/>
      <c r="N832" s="3"/>
      <c r="O832" s="3"/>
      <c r="P832" s="3"/>
      <c r="Q832" s="3"/>
      <c r="R832" s="3"/>
      <c r="S832" s="3"/>
      <c r="T832" s="3"/>
      <c r="U832" s="3"/>
      <c r="V832" s="3"/>
      <c r="W832" s="3"/>
      <c r="X832" s="3"/>
      <c r="Y832" s="3"/>
      <c r="Z832" s="3"/>
      <c r="AA832" s="3"/>
      <c r="AB832" s="3"/>
      <c r="AC832" s="3"/>
      <c r="AD832" s="3"/>
    </row>
    <row r="833" spans="1:30" x14ac:dyDescent="0.35">
      <c r="A833" s="3"/>
      <c r="B833" s="3"/>
      <c r="C833" s="3"/>
      <c r="D833" s="3"/>
      <c r="E833" s="3"/>
      <c r="F833" s="3"/>
      <c r="G833" s="3"/>
      <c r="H833" s="3"/>
      <c r="I833" s="3"/>
      <c r="J833" s="3"/>
      <c r="K833" s="3"/>
      <c r="L833" s="3"/>
      <c r="M833" s="3"/>
      <c r="N833" s="3"/>
      <c r="O833" s="3"/>
      <c r="P833" s="3"/>
      <c r="Q833" s="3"/>
      <c r="R833" s="3"/>
      <c r="S833" s="3"/>
      <c r="T833" s="3"/>
      <c r="U833" s="3"/>
      <c r="V833" s="3"/>
      <c r="W833" s="3"/>
      <c r="X833" s="3"/>
      <c r="Y833" s="3"/>
      <c r="Z833" s="3"/>
      <c r="AA833" s="3"/>
      <c r="AB833" s="3"/>
      <c r="AC833" s="3"/>
      <c r="AD833" s="3"/>
    </row>
    <row r="834" spans="1:30" x14ac:dyDescent="0.35">
      <c r="A834" s="3"/>
      <c r="B834" s="3"/>
      <c r="C834" s="3"/>
      <c r="D834" s="3"/>
      <c r="E834" s="3"/>
      <c r="F834" s="3"/>
      <c r="G834" s="3"/>
      <c r="H834" s="3"/>
      <c r="I834" s="3"/>
      <c r="J834" s="3"/>
      <c r="K834" s="3"/>
      <c r="L834" s="3"/>
      <c r="M834" s="3"/>
      <c r="N834" s="3"/>
      <c r="O834" s="3"/>
      <c r="P834" s="3"/>
      <c r="Q834" s="3"/>
      <c r="R834" s="3"/>
      <c r="S834" s="3"/>
      <c r="T834" s="3"/>
      <c r="U834" s="3"/>
      <c r="V834" s="3"/>
      <c r="W834" s="3"/>
      <c r="X834" s="3"/>
      <c r="Y834" s="3"/>
      <c r="Z834" s="3"/>
      <c r="AA834" s="3"/>
      <c r="AB834" s="3"/>
      <c r="AC834" s="3"/>
      <c r="AD834" s="3"/>
    </row>
    <row r="835" spans="1:30" x14ac:dyDescent="0.35">
      <c r="A835" s="3"/>
      <c r="B835" s="3"/>
      <c r="C835" s="3"/>
      <c r="D835" s="3"/>
      <c r="E835" s="3"/>
      <c r="F835" s="3"/>
      <c r="G835" s="3"/>
      <c r="H835" s="3"/>
      <c r="I835" s="3"/>
      <c r="J835" s="3"/>
      <c r="K835" s="3"/>
      <c r="L835" s="3"/>
      <c r="M835" s="3"/>
      <c r="N835" s="3"/>
      <c r="O835" s="3"/>
      <c r="P835" s="3"/>
      <c r="Q835" s="3"/>
      <c r="R835" s="3"/>
      <c r="S835" s="3"/>
      <c r="T835" s="3"/>
      <c r="U835" s="3"/>
      <c r="V835" s="3"/>
      <c r="W835" s="3"/>
      <c r="X835" s="3"/>
      <c r="Y835" s="3"/>
      <c r="Z835" s="3"/>
      <c r="AA835" s="3"/>
      <c r="AB835" s="3"/>
      <c r="AC835" s="3"/>
      <c r="AD835" s="3"/>
    </row>
    <row r="836" spans="1:30" x14ac:dyDescent="0.35">
      <c r="A836" s="3"/>
      <c r="B836" s="3"/>
      <c r="C836" s="3"/>
      <c r="D836" s="3"/>
      <c r="E836" s="3"/>
      <c r="F836" s="3"/>
      <c r="G836" s="3"/>
      <c r="H836" s="3"/>
      <c r="I836" s="3"/>
      <c r="J836" s="3"/>
      <c r="K836" s="3"/>
      <c r="L836" s="3"/>
      <c r="M836" s="3"/>
      <c r="N836" s="3"/>
      <c r="O836" s="3"/>
      <c r="P836" s="3"/>
      <c r="Q836" s="3"/>
      <c r="R836" s="3"/>
      <c r="S836" s="3"/>
      <c r="T836" s="3"/>
      <c r="U836" s="3"/>
      <c r="V836" s="3"/>
      <c r="W836" s="3"/>
      <c r="X836" s="3"/>
      <c r="Y836" s="3"/>
      <c r="Z836" s="3"/>
      <c r="AA836" s="3"/>
      <c r="AB836" s="3"/>
      <c r="AC836" s="3"/>
      <c r="AD836" s="3"/>
    </row>
    <row r="837" spans="1:30" x14ac:dyDescent="0.35">
      <c r="A837" s="3"/>
      <c r="B837" s="3"/>
      <c r="C837" s="3"/>
      <c r="D837" s="3"/>
      <c r="E837" s="3"/>
      <c r="F837" s="3"/>
      <c r="G837" s="3"/>
      <c r="H837" s="3"/>
      <c r="I837" s="3"/>
      <c r="J837" s="3"/>
      <c r="K837" s="3"/>
      <c r="L837" s="3"/>
      <c r="M837" s="3"/>
      <c r="N837" s="3"/>
      <c r="O837" s="3"/>
      <c r="P837" s="3"/>
      <c r="Q837" s="3"/>
      <c r="R837" s="3"/>
      <c r="S837" s="3"/>
      <c r="T837" s="3"/>
      <c r="U837" s="3"/>
      <c r="V837" s="3"/>
      <c r="W837" s="3"/>
      <c r="X837" s="3"/>
      <c r="Y837" s="3"/>
      <c r="Z837" s="3"/>
      <c r="AA837" s="3"/>
      <c r="AB837" s="3"/>
      <c r="AC837" s="3"/>
      <c r="AD837" s="3"/>
    </row>
    <row r="838" spans="1:30" x14ac:dyDescent="0.35">
      <c r="A838" s="3"/>
      <c r="B838" s="3"/>
      <c r="C838" s="3"/>
      <c r="D838" s="3"/>
      <c r="E838" s="3"/>
      <c r="F838" s="3"/>
      <c r="G838" s="3"/>
      <c r="H838" s="3"/>
      <c r="I838" s="3"/>
      <c r="J838" s="3"/>
      <c r="K838" s="3"/>
      <c r="L838" s="3"/>
      <c r="M838" s="3"/>
      <c r="N838" s="3"/>
      <c r="O838" s="3"/>
      <c r="P838" s="3"/>
      <c r="Q838" s="3"/>
      <c r="R838" s="3"/>
      <c r="S838" s="3"/>
      <c r="T838" s="3"/>
      <c r="U838" s="3"/>
      <c r="V838" s="3"/>
      <c r="W838" s="3"/>
      <c r="X838" s="3"/>
      <c r="Y838" s="3"/>
      <c r="Z838" s="3"/>
      <c r="AA838" s="3"/>
      <c r="AB838" s="3"/>
      <c r="AC838" s="3"/>
      <c r="AD838" s="3"/>
    </row>
    <row r="839" spans="1:30" x14ac:dyDescent="0.35">
      <c r="A839" s="3"/>
      <c r="B839" s="3"/>
      <c r="C839" s="3"/>
      <c r="D839" s="3"/>
      <c r="E839" s="3"/>
      <c r="F839" s="3"/>
      <c r="G839" s="3"/>
      <c r="H839" s="3"/>
      <c r="I839" s="3"/>
      <c r="J839" s="3"/>
      <c r="K839" s="3"/>
      <c r="L839" s="3"/>
      <c r="M839" s="3"/>
      <c r="N839" s="3"/>
      <c r="O839" s="3"/>
      <c r="P839" s="3"/>
      <c r="Q839" s="3"/>
      <c r="R839" s="3"/>
      <c r="S839" s="3"/>
      <c r="T839" s="3"/>
      <c r="U839" s="3"/>
      <c r="V839" s="3"/>
      <c r="W839" s="3"/>
      <c r="X839" s="3"/>
      <c r="Y839" s="3"/>
      <c r="Z839" s="3"/>
      <c r="AA839" s="3"/>
      <c r="AB839" s="3"/>
      <c r="AC839" s="3"/>
      <c r="AD839" s="3"/>
    </row>
    <row r="840" spans="1:30" x14ac:dyDescent="0.35">
      <c r="A840" s="3"/>
      <c r="B840" s="3"/>
      <c r="C840" s="3"/>
      <c r="D840" s="3"/>
      <c r="E840" s="3"/>
      <c r="F840" s="3"/>
      <c r="G840" s="3"/>
      <c r="H840" s="3"/>
      <c r="I840" s="3"/>
      <c r="J840" s="3"/>
      <c r="K840" s="3"/>
      <c r="L840" s="3"/>
      <c r="M840" s="3"/>
      <c r="N840" s="3"/>
      <c r="O840" s="3"/>
      <c r="P840" s="3"/>
      <c r="Q840" s="3"/>
      <c r="R840" s="3"/>
      <c r="S840" s="3"/>
      <c r="T840" s="3"/>
      <c r="U840" s="3"/>
      <c r="V840" s="3"/>
      <c r="W840" s="3"/>
      <c r="X840" s="3"/>
      <c r="Y840" s="3"/>
      <c r="Z840" s="3"/>
      <c r="AA840" s="3"/>
      <c r="AB840" s="3"/>
      <c r="AC840" s="3"/>
      <c r="AD840" s="3"/>
    </row>
    <row r="841" spans="1:30" x14ac:dyDescent="0.35">
      <c r="A841" s="3"/>
      <c r="B841" s="3"/>
      <c r="C841" s="3"/>
      <c r="D841" s="3"/>
      <c r="E841" s="3"/>
      <c r="F841" s="3"/>
      <c r="G841" s="3"/>
      <c r="H841" s="3"/>
      <c r="I841" s="3"/>
      <c r="J841" s="3"/>
      <c r="K841" s="3"/>
      <c r="L841" s="3"/>
      <c r="M841" s="3"/>
      <c r="N841" s="3"/>
      <c r="O841" s="3"/>
      <c r="P841" s="3"/>
      <c r="Q841" s="3"/>
      <c r="R841" s="3"/>
      <c r="S841" s="3"/>
      <c r="T841" s="3"/>
      <c r="U841" s="3"/>
      <c r="V841" s="3"/>
      <c r="W841" s="3"/>
      <c r="X841" s="3"/>
      <c r="Y841" s="3"/>
      <c r="Z841" s="3"/>
      <c r="AA841" s="3"/>
      <c r="AB841" s="3"/>
      <c r="AC841" s="3"/>
      <c r="AD841" s="3"/>
    </row>
    <row r="842" spans="1:30" x14ac:dyDescent="0.35">
      <c r="A842" s="3"/>
      <c r="B842" s="3"/>
      <c r="C842" s="3"/>
      <c r="D842" s="3"/>
      <c r="E842" s="3"/>
      <c r="F842" s="3"/>
      <c r="G842" s="3"/>
      <c r="H842" s="3"/>
      <c r="I842" s="3"/>
      <c r="J842" s="3"/>
      <c r="K842" s="3"/>
      <c r="L842" s="3"/>
      <c r="M842" s="3"/>
      <c r="N842" s="3"/>
      <c r="O842" s="3"/>
      <c r="P842" s="3"/>
      <c r="Q842" s="3"/>
      <c r="R842" s="3"/>
      <c r="S842" s="3"/>
      <c r="T842" s="3"/>
      <c r="U842" s="3"/>
      <c r="V842" s="3"/>
      <c r="W842" s="3"/>
      <c r="X842" s="3"/>
      <c r="Y842" s="3"/>
      <c r="Z842" s="3"/>
      <c r="AA842" s="3"/>
      <c r="AB842" s="3"/>
      <c r="AC842" s="3"/>
      <c r="AD842" s="3"/>
    </row>
    <row r="843" spans="1:30" x14ac:dyDescent="0.35">
      <c r="A843" s="3"/>
      <c r="B843" s="3"/>
      <c r="C843" s="3"/>
      <c r="D843" s="3"/>
      <c r="E843" s="3"/>
      <c r="F843" s="3"/>
      <c r="G843" s="3"/>
      <c r="H843" s="3"/>
      <c r="I843" s="3"/>
      <c r="J843" s="3"/>
      <c r="K843" s="3"/>
      <c r="L843" s="3"/>
      <c r="M843" s="3"/>
      <c r="N843" s="3"/>
      <c r="O843" s="3"/>
      <c r="P843" s="3"/>
      <c r="Q843" s="3"/>
      <c r="R843" s="3"/>
      <c r="S843" s="3"/>
      <c r="T843" s="3"/>
      <c r="U843" s="3"/>
      <c r="V843" s="3"/>
      <c r="W843" s="3"/>
      <c r="X843" s="3"/>
      <c r="Y843" s="3"/>
      <c r="Z843" s="3"/>
      <c r="AA843" s="3"/>
      <c r="AB843" s="3"/>
      <c r="AC843" s="3"/>
      <c r="AD843" s="3"/>
    </row>
    <row r="844" spans="1:30" x14ac:dyDescent="0.35">
      <c r="A844" s="3"/>
      <c r="B844" s="3"/>
      <c r="C844" s="3"/>
      <c r="D844" s="3"/>
      <c r="E844" s="3"/>
      <c r="F844" s="3"/>
      <c r="G844" s="3"/>
      <c r="H844" s="3"/>
      <c r="I844" s="3"/>
      <c r="J844" s="3"/>
      <c r="K844" s="3"/>
      <c r="L844" s="3"/>
      <c r="M844" s="3"/>
      <c r="N844" s="3"/>
      <c r="O844" s="3"/>
      <c r="P844" s="3"/>
      <c r="Q844" s="3"/>
      <c r="R844" s="3"/>
      <c r="S844" s="3"/>
      <c r="T844" s="3"/>
      <c r="U844" s="3"/>
      <c r="V844" s="3"/>
      <c r="W844" s="3"/>
      <c r="X844" s="3"/>
      <c r="Y844" s="3"/>
      <c r="Z844" s="3"/>
      <c r="AA844" s="3"/>
      <c r="AB844" s="3"/>
      <c r="AC844" s="3"/>
      <c r="AD844" s="3"/>
    </row>
    <row r="845" spans="1:30" x14ac:dyDescent="0.35">
      <c r="A845" s="3"/>
      <c r="B845" s="3"/>
      <c r="C845" s="3"/>
      <c r="D845" s="3"/>
      <c r="E845" s="3"/>
      <c r="F845" s="3"/>
      <c r="G845" s="3"/>
      <c r="H845" s="3"/>
      <c r="I845" s="3"/>
      <c r="J845" s="3"/>
      <c r="K845" s="3"/>
      <c r="L845" s="3"/>
      <c r="M845" s="3"/>
      <c r="N845" s="3"/>
      <c r="O845" s="3"/>
      <c r="P845" s="3"/>
      <c r="Q845" s="3"/>
      <c r="R845" s="3"/>
      <c r="S845" s="3"/>
      <c r="T845" s="3"/>
      <c r="U845" s="3"/>
      <c r="V845" s="3"/>
      <c r="W845" s="3"/>
      <c r="X845" s="3"/>
      <c r="Y845" s="3"/>
      <c r="Z845" s="3"/>
      <c r="AA845" s="3"/>
      <c r="AB845" s="3"/>
      <c r="AC845" s="3"/>
      <c r="AD845" s="3"/>
    </row>
    <row r="846" spans="1:30" x14ac:dyDescent="0.35">
      <c r="A846" s="3"/>
      <c r="B846" s="3"/>
      <c r="C846" s="3"/>
      <c r="D846" s="3"/>
      <c r="E846" s="3"/>
      <c r="F846" s="3"/>
      <c r="G846" s="3"/>
      <c r="H846" s="3"/>
      <c r="I846" s="3"/>
      <c r="J846" s="3"/>
      <c r="K846" s="3"/>
      <c r="L846" s="3"/>
      <c r="M846" s="3"/>
      <c r="N846" s="3"/>
      <c r="O846" s="3"/>
      <c r="P846" s="3"/>
      <c r="Q846" s="3"/>
      <c r="R846" s="3"/>
      <c r="S846" s="3"/>
      <c r="T846" s="3"/>
      <c r="U846" s="3"/>
      <c r="V846" s="3"/>
      <c r="W846" s="3"/>
      <c r="X846" s="3"/>
      <c r="Y846" s="3"/>
      <c r="Z846" s="3"/>
      <c r="AA846" s="3"/>
      <c r="AB846" s="3"/>
      <c r="AC846" s="3"/>
      <c r="AD846" s="3"/>
    </row>
    <row r="847" spans="1:30" x14ac:dyDescent="0.35">
      <c r="A847" s="3"/>
      <c r="B847" s="3"/>
      <c r="C847" s="3"/>
      <c r="D847" s="3"/>
      <c r="E847" s="3"/>
      <c r="F847" s="3"/>
      <c r="G847" s="3"/>
      <c r="H847" s="3"/>
      <c r="I847" s="3"/>
      <c r="J847" s="3"/>
      <c r="K847" s="3"/>
      <c r="L847" s="3"/>
      <c r="M847" s="3"/>
      <c r="N847" s="3"/>
      <c r="O847" s="3"/>
      <c r="P847" s="3"/>
      <c r="Q847" s="3"/>
      <c r="R847" s="3"/>
      <c r="S847" s="3"/>
      <c r="T847" s="3"/>
      <c r="U847" s="3"/>
      <c r="V847" s="3"/>
      <c r="W847" s="3"/>
      <c r="X847" s="3"/>
      <c r="Y847" s="3"/>
      <c r="Z847" s="3"/>
      <c r="AA847" s="3"/>
      <c r="AB847" s="3"/>
      <c r="AC847" s="3"/>
      <c r="AD847" s="3"/>
    </row>
    <row r="848" spans="1:30" x14ac:dyDescent="0.35">
      <c r="A848" s="3"/>
      <c r="B848" s="3"/>
      <c r="C848" s="3"/>
      <c r="D848" s="3"/>
      <c r="E848" s="3"/>
      <c r="F848" s="3"/>
      <c r="G848" s="3"/>
      <c r="H848" s="3"/>
      <c r="I848" s="3"/>
      <c r="J848" s="3"/>
      <c r="K848" s="3"/>
      <c r="L848" s="3"/>
      <c r="M848" s="3"/>
      <c r="N848" s="3"/>
      <c r="O848" s="3"/>
      <c r="P848" s="3"/>
      <c r="Q848" s="3"/>
      <c r="R848" s="3"/>
      <c r="S848" s="3"/>
      <c r="T848" s="3"/>
      <c r="U848" s="3"/>
      <c r="V848" s="3"/>
      <c r="W848" s="3"/>
      <c r="X848" s="3"/>
      <c r="Y848" s="3"/>
      <c r="Z848" s="3"/>
      <c r="AA848" s="3"/>
      <c r="AB848" s="3"/>
      <c r="AC848" s="3"/>
      <c r="AD848" s="3"/>
    </row>
    <row r="849" spans="1:30" x14ac:dyDescent="0.35">
      <c r="A849" s="3"/>
      <c r="B849" s="3"/>
      <c r="C849" s="3"/>
      <c r="D849" s="3"/>
      <c r="E849" s="3"/>
      <c r="F849" s="3"/>
      <c r="G849" s="3"/>
      <c r="H849" s="3"/>
      <c r="I849" s="3"/>
      <c r="J849" s="3"/>
      <c r="K849" s="3"/>
      <c r="L849" s="3"/>
      <c r="M849" s="3"/>
      <c r="N849" s="3"/>
      <c r="O849" s="3"/>
      <c r="P849" s="3"/>
      <c r="Q849" s="3"/>
      <c r="R849" s="3"/>
      <c r="S849" s="3"/>
      <c r="T849" s="3"/>
      <c r="U849" s="3"/>
      <c r="V849" s="3"/>
      <c r="W849" s="3"/>
      <c r="X849" s="3"/>
      <c r="Y849" s="3"/>
      <c r="Z849" s="3"/>
      <c r="AA849" s="3"/>
      <c r="AB849" s="3"/>
      <c r="AC849" s="3"/>
      <c r="AD849" s="3"/>
    </row>
    <row r="850" spans="1:30" x14ac:dyDescent="0.35">
      <c r="A850" s="3"/>
      <c r="B850" s="3"/>
      <c r="C850" s="3"/>
      <c r="D850" s="3"/>
      <c r="E850" s="3"/>
      <c r="F850" s="3"/>
      <c r="G850" s="3"/>
      <c r="H850" s="3"/>
      <c r="I850" s="3"/>
      <c r="J850" s="3"/>
      <c r="K850" s="3"/>
      <c r="L850" s="3"/>
      <c r="M850" s="3"/>
      <c r="N850" s="3"/>
      <c r="O850" s="3"/>
      <c r="P850" s="3"/>
      <c r="Q850" s="3"/>
      <c r="R850" s="3"/>
      <c r="S850" s="3"/>
      <c r="T850" s="3"/>
      <c r="U850" s="3"/>
      <c r="V850" s="3"/>
      <c r="W850" s="3"/>
      <c r="X850" s="3"/>
      <c r="Y850" s="3"/>
      <c r="Z850" s="3"/>
      <c r="AA850" s="3"/>
      <c r="AB850" s="3"/>
      <c r="AC850" s="3"/>
      <c r="AD850" s="3"/>
    </row>
    <row r="851" spans="1:30" x14ac:dyDescent="0.35">
      <c r="A851" s="3"/>
      <c r="B851" s="3"/>
      <c r="C851" s="3"/>
      <c r="D851" s="3"/>
      <c r="E851" s="3"/>
      <c r="F851" s="3"/>
      <c r="G851" s="3"/>
      <c r="H851" s="3"/>
      <c r="I851" s="3"/>
      <c r="J851" s="3"/>
      <c r="K851" s="3"/>
      <c r="L851" s="3"/>
      <c r="M851" s="3"/>
      <c r="N851" s="3"/>
      <c r="O851" s="3"/>
      <c r="P851" s="3"/>
      <c r="Q851" s="3"/>
      <c r="R851" s="3"/>
      <c r="S851" s="3"/>
      <c r="T851" s="3"/>
      <c r="U851" s="3"/>
      <c r="V851" s="3"/>
      <c r="W851" s="3"/>
      <c r="X851" s="3"/>
      <c r="Y851" s="3"/>
      <c r="Z851" s="3"/>
      <c r="AA851" s="3"/>
      <c r="AB851" s="3"/>
      <c r="AC851" s="3"/>
      <c r="AD851" s="3"/>
    </row>
    <row r="852" spans="1:30" x14ac:dyDescent="0.35">
      <c r="A852" s="3"/>
      <c r="B852" s="3"/>
      <c r="C852" s="3"/>
      <c r="D852" s="3"/>
      <c r="E852" s="3"/>
      <c r="F852" s="3"/>
      <c r="G852" s="3"/>
      <c r="H852" s="3"/>
      <c r="I852" s="3"/>
      <c r="J852" s="3"/>
      <c r="K852" s="3"/>
      <c r="L852" s="3"/>
      <c r="M852" s="3"/>
      <c r="N852" s="3"/>
      <c r="O852" s="3"/>
      <c r="P852" s="3"/>
      <c r="Q852" s="3"/>
      <c r="R852" s="3"/>
      <c r="S852" s="3"/>
      <c r="T852" s="3"/>
      <c r="U852" s="3"/>
      <c r="V852" s="3"/>
      <c r="W852" s="3"/>
      <c r="X852" s="3"/>
      <c r="Y852" s="3"/>
      <c r="Z852" s="3"/>
      <c r="AA852" s="3"/>
      <c r="AB852" s="3"/>
      <c r="AC852" s="3"/>
      <c r="AD852" s="3"/>
    </row>
    <row r="853" spans="1:30" x14ac:dyDescent="0.35">
      <c r="A853" s="3"/>
      <c r="B853" s="3"/>
      <c r="C853" s="3"/>
      <c r="D853" s="3"/>
      <c r="E853" s="3"/>
      <c r="F853" s="3"/>
      <c r="G853" s="3"/>
      <c r="H853" s="3"/>
      <c r="I853" s="3"/>
      <c r="J853" s="3"/>
      <c r="K853" s="3"/>
      <c r="L853" s="3"/>
      <c r="M853" s="3"/>
      <c r="N853" s="3"/>
      <c r="O853" s="3"/>
      <c r="P853" s="3"/>
      <c r="Q853" s="3"/>
      <c r="R853" s="3"/>
      <c r="S853" s="3"/>
      <c r="T853" s="3"/>
      <c r="U853" s="3"/>
      <c r="V853" s="3"/>
      <c r="W853" s="3"/>
      <c r="X853" s="3"/>
      <c r="Y853" s="3"/>
      <c r="Z853" s="3"/>
      <c r="AA853" s="3"/>
      <c r="AB853" s="3"/>
      <c r="AC853" s="3"/>
      <c r="AD853" s="3"/>
    </row>
    <row r="854" spans="1:30" x14ac:dyDescent="0.35">
      <c r="A854" s="3"/>
      <c r="B854" s="3"/>
      <c r="C854" s="3"/>
      <c r="D854" s="3"/>
      <c r="E854" s="3"/>
      <c r="F854" s="3"/>
      <c r="G854" s="3"/>
      <c r="H854" s="3"/>
      <c r="I854" s="3"/>
      <c r="J854" s="3"/>
      <c r="K854" s="3"/>
      <c r="L854" s="3"/>
      <c r="M854" s="3"/>
      <c r="N854" s="3"/>
      <c r="O854" s="3"/>
      <c r="P854" s="3"/>
      <c r="Q854" s="3"/>
      <c r="R854" s="3"/>
      <c r="S854" s="3"/>
      <c r="T854" s="3"/>
      <c r="U854" s="3"/>
      <c r="V854" s="3"/>
      <c r="W854" s="3"/>
      <c r="X854" s="3"/>
      <c r="Y854" s="3"/>
      <c r="Z854" s="3"/>
      <c r="AA854" s="3"/>
      <c r="AB854" s="3"/>
      <c r="AC854" s="3"/>
      <c r="AD854" s="3"/>
    </row>
    <row r="855" spans="1:30" x14ac:dyDescent="0.35">
      <c r="A855" s="3"/>
      <c r="B855" s="3"/>
      <c r="C855" s="3"/>
      <c r="D855" s="3"/>
      <c r="E855" s="3"/>
      <c r="F855" s="3"/>
      <c r="G855" s="3"/>
      <c r="H855" s="3"/>
      <c r="I855" s="3"/>
      <c r="J855" s="3"/>
      <c r="K855" s="3"/>
      <c r="L855" s="3"/>
      <c r="M855" s="3"/>
      <c r="N855" s="3"/>
      <c r="O855" s="3"/>
      <c r="P855" s="3"/>
      <c r="Q855" s="3"/>
      <c r="R855" s="3"/>
      <c r="S855" s="3"/>
      <c r="T855" s="3"/>
      <c r="U855" s="3"/>
      <c r="V855" s="3"/>
      <c r="W855" s="3"/>
      <c r="X855" s="3"/>
      <c r="Y855" s="3"/>
      <c r="Z855" s="3"/>
      <c r="AA855" s="3"/>
      <c r="AB855" s="3"/>
      <c r="AC855" s="3"/>
      <c r="AD855" s="3"/>
    </row>
    <row r="856" spans="1:30" x14ac:dyDescent="0.35">
      <c r="A856" s="3"/>
      <c r="B856" s="3"/>
      <c r="C856" s="3"/>
      <c r="D856" s="3"/>
      <c r="E856" s="3"/>
      <c r="F856" s="3"/>
      <c r="G856" s="3"/>
      <c r="H856" s="3"/>
      <c r="I856" s="3"/>
      <c r="J856" s="3"/>
      <c r="K856" s="3"/>
      <c r="L856" s="3"/>
      <c r="M856" s="3"/>
      <c r="N856" s="3"/>
      <c r="O856" s="3"/>
      <c r="P856" s="3"/>
      <c r="Q856" s="3"/>
      <c r="R856" s="3"/>
      <c r="S856" s="3"/>
      <c r="T856" s="3"/>
      <c r="U856" s="3"/>
      <c r="V856" s="3"/>
      <c r="W856" s="3"/>
      <c r="X856" s="3"/>
      <c r="Y856" s="3"/>
      <c r="Z856" s="3"/>
      <c r="AA856" s="3"/>
      <c r="AB856" s="3"/>
      <c r="AC856" s="3"/>
      <c r="AD856" s="3"/>
    </row>
    <row r="857" spans="1:30" x14ac:dyDescent="0.35">
      <c r="A857" s="3"/>
      <c r="B857" s="3"/>
      <c r="C857" s="3"/>
      <c r="D857" s="3"/>
      <c r="E857" s="3"/>
      <c r="F857" s="3"/>
      <c r="G857" s="3"/>
      <c r="H857" s="3"/>
      <c r="I857" s="3"/>
      <c r="J857" s="3"/>
      <c r="K857" s="3"/>
      <c r="L857" s="3"/>
      <c r="M857" s="3"/>
      <c r="N857" s="3"/>
      <c r="O857" s="3"/>
      <c r="P857" s="3"/>
      <c r="Q857" s="3"/>
      <c r="R857" s="3"/>
      <c r="S857" s="3"/>
      <c r="T857" s="3"/>
      <c r="U857" s="3"/>
      <c r="V857" s="3"/>
      <c r="W857" s="3"/>
      <c r="X857" s="3"/>
      <c r="Y857" s="3"/>
      <c r="Z857" s="3"/>
      <c r="AA857" s="3"/>
      <c r="AB857" s="3"/>
      <c r="AC857" s="3"/>
      <c r="AD857" s="3"/>
    </row>
    <row r="858" spans="1:30" x14ac:dyDescent="0.35">
      <c r="A858" s="3"/>
      <c r="B858" s="3"/>
      <c r="C858" s="3"/>
      <c r="D858" s="3"/>
      <c r="E858" s="3"/>
      <c r="F858" s="3"/>
      <c r="G858" s="3"/>
      <c r="H858" s="3"/>
      <c r="I858" s="3"/>
      <c r="J858" s="3"/>
      <c r="K858" s="3"/>
      <c r="L858" s="3"/>
      <c r="M858" s="3"/>
      <c r="N858" s="3"/>
      <c r="O858" s="3"/>
      <c r="P858" s="3"/>
      <c r="Q858" s="3"/>
      <c r="R858" s="3"/>
      <c r="S858" s="3"/>
      <c r="T858" s="3"/>
      <c r="U858" s="3"/>
      <c r="V858" s="3"/>
      <c r="W858" s="3"/>
      <c r="X858" s="3"/>
      <c r="Y858" s="3"/>
      <c r="Z858" s="3"/>
      <c r="AA858" s="3"/>
      <c r="AB858" s="3"/>
      <c r="AC858" s="3"/>
      <c r="AD858" s="3"/>
    </row>
    <row r="859" spans="1:30" x14ac:dyDescent="0.35">
      <c r="A859" s="3"/>
      <c r="B859" s="3"/>
      <c r="C859" s="3"/>
      <c r="D859" s="3"/>
      <c r="E859" s="3"/>
      <c r="F859" s="3"/>
      <c r="G859" s="3"/>
      <c r="H859" s="3"/>
      <c r="I859" s="3"/>
      <c r="J859" s="3"/>
      <c r="K859" s="3"/>
      <c r="L859" s="3"/>
      <c r="M859" s="3"/>
      <c r="N859" s="3"/>
      <c r="O859" s="3"/>
      <c r="P859" s="3"/>
      <c r="Q859" s="3"/>
      <c r="R859" s="3"/>
      <c r="S859" s="3"/>
      <c r="T859" s="3"/>
      <c r="U859" s="3"/>
      <c r="V859" s="3"/>
      <c r="W859" s="3"/>
      <c r="X859" s="3"/>
      <c r="Y859" s="3"/>
      <c r="Z859" s="3"/>
      <c r="AA859" s="3"/>
      <c r="AB859" s="3"/>
      <c r="AC859" s="3"/>
      <c r="AD859" s="3"/>
    </row>
    <row r="860" spans="1:30" x14ac:dyDescent="0.35">
      <c r="A860" s="3"/>
      <c r="B860" s="3"/>
      <c r="C860" s="3"/>
      <c r="D860" s="3"/>
      <c r="E860" s="3"/>
      <c r="F860" s="3"/>
      <c r="G860" s="3"/>
      <c r="H860" s="3"/>
      <c r="I860" s="3"/>
      <c r="J860" s="3"/>
      <c r="K860" s="3"/>
      <c r="L860" s="3"/>
      <c r="M860" s="3"/>
      <c r="N860" s="3"/>
      <c r="O860" s="3"/>
      <c r="P860" s="3"/>
      <c r="Q860" s="3"/>
      <c r="R860" s="3"/>
      <c r="S860" s="3"/>
      <c r="T860" s="3"/>
      <c r="U860" s="3"/>
      <c r="V860" s="3"/>
      <c r="W860" s="3"/>
      <c r="X860" s="3"/>
      <c r="Y860" s="3"/>
      <c r="Z860" s="3"/>
      <c r="AA860" s="3"/>
      <c r="AB860" s="3"/>
      <c r="AC860" s="3"/>
      <c r="AD860" s="3"/>
    </row>
    <row r="861" spans="1:30" x14ac:dyDescent="0.35">
      <c r="A861" s="3"/>
      <c r="B861" s="3"/>
      <c r="C861" s="3"/>
      <c r="D861" s="3"/>
      <c r="E861" s="3"/>
      <c r="F861" s="3"/>
      <c r="G861" s="3"/>
      <c r="H861" s="3"/>
      <c r="I861" s="3"/>
      <c r="J861" s="3"/>
      <c r="K861" s="3"/>
      <c r="L861" s="3"/>
      <c r="M861" s="3"/>
      <c r="N861" s="3"/>
      <c r="O861" s="3"/>
      <c r="P861" s="3"/>
      <c r="Q861" s="3"/>
      <c r="R861" s="3"/>
      <c r="S861" s="3"/>
      <c r="T861" s="3"/>
      <c r="U861" s="3"/>
      <c r="V861" s="3"/>
      <c r="W861" s="3"/>
      <c r="X861" s="3"/>
      <c r="Y861" s="3"/>
      <c r="Z861" s="3"/>
      <c r="AA861" s="3"/>
      <c r="AB861" s="3"/>
      <c r="AC861" s="3"/>
      <c r="AD861" s="3"/>
    </row>
    <row r="862" spans="1:30" x14ac:dyDescent="0.35">
      <c r="A862" s="3"/>
      <c r="B862" s="3"/>
      <c r="C862" s="3"/>
      <c r="D862" s="3"/>
      <c r="E862" s="3"/>
      <c r="F862" s="3"/>
      <c r="G862" s="3"/>
      <c r="H862" s="3"/>
      <c r="I862" s="3"/>
      <c r="J862" s="3"/>
      <c r="K862" s="3"/>
      <c r="L862" s="3"/>
      <c r="M862" s="3"/>
      <c r="N862" s="3"/>
      <c r="O862" s="3"/>
      <c r="P862" s="3"/>
      <c r="Q862" s="3"/>
      <c r="R862" s="3"/>
      <c r="S862" s="3"/>
      <c r="T862" s="3"/>
      <c r="U862" s="3"/>
      <c r="V862" s="3"/>
      <c r="W862" s="3"/>
      <c r="X862" s="3"/>
      <c r="Y862" s="3"/>
      <c r="Z862" s="3"/>
      <c r="AA862" s="3"/>
      <c r="AB862" s="3"/>
      <c r="AC862" s="3"/>
      <c r="AD862" s="3"/>
    </row>
    <row r="863" spans="1:30" x14ac:dyDescent="0.35">
      <c r="A863" s="3"/>
      <c r="B863" s="3"/>
      <c r="C863" s="3"/>
      <c r="D863" s="3"/>
      <c r="E863" s="3"/>
      <c r="F863" s="3"/>
      <c r="G863" s="3"/>
      <c r="H863" s="3"/>
      <c r="I863" s="3"/>
      <c r="J863" s="3"/>
      <c r="K863" s="3"/>
      <c r="L863" s="3"/>
      <c r="M863" s="3"/>
      <c r="N863" s="3"/>
      <c r="O863" s="3"/>
      <c r="P863" s="3"/>
      <c r="Q863" s="3"/>
      <c r="R863" s="3"/>
      <c r="S863" s="3"/>
      <c r="T863" s="3"/>
      <c r="U863" s="3"/>
      <c r="V863" s="3"/>
      <c r="W863" s="3"/>
      <c r="X863" s="3"/>
      <c r="Y863" s="3"/>
      <c r="Z863" s="3"/>
      <c r="AA863" s="3"/>
      <c r="AB863" s="3"/>
      <c r="AC863" s="3"/>
      <c r="AD863" s="3"/>
    </row>
    <row r="864" spans="1:30" x14ac:dyDescent="0.35">
      <c r="A864" s="3"/>
      <c r="B864" s="3"/>
      <c r="C864" s="3"/>
      <c r="D864" s="3"/>
      <c r="E864" s="3"/>
      <c r="F864" s="3"/>
      <c r="G864" s="3"/>
      <c r="H864" s="3"/>
      <c r="I864" s="3"/>
      <c r="J864" s="3"/>
      <c r="K864" s="3"/>
      <c r="L864" s="3"/>
      <c r="M864" s="3"/>
      <c r="N864" s="3"/>
      <c r="O864" s="3"/>
      <c r="P864" s="3"/>
      <c r="Q864" s="3"/>
      <c r="R864" s="3"/>
      <c r="S864" s="3"/>
      <c r="T864" s="3"/>
      <c r="U864" s="3"/>
      <c r="V864" s="3"/>
      <c r="W864" s="3"/>
      <c r="X864" s="3"/>
      <c r="Y864" s="3"/>
      <c r="Z864" s="3"/>
      <c r="AA864" s="3"/>
      <c r="AB864" s="3"/>
      <c r="AC864" s="3"/>
      <c r="AD864" s="3"/>
    </row>
    <row r="865" spans="1:30" x14ac:dyDescent="0.35">
      <c r="A865" s="3"/>
      <c r="B865" s="3"/>
      <c r="C865" s="3"/>
      <c r="D865" s="3"/>
      <c r="E865" s="3"/>
      <c r="F865" s="3"/>
      <c r="G865" s="3"/>
      <c r="H865" s="3"/>
      <c r="I865" s="3"/>
      <c r="J865" s="3"/>
      <c r="K865" s="3"/>
      <c r="L865" s="3"/>
      <c r="M865" s="3"/>
      <c r="N865" s="3"/>
      <c r="O865" s="3"/>
      <c r="P865" s="3"/>
      <c r="Q865" s="3"/>
      <c r="R865" s="3"/>
      <c r="S865" s="3"/>
      <c r="T865" s="3"/>
      <c r="U865" s="3"/>
      <c r="V865" s="3"/>
      <c r="W865" s="3"/>
      <c r="X865" s="3"/>
      <c r="Y865" s="3"/>
      <c r="Z865" s="3"/>
      <c r="AA865" s="3"/>
      <c r="AB865" s="3"/>
      <c r="AC865" s="3"/>
      <c r="AD865" s="3"/>
    </row>
    <row r="866" spans="1:30" x14ac:dyDescent="0.35">
      <c r="A866" s="3"/>
      <c r="B866" s="3"/>
      <c r="C866" s="3"/>
      <c r="D866" s="3"/>
      <c r="E866" s="3"/>
      <c r="F866" s="3"/>
      <c r="G866" s="3"/>
      <c r="H866" s="3"/>
      <c r="I866" s="3"/>
      <c r="J866" s="3"/>
      <c r="K866" s="3"/>
      <c r="L866" s="3"/>
      <c r="M866" s="3"/>
      <c r="N866" s="3"/>
      <c r="O866" s="3"/>
      <c r="P866" s="3"/>
      <c r="Q866" s="3"/>
      <c r="R866" s="3"/>
      <c r="S866" s="3"/>
      <c r="T866" s="3"/>
      <c r="U866" s="3"/>
      <c r="V866" s="3"/>
      <c r="W866" s="3"/>
      <c r="X866" s="3"/>
      <c r="Y866" s="3"/>
      <c r="Z866" s="3"/>
      <c r="AA866" s="3"/>
      <c r="AB866" s="3"/>
      <c r="AC866" s="3"/>
      <c r="AD866" s="3"/>
    </row>
    <row r="867" spans="1:30" x14ac:dyDescent="0.35">
      <c r="A867" s="3"/>
      <c r="B867" s="3"/>
      <c r="C867" s="3"/>
      <c r="D867" s="3"/>
      <c r="E867" s="3"/>
      <c r="F867" s="3"/>
      <c r="G867" s="3"/>
      <c r="H867" s="3"/>
      <c r="I867" s="3"/>
      <c r="J867" s="3"/>
      <c r="K867" s="3"/>
      <c r="L867" s="3"/>
      <c r="M867" s="3"/>
      <c r="N867" s="3"/>
      <c r="O867" s="3"/>
      <c r="P867" s="3"/>
      <c r="Q867" s="3"/>
      <c r="R867" s="3"/>
      <c r="S867" s="3"/>
      <c r="T867" s="3"/>
      <c r="U867" s="3"/>
      <c r="V867" s="3"/>
      <c r="W867" s="3"/>
      <c r="X867" s="3"/>
      <c r="Y867" s="3"/>
      <c r="Z867" s="3"/>
      <c r="AA867" s="3"/>
      <c r="AB867" s="3"/>
      <c r="AC867" s="3"/>
      <c r="AD867" s="3"/>
    </row>
    <row r="868" spans="1:30" x14ac:dyDescent="0.35">
      <c r="A868" s="3"/>
      <c r="B868" s="3"/>
      <c r="C868" s="3"/>
      <c r="D868" s="3"/>
      <c r="E868" s="3"/>
      <c r="F868" s="3"/>
      <c r="G868" s="3"/>
      <c r="H868" s="3"/>
      <c r="I868" s="3"/>
      <c r="J868" s="3"/>
      <c r="K868" s="3"/>
      <c r="L868" s="3"/>
      <c r="M868" s="3"/>
      <c r="N868" s="3"/>
      <c r="O868" s="3"/>
      <c r="P868" s="3"/>
      <c r="Q868" s="3"/>
      <c r="R868" s="3"/>
      <c r="S868" s="3"/>
      <c r="T868" s="3"/>
      <c r="U868" s="3"/>
      <c r="V868" s="3"/>
      <c r="W868" s="3"/>
      <c r="X868" s="3"/>
      <c r="Y868" s="3"/>
      <c r="Z868" s="3"/>
      <c r="AA868" s="3"/>
      <c r="AB868" s="3"/>
      <c r="AC868" s="3"/>
      <c r="AD868" s="3"/>
    </row>
    <row r="869" spans="1:30" x14ac:dyDescent="0.35">
      <c r="A869" s="3"/>
      <c r="B869" s="3"/>
      <c r="C869" s="3"/>
      <c r="D869" s="3"/>
      <c r="E869" s="3"/>
      <c r="F869" s="3"/>
      <c r="G869" s="3"/>
      <c r="H869" s="3"/>
      <c r="I869" s="3"/>
      <c r="J869" s="3"/>
      <c r="K869" s="3"/>
      <c r="L869" s="3"/>
      <c r="M869" s="3"/>
      <c r="N869" s="3"/>
      <c r="O869" s="3"/>
      <c r="P869" s="3"/>
      <c r="Q869" s="3"/>
      <c r="R869" s="3"/>
      <c r="S869" s="3"/>
      <c r="T869" s="3"/>
      <c r="U869" s="3"/>
      <c r="V869" s="3"/>
      <c r="W869" s="3"/>
      <c r="X869" s="3"/>
      <c r="Y869" s="3"/>
      <c r="Z869" s="3"/>
      <c r="AA869" s="3"/>
      <c r="AB869" s="3"/>
      <c r="AC869" s="3"/>
      <c r="AD869" s="3"/>
    </row>
    <row r="870" spans="1:30" x14ac:dyDescent="0.35">
      <c r="A870" s="3"/>
      <c r="B870" s="3"/>
      <c r="C870" s="3"/>
      <c r="D870" s="3"/>
      <c r="E870" s="3"/>
      <c r="F870" s="3"/>
      <c r="G870" s="3"/>
      <c r="H870" s="3"/>
      <c r="I870" s="3"/>
      <c r="J870" s="3"/>
      <c r="K870" s="3"/>
      <c r="L870" s="3"/>
      <c r="M870" s="3"/>
      <c r="N870" s="3"/>
      <c r="O870" s="3"/>
      <c r="P870" s="3"/>
      <c r="Q870" s="3"/>
      <c r="R870" s="3"/>
      <c r="S870" s="3"/>
      <c r="T870" s="3"/>
      <c r="U870" s="3"/>
      <c r="V870" s="3"/>
      <c r="W870" s="3"/>
      <c r="X870" s="3"/>
      <c r="Y870" s="3"/>
      <c r="Z870" s="3"/>
      <c r="AA870" s="3"/>
      <c r="AB870" s="3"/>
      <c r="AC870" s="3"/>
      <c r="AD870" s="3"/>
    </row>
    <row r="871" spans="1:30" x14ac:dyDescent="0.35">
      <c r="A871" s="3"/>
      <c r="B871" s="3"/>
      <c r="C871" s="3"/>
      <c r="D871" s="3"/>
      <c r="E871" s="3"/>
      <c r="F871" s="3"/>
      <c r="G871" s="3"/>
      <c r="H871" s="3"/>
      <c r="I871" s="3"/>
      <c r="J871" s="3"/>
      <c r="K871" s="3"/>
      <c r="L871" s="3"/>
      <c r="M871" s="3"/>
      <c r="N871" s="3"/>
      <c r="O871" s="3"/>
      <c r="P871" s="3"/>
      <c r="Q871" s="3"/>
      <c r="R871" s="3"/>
      <c r="S871" s="3"/>
      <c r="T871" s="3"/>
      <c r="U871" s="3"/>
      <c r="V871" s="3"/>
      <c r="W871" s="3"/>
      <c r="X871" s="3"/>
      <c r="Y871" s="3"/>
      <c r="Z871" s="3"/>
      <c r="AA871" s="3"/>
      <c r="AB871" s="3"/>
      <c r="AC871" s="3"/>
      <c r="AD871" s="3"/>
    </row>
    <row r="872" spans="1:30" x14ac:dyDescent="0.35">
      <c r="A872" s="3"/>
      <c r="B872" s="3"/>
      <c r="C872" s="3"/>
      <c r="D872" s="3"/>
      <c r="E872" s="3"/>
      <c r="F872" s="3"/>
      <c r="G872" s="3"/>
      <c r="H872" s="3"/>
      <c r="I872" s="3"/>
      <c r="J872" s="3"/>
      <c r="K872" s="3"/>
      <c r="L872" s="3"/>
      <c r="M872" s="3"/>
      <c r="N872" s="3"/>
      <c r="O872" s="3"/>
      <c r="P872" s="3"/>
      <c r="Q872" s="3"/>
      <c r="R872" s="3"/>
      <c r="S872" s="3"/>
      <c r="T872" s="3"/>
      <c r="U872" s="3"/>
      <c r="V872" s="3"/>
      <c r="W872" s="3"/>
      <c r="X872" s="3"/>
      <c r="Y872" s="3"/>
      <c r="Z872" s="3"/>
      <c r="AA872" s="3"/>
      <c r="AB872" s="3"/>
      <c r="AC872" s="3"/>
      <c r="AD872" s="3"/>
    </row>
    <row r="873" spans="1:30" x14ac:dyDescent="0.35">
      <c r="A873" s="3"/>
      <c r="B873" s="3"/>
      <c r="C873" s="3"/>
      <c r="D873" s="3"/>
      <c r="E873" s="3"/>
      <c r="F873" s="3"/>
      <c r="G873" s="3"/>
      <c r="H873" s="3"/>
      <c r="I873" s="3"/>
      <c r="J873" s="3"/>
      <c r="K873" s="3"/>
      <c r="L873" s="3"/>
      <c r="M873" s="3"/>
      <c r="N873" s="3"/>
      <c r="O873" s="3"/>
      <c r="P873" s="3"/>
      <c r="Q873" s="3"/>
      <c r="R873" s="3"/>
      <c r="S873" s="3"/>
      <c r="T873" s="3"/>
      <c r="U873" s="3"/>
      <c r="V873" s="3"/>
      <c r="W873" s="3"/>
      <c r="X873" s="3"/>
      <c r="Y873" s="3"/>
      <c r="Z873" s="3"/>
      <c r="AA873" s="3"/>
      <c r="AB873" s="3"/>
      <c r="AC873" s="3"/>
      <c r="AD873" s="3"/>
    </row>
    <row r="874" spans="1:30" x14ac:dyDescent="0.35">
      <c r="A874" s="3"/>
      <c r="B874" s="3"/>
      <c r="C874" s="3"/>
      <c r="D874" s="3"/>
      <c r="E874" s="3"/>
      <c r="F874" s="3"/>
      <c r="G874" s="3"/>
      <c r="H874" s="3"/>
      <c r="I874" s="3"/>
      <c r="J874" s="3"/>
      <c r="K874" s="3"/>
      <c r="L874" s="3"/>
      <c r="M874" s="3"/>
      <c r="N874" s="3"/>
      <c r="O874" s="3"/>
      <c r="P874" s="3"/>
      <c r="Q874" s="3"/>
      <c r="R874" s="3"/>
      <c r="S874" s="3"/>
      <c r="T874" s="3"/>
      <c r="U874" s="3"/>
      <c r="V874" s="3"/>
      <c r="W874" s="3"/>
      <c r="X874" s="3"/>
      <c r="Y874" s="3"/>
      <c r="Z874" s="3"/>
      <c r="AA874" s="3"/>
      <c r="AB874" s="3"/>
      <c r="AC874" s="3"/>
      <c r="AD874" s="3"/>
    </row>
    <row r="875" spans="1:30" x14ac:dyDescent="0.35">
      <c r="A875" s="3"/>
      <c r="B875" s="3"/>
      <c r="C875" s="3"/>
      <c r="D875" s="3"/>
      <c r="E875" s="3"/>
      <c r="F875" s="3"/>
      <c r="G875" s="3"/>
      <c r="H875" s="3"/>
      <c r="I875" s="3"/>
      <c r="J875" s="3"/>
      <c r="K875" s="3"/>
      <c r="L875" s="3"/>
      <c r="M875" s="3"/>
      <c r="N875" s="3"/>
      <c r="O875" s="3"/>
      <c r="P875" s="3"/>
      <c r="Q875" s="3"/>
      <c r="R875" s="3"/>
      <c r="S875" s="3"/>
      <c r="T875" s="3"/>
      <c r="U875" s="3"/>
      <c r="V875" s="3"/>
      <c r="W875" s="3"/>
      <c r="X875" s="3"/>
      <c r="Y875" s="3"/>
      <c r="Z875" s="3"/>
      <c r="AA875" s="3"/>
      <c r="AB875" s="3"/>
      <c r="AC875" s="3"/>
      <c r="AD875" s="3"/>
    </row>
    <row r="876" spans="1:30" x14ac:dyDescent="0.35">
      <c r="A876" s="3"/>
      <c r="B876" s="3"/>
      <c r="C876" s="3"/>
      <c r="D876" s="3"/>
      <c r="E876" s="3"/>
      <c r="F876" s="3"/>
      <c r="G876" s="3"/>
      <c r="H876" s="3"/>
      <c r="I876" s="3"/>
      <c r="J876" s="3"/>
      <c r="K876" s="3"/>
      <c r="L876" s="3"/>
      <c r="M876" s="3"/>
      <c r="N876" s="3"/>
      <c r="O876" s="3"/>
      <c r="P876" s="3"/>
      <c r="Q876" s="3"/>
      <c r="R876" s="3"/>
      <c r="S876" s="3"/>
      <c r="T876" s="3"/>
      <c r="U876" s="3"/>
      <c r="V876" s="3"/>
      <c r="W876" s="3"/>
      <c r="X876" s="3"/>
      <c r="Y876" s="3"/>
      <c r="Z876" s="3"/>
      <c r="AA876" s="3"/>
      <c r="AB876" s="3"/>
      <c r="AC876" s="3"/>
      <c r="AD876" s="3"/>
    </row>
    <row r="877" spans="1:30" x14ac:dyDescent="0.35">
      <c r="A877" s="3"/>
      <c r="B877" s="3"/>
      <c r="C877" s="3"/>
      <c r="D877" s="3"/>
      <c r="E877" s="3"/>
      <c r="F877" s="3"/>
      <c r="G877" s="3"/>
      <c r="H877" s="3"/>
      <c r="I877" s="3"/>
      <c r="J877" s="3"/>
      <c r="K877" s="3"/>
      <c r="L877" s="3"/>
      <c r="M877" s="3"/>
      <c r="N877" s="3"/>
      <c r="O877" s="3"/>
      <c r="P877" s="3"/>
      <c r="Q877" s="3"/>
      <c r="R877" s="3"/>
      <c r="S877" s="3"/>
      <c r="T877" s="3"/>
      <c r="U877" s="3"/>
      <c r="V877" s="3"/>
      <c r="W877" s="3"/>
      <c r="X877" s="3"/>
      <c r="Y877" s="3"/>
      <c r="Z877" s="3"/>
      <c r="AA877" s="3"/>
      <c r="AB877" s="3"/>
      <c r="AC877" s="3"/>
      <c r="AD877" s="3"/>
    </row>
    <row r="878" spans="1:30" x14ac:dyDescent="0.35">
      <c r="A878" s="3"/>
      <c r="B878" s="3"/>
      <c r="C878" s="3"/>
      <c r="D878" s="3"/>
      <c r="E878" s="3"/>
      <c r="F878" s="3"/>
      <c r="G878" s="3"/>
      <c r="H878" s="3"/>
      <c r="I878" s="3"/>
      <c r="J878" s="3"/>
      <c r="K878" s="3"/>
      <c r="L878" s="3"/>
      <c r="M878" s="3"/>
      <c r="N878" s="3"/>
      <c r="O878" s="3"/>
      <c r="P878" s="3"/>
      <c r="Q878" s="3"/>
      <c r="R878" s="3"/>
      <c r="S878" s="3"/>
      <c r="T878" s="3"/>
      <c r="U878" s="3"/>
      <c r="V878" s="3"/>
      <c r="W878" s="3"/>
      <c r="X878" s="3"/>
      <c r="Y878" s="3"/>
      <c r="Z878" s="3"/>
      <c r="AA878" s="3"/>
      <c r="AB878" s="3"/>
      <c r="AC878" s="3"/>
      <c r="AD878" s="3"/>
    </row>
    <row r="879" spans="1:30" x14ac:dyDescent="0.35">
      <c r="A879" s="3"/>
      <c r="B879" s="3"/>
      <c r="C879" s="3"/>
      <c r="D879" s="3"/>
      <c r="E879" s="3"/>
      <c r="F879" s="3"/>
      <c r="G879" s="3"/>
      <c r="H879" s="3"/>
      <c r="I879" s="3"/>
      <c r="J879" s="3"/>
      <c r="K879" s="3"/>
      <c r="L879" s="3"/>
      <c r="M879" s="3"/>
      <c r="N879" s="3"/>
      <c r="O879" s="3"/>
      <c r="P879" s="3"/>
      <c r="Q879" s="3"/>
      <c r="R879" s="3"/>
      <c r="S879" s="3"/>
      <c r="T879" s="3"/>
      <c r="U879" s="3"/>
      <c r="V879" s="3"/>
      <c r="W879" s="3"/>
      <c r="X879" s="3"/>
      <c r="Y879" s="3"/>
      <c r="Z879" s="3"/>
      <c r="AA879" s="3"/>
      <c r="AB879" s="3"/>
      <c r="AC879" s="3"/>
      <c r="AD879" s="3"/>
    </row>
    <row r="880" spans="1:30" x14ac:dyDescent="0.35">
      <c r="A880" s="3"/>
      <c r="B880" s="3"/>
      <c r="C880" s="3"/>
      <c r="D880" s="3"/>
      <c r="E880" s="3"/>
      <c r="F880" s="3"/>
      <c r="G880" s="3"/>
      <c r="H880" s="3"/>
      <c r="I880" s="3"/>
      <c r="J880" s="3"/>
      <c r="K880" s="3"/>
      <c r="L880" s="3"/>
      <c r="M880" s="3"/>
      <c r="N880" s="3"/>
      <c r="O880" s="3"/>
      <c r="P880" s="3"/>
      <c r="Q880" s="3"/>
      <c r="R880" s="3"/>
      <c r="S880" s="3"/>
      <c r="T880" s="3"/>
      <c r="U880" s="3"/>
      <c r="V880" s="3"/>
      <c r="W880" s="3"/>
      <c r="X880" s="3"/>
      <c r="Y880" s="3"/>
      <c r="Z880" s="3"/>
      <c r="AA880" s="3"/>
      <c r="AB880" s="3"/>
      <c r="AC880" s="3"/>
      <c r="AD880" s="3"/>
    </row>
    <row r="881" spans="1:30" x14ac:dyDescent="0.35">
      <c r="A881" s="3"/>
      <c r="B881" s="3"/>
      <c r="C881" s="3"/>
      <c r="D881" s="3"/>
      <c r="E881" s="3"/>
      <c r="F881" s="3"/>
      <c r="G881" s="3"/>
      <c r="H881" s="3"/>
      <c r="I881" s="3"/>
      <c r="J881" s="3"/>
      <c r="K881" s="3"/>
      <c r="L881" s="3"/>
      <c r="M881" s="3"/>
      <c r="N881" s="3"/>
      <c r="O881" s="3"/>
      <c r="P881" s="3"/>
      <c r="Q881" s="3"/>
      <c r="R881" s="3"/>
      <c r="S881" s="3"/>
      <c r="T881" s="3"/>
      <c r="U881" s="3"/>
      <c r="V881" s="3"/>
      <c r="W881" s="3"/>
      <c r="X881" s="3"/>
      <c r="Y881" s="3"/>
      <c r="Z881" s="3"/>
      <c r="AA881" s="3"/>
      <c r="AB881" s="3"/>
      <c r="AC881" s="3"/>
      <c r="AD881" s="3"/>
    </row>
    <row r="882" spans="1:30" x14ac:dyDescent="0.35">
      <c r="A882" s="3"/>
      <c r="B882" s="3"/>
      <c r="C882" s="3"/>
      <c r="D882" s="3"/>
      <c r="E882" s="3"/>
      <c r="F882" s="3"/>
      <c r="G882" s="3"/>
      <c r="H882" s="3"/>
      <c r="I882" s="3"/>
      <c r="J882" s="3"/>
      <c r="K882" s="3"/>
      <c r="L882" s="3"/>
      <c r="M882" s="3"/>
      <c r="N882" s="3"/>
      <c r="O882" s="3"/>
      <c r="P882" s="3"/>
      <c r="Q882" s="3"/>
      <c r="R882" s="3"/>
      <c r="S882" s="3"/>
      <c r="T882" s="3"/>
      <c r="U882" s="3"/>
      <c r="V882" s="3"/>
      <c r="W882" s="3"/>
      <c r="X882" s="3"/>
      <c r="Y882" s="3"/>
      <c r="Z882" s="3"/>
      <c r="AA882" s="3"/>
      <c r="AB882" s="3"/>
      <c r="AC882" s="3"/>
      <c r="AD882" s="3"/>
    </row>
    <row r="883" spans="1:30" x14ac:dyDescent="0.35">
      <c r="A883" s="3"/>
      <c r="B883" s="3"/>
      <c r="C883" s="3"/>
      <c r="D883" s="3"/>
      <c r="E883" s="3"/>
      <c r="F883" s="3"/>
      <c r="G883" s="3"/>
      <c r="H883" s="3"/>
      <c r="I883" s="3"/>
      <c r="J883" s="3"/>
      <c r="K883" s="3"/>
      <c r="L883" s="3"/>
      <c r="M883" s="3"/>
      <c r="N883" s="3"/>
      <c r="O883" s="3"/>
      <c r="P883" s="3"/>
      <c r="Q883" s="3"/>
      <c r="R883" s="3"/>
      <c r="S883" s="3"/>
      <c r="T883" s="3"/>
      <c r="U883" s="3"/>
      <c r="V883" s="3"/>
      <c r="W883" s="3"/>
      <c r="X883" s="3"/>
      <c r="Y883" s="3"/>
      <c r="Z883" s="3"/>
      <c r="AA883" s="3"/>
      <c r="AB883" s="3"/>
      <c r="AC883" s="3"/>
      <c r="AD883" s="3"/>
    </row>
    <row r="884" spans="1:30" x14ac:dyDescent="0.35">
      <c r="A884" s="3"/>
      <c r="B884" s="3"/>
      <c r="C884" s="3"/>
      <c r="D884" s="3"/>
      <c r="E884" s="3"/>
      <c r="F884" s="3"/>
      <c r="G884" s="3"/>
      <c r="H884" s="3"/>
      <c r="I884" s="3"/>
      <c r="J884" s="3"/>
      <c r="K884" s="3"/>
      <c r="L884" s="3"/>
      <c r="M884" s="3"/>
      <c r="N884" s="3"/>
      <c r="O884" s="3"/>
      <c r="P884" s="3"/>
      <c r="Q884" s="3"/>
      <c r="R884" s="3"/>
      <c r="S884" s="3"/>
      <c r="T884" s="3"/>
      <c r="U884" s="3"/>
      <c r="V884" s="3"/>
      <c r="W884" s="3"/>
      <c r="X884" s="3"/>
      <c r="Y884" s="3"/>
      <c r="Z884" s="3"/>
      <c r="AA884" s="3"/>
      <c r="AB884" s="3"/>
      <c r="AC884" s="3"/>
      <c r="AD884" s="3"/>
    </row>
    <row r="885" spans="1:30" x14ac:dyDescent="0.35">
      <c r="A885" s="3"/>
      <c r="B885" s="3"/>
      <c r="C885" s="3"/>
      <c r="D885" s="3"/>
      <c r="E885" s="3"/>
      <c r="F885" s="3"/>
      <c r="G885" s="3"/>
      <c r="H885" s="3"/>
      <c r="I885" s="3"/>
      <c r="J885" s="3"/>
      <c r="K885" s="3"/>
      <c r="L885" s="3"/>
      <c r="M885" s="3"/>
      <c r="N885" s="3"/>
      <c r="O885" s="3"/>
      <c r="P885" s="3"/>
      <c r="Q885" s="3"/>
      <c r="R885" s="3"/>
      <c r="S885" s="3"/>
      <c r="T885" s="3"/>
      <c r="U885" s="3"/>
      <c r="V885" s="3"/>
      <c r="W885" s="3"/>
      <c r="X885" s="3"/>
      <c r="Y885" s="3"/>
      <c r="Z885" s="3"/>
      <c r="AA885" s="3"/>
      <c r="AB885" s="3"/>
      <c r="AC885" s="3"/>
      <c r="AD885" s="3"/>
    </row>
    <row r="886" spans="1:30" x14ac:dyDescent="0.35">
      <c r="A886" s="3"/>
      <c r="B886" s="3"/>
      <c r="C886" s="3"/>
      <c r="D886" s="3"/>
      <c r="E886" s="3"/>
      <c r="F886" s="3"/>
      <c r="G886" s="3"/>
      <c r="H886" s="3"/>
      <c r="I886" s="3"/>
      <c r="J886" s="3"/>
      <c r="K886" s="3"/>
      <c r="L886" s="3"/>
      <c r="M886" s="3"/>
      <c r="N886" s="3"/>
      <c r="O886" s="3"/>
      <c r="P886" s="3"/>
      <c r="Q886" s="3"/>
      <c r="R886" s="3"/>
      <c r="S886" s="3"/>
      <c r="T886" s="3"/>
      <c r="U886" s="3"/>
      <c r="V886" s="3"/>
      <c r="W886" s="3"/>
      <c r="X886" s="3"/>
      <c r="Y886" s="3"/>
      <c r="Z886" s="3"/>
      <c r="AA886" s="3"/>
      <c r="AB886" s="3"/>
      <c r="AC886" s="3"/>
      <c r="AD886" s="3"/>
    </row>
    <row r="887" spans="1:30" x14ac:dyDescent="0.35">
      <c r="A887" s="3"/>
      <c r="B887" s="3"/>
      <c r="C887" s="3"/>
      <c r="D887" s="3"/>
      <c r="E887" s="3"/>
      <c r="F887" s="3"/>
      <c r="G887" s="3"/>
      <c r="H887" s="3"/>
      <c r="I887" s="3"/>
      <c r="J887" s="3"/>
      <c r="K887" s="3"/>
      <c r="L887" s="3"/>
      <c r="M887" s="3"/>
      <c r="N887" s="3"/>
      <c r="O887" s="3"/>
      <c r="P887" s="3"/>
      <c r="Q887" s="3"/>
      <c r="R887" s="3"/>
      <c r="S887" s="3"/>
      <c r="T887" s="3"/>
      <c r="U887" s="3"/>
      <c r="V887" s="3"/>
      <c r="W887" s="3"/>
      <c r="X887" s="3"/>
      <c r="Y887" s="3"/>
      <c r="Z887" s="3"/>
      <c r="AA887" s="3"/>
      <c r="AB887" s="3"/>
      <c r="AC887" s="3"/>
      <c r="AD887" s="3"/>
    </row>
    <row r="888" spans="1:30" x14ac:dyDescent="0.35">
      <c r="A888" s="3"/>
      <c r="B888" s="3"/>
      <c r="C888" s="3"/>
      <c r="D888" s="3"/>
      <c r="E888" s="3"/>
      <c r="F888" s="3"/>
      <c r="G888" s="3"/>
      <c r="H888" s="3"/>
      <c r="I888" s="3"/>
      <c r="J888" s="3"/>
      <c r="K888" s="3"/>
      <c r="L888" s="3"/>
      <c r="M888" s="3"/>
      <c r="N888" s="3"/>
      <c r="O888" s="3"/>
      <c r="P888" s="3"/>
      <c r="Q888" s="3"/>
      <c r="R888" s="3"/>
      <c r="S888" s="3"/>
      <c r="T888" s="3"/>
      <c r="U888" s="3"/>
      <c r="V888" s="3"/>
      <c r="W888" s="3"/>
      <c r="X888" s="3"/>
      <c r="Y888" s="3"/>
      <c r="Z888" s="3"/>
      <c r="AA888" s="3"/>
      <c r="AB888" s="3"/>
      <c r="AC888" s="3"/>
      <c r="AD888" s="3"/>
    </row>
    <row r="889" spans="1:30" x14ac:dyDescent="0.35">
      <c r="A889" s="3"/>
      <c r="B889" s="3"/>
      <c r="C889" s="3"/>
      <c r="D889" s="3"/>
      <c r="E889" s="3"/>
      <c r="F889" s="3"/>
      <c r="G889" s="3"/>
      <c r="H889" s="3"/>
      <c r="I889" s="3"/>
      <c r="J889" s="3"/>
      <c r="K889" s="3"/>
      <c r="L889" s="3"/>
      <c r="M889" s="3"/>
      <c r="N889" s="3"/>
      <c r="O889" s="3"/>
      <c r="P889" s="3"/>
      <c r="Q889" s="3"/>
      <c r="R889" s="3"/>
      <c r="S889" s="3"/>
      <c r="T889" s="3"/>
      <c r="U889" s="3"/>
      <c r="V889" s="3"/>
      <c r="W889" s="3"/>
      <c r="X889" s="3"/>
      <c r="Y889" s="3"/>
      <c r="Z889" s="3"/>
      <c r="AA889" s="3"/>
      <c r="AB889" s="3"/>
      <c r="AC889" s="3"/>
      <c r="AD889" s="3"/>
    </row>
    <row r="890" spans="1:30" x14ac:dyDescent="0.35">
      <c r="A890" s="3"/>
      <c r="B890" s="3"/>
      <c r="C890" s="3"/>
      <c r="D890" s="3"/>
      <c r="E890" s="3"/>
      <c r="F890" s="3"/>
      <c r="G890" s="3"/>
      <c r="H890" s="3"/>
      <c r="I890" s="3"/>
      <c r="J890" s="3"/>
      <c r="K890" s="3"/>
      <c r="L890" s="3"/>
      <c r="M890" s="3"/>
      <c r="N890" s="3"/>
      <c r="O890" s="3"/>
      <c r="P890" s="3"/>
      <c r="Q890" s="3"/>
      <c r="R890" s="3"/>
      <c r="S890" s="3"/>
      <c r="T890" s="3"/>
      <c r="U890" s="3"/>
      <c r="V890" s="3"/>
      <c r="W890" s="3"/>
      <c r="X890" s="3"/>
      <c r="Y890" s="3"/>
      <c r="Z890" s="3"/>
      <c r="AA890" s="3"/>
      <c r="AB890" s="3"/>
      <c r="AC890" s="3"/>
      <c r="AD890" s="3"/>
    </row>
    <row r="891" spans="1:30" x14ac:dyDescent="0.35">
      <c r="A891" s="3"/>
      <c r="B891" s="3"/>
      <c r="C891" s="3"/>
      <c r="D891" s="3"/>
      <c r="E891" s="3"/>
      <c r="F891" s="3"/>
      <c r="G891" s="3"/>
      <c r="H891" s="3"/>
      <c r="I891" s="3"/>
      <c r="J891" s="3"/>
      <c r="K891" s="3"/>
      <c r="L891" s="3"/>
      <c r="M891" s="3"/>
      <c r="N891" s="3"/>
      <c r="O891" s="3"/>
      <c r="P891" s="3"/>
      <c r="Q891" s="3"/>
      <c r="R891" s="3"/>
      <c r="S891" s="3"/>
      <c r="T891" s="3"/>
      <c r="U891" s="3"/>
      <c r="V891" s="3"/>
      <c r="W891" s="3"/>
      <c r="X891" s="3"/>
      <c r="Y891" s="3"/>
      <c r="Z891" s="3"/>
      <c r="AA891" s="3"/>
      <c r="AB891" s="3"/>
      <c r="AC891" s="3"/>
      <c r="AD891" s="3"/>
    </row>
    <row r="892" spans="1:30" x14ac:dyDescent="0.35">
      <c r="A892" s="3"/>
      <c r="B892" s="3"/>
      <c r="C892" s="3"/>
      <c r="D892" s="3"/>
      <c r="E892" s="3"/>
      <c r="F892" s="3"/>
      <c r="G892" s="3"/>
      <c r="H892" s="3"/>
      <c r="I892" s="3"/>
      <c r="J892" s="3"/>
      <c r="K892" s="3"/>
      <c r="L892" s="3"/>
      <c r="M892" s="3"/>
      <c r="N892" s="3"/>
      <c r="O892" s="3"/>
      <c r="P892" s="3"/>
      <c r="Q892" s="3"/>
      <c r="R892" s="3"/>
      <c r="S892" s="3"/>
      <c r="T892" s="3"/>
      <c r="U892" s="3"/>
      <c r="V892" s="3"/>
      <c r="W892" s="3"/>
      <c r="X892" s="3"/>
      <c r="Y892" s="3"/>
      <c r="Z892" s="3"/>
      <c r="AA892" s="3"/>
      <c r="AB892" s="3"/>
      <c r="AC892" s="3"/>
      <c r="AD892" s="3"/>
    </row>
    <row r="893" spans="1:30" x14ac:dyDescent="0.35">
      <c r="A893" s="3"/>
      <c r="B893" s="3"/>
      <c r="C893" s="3"/>
      <c r="D893" s="3"/>
      <c r="E893" s="3"/>
      <c r="F893" s="3"/>
      <c r="G893" s="3"/>
      <c r="H893" s="3"/>
      <c r="I893" s="3"/>
      <c r="J893" s="3"/>
      <c r="K893" s="3"/>
      <c r="L893" s="3"/>
      <c r="M893" s="3"/>
      <c r="N893" s="3"/>
      <c r="O893" s="3"/>
      <c r="P893" s="3"/>
      <c r="Q893" s="3"/>
      <c r="R893" s="3"/>
      <c r="S893" s="3"/>
      <c r="T893" s="3"/>
      <c r="U893" s="3"/>
      <c r="V893" s="3"/>
      <c r="W893" s="3"/>
      <c r="X893" s="3"/>
      <c r="Y893" s="3"/>
      <c r="Z893" s="3"/>
      <c r="AA893" s="3"/>
      <c r="AB893" s="3"/>
      <c r="AC893" s="3"/>
      <c r="AD893" s="3"/>
    </row>
    <row r="894" spans="1:30" x14ac:dyDescent="0.35">
      <c r="A894" s="3"/>
      <c r="B894" s="3"/>
      <c r="C894" s="3"/>
      <c r="D894" s="3"/>
      <c r="E894" s="3"/>
      <c r="F894" s="3"/>
      <c r="G894" s="3"/>
      <c r="H894" s="3"/>
      <c r="I894" s="3"/>
      <c r="J894" s="3"/>
      <c r="K894" s="3"/>
      <c r="L894" s="3"/>
      <c r="M894" s="3"/>
      <c r="N894" s="3"/>
      <c r="O894" s="3"/>
      <c r="P894" s="3"/>
      <c r="Q894" s="3"/>
      <c r="R894" s="3"/>
      <c r="S894" s="3"/>
      <c r="T894" s="3"/>
      <c r="U894" s="3"/>
      <c r="V894" s="3"/>
      <c r="W894" s="3"/>
      <c r="X894" s="3"/>
      <c r="Y894" s="3"/>
      <c r="Z894" s="3"/>
      <c r="AA894" s="3"/>
      <c r="AB894" s="3"/>
      <c r="AC894" s="3"/>
      <c r="AD894" s="3"/>
    </row>
    <row r="895" spans="1:30" x14ac:dyDescent="0.35">
      <c r="A895" s="3"/>
      <c r="B895" s="3"/>
      <c r="C895" s="3"/>
      <c r="D895" s="3"/>
      <c r="E895" s="3"/>
      <c r="F895" s="3"/>
      <c r="G895" s="3"/>
      <c r="H895" s="3"/>
      <c r="I895" s="3"/>
      <c r="J895" s="3"/>
      <c r="K895" s="3"/>
      <c r="L895" s="3"/>
      <c r="M895" s="3"/>
      <c r="N895" s="3"/>
      <c r="O895" s="3"/>
      <c r="P895" s="3"/>
      <c r="Q895" s="3"/>
      <c r="R895" s="3"/>
      <c r="S895" s="3"/>
      <c r="T895" s="3"/>
      <c r="U895" s="3"/>
      <c r="V895" s="3"/>
      <c r="W895" s="3"/>
      <c r="X895" s="3"/>
      <c r="Y895" s="3"/>
      <c r="Z895" s="3"/>
      <c r="AA895" s="3"/>
      <c r="AB895" s="3"/>
      <c r="AC895" s="3"/>
      <c r="AD895" s="3"/>
    </row>
    <row r="896" spans="1:30" x14ac:dyDescent="0.35">
      <c r="A896" s="3"/>
      <c r="B896" s="3"/>
      <c r="C896" s="3"/>
      <c r="D896" s="3"/>
      <c r="E896" s="3"/>
      <c r="F896" s="3"/>
      <c r="G896" s="3"/>
      <c r="H896" s="3"/>
      <c r="I896" s="3"/>
      <c r="J896" s="3"/>
      <c r="K896" s="3"/>
      <c r="L896" s="3"/>
      <c r="M896" s="3"/>
      <c r="N896" s="3"/>
      <c r="O896" s="3"/>
      <c r="P896" s="3"/>
      <c r="Q896" s="3"/>
      <c r="R896" s="3"/>
      <c r="S896" s="3"/>
      <c r="T896" s="3"/>
      <c r="U896" s="3"/>
      <c r="V896" s="3"/>
      <c r="W896" s="3"/>
      <c r="X896" s="3"/>
      <c r="Y896" s="3"/>
      <c r="Z896" s="3"/>
      <c r="AA896" s="3"/>
      <c r="AB896" s="3"/>
      <c r="AC896" s="3"/>
      <c r="AD896" s="3"/>
    </row>
    <row r="897" spans="1:30" x14ac:dyDescent="0.35">
      <c r="A897" s="3"/>
      <c r="B897" s="3"/>
      <c r="C897" s="3"/>
      <c r="D897" s="3"/>
      <c r="E897" s="3"/>
      <c r="F897" s="3"/>
      <c r="G897" s="3"/>
      <c r="H897" s="3"/>
      <c r="I897" s="3"/>
      <c r="J897" s="3"/>
      <c r="K897" s="3"/>
      <c r="L897" s="3"/>
      <c r="M897" s="3"/>
      <c r="N897" s="3"/>
      <c r="O897" s="3"/>
      <c r="P897" s="3"/>
      <c r="Q897" s="3"/>
      <c r="R897" s="3"/>
      <c r="S897" s="3"/>
      <c r="T897" s="3"/>
      <c r="U897" s="3"/>
      <c r="V897" s="3"/>
      <c r="W897" s="3"/>
      <c r="X897" s="3"/>
      <c r="Y897" s="3"/>
      <c r="Z897" s="3"/>
      <c r="AA897" s="3"/>
      <c r="AB897" s="3"/>
      <c r="AC897" s="3"/>
      <c r="AD897" s="3"/>
    </row>
    <row r="898" spans="1:30" x14ac:dyDescent="0.35">
      <c r="A898" s="3"/>
      <c r="B898" s="3"/>
      <c r="C898" s="3"/>
      <c r="D898" s="3"/>
      <c r="E898" s="3"/>
      <c r="F898" s="3"/>
      <c r="G898" s="3"/>
      <c r="H898" s="3"/>
      <c r="I898" s="3"/>
      <c r="J898" s="3"/>
      <c r="K898" s="3"/>
      <c r="L898" s="3"/>
      <c r="M898" s="3"/>
      <c r="N898" s="3"/>
      <c r="O898" s="3"/>
      <c r="P898" s="3"/>
      <c r="Q898" s="3"/>
      <c r="R898" s="3"/>
      <c r="S898" s="3"/>
      <c r="T898" s="3"/>
      <c r="U898" s="3"/>
      <c r="V898" s="3"/>
      <c r="W898" s="3"/>
      <c r="X898" s="3"/>
      <c r="Y898" s="3"/>
      <c r="Z898" s="3"/>
      <c r="AA898" s="3"/>
      <c r="AB898" s="3"/>
      <c r="AC898" s="3"/>
      <c r="AD898" s="3"/>
    </row>
    <row r="899" spans="1:30" x14ac:dyDescent="0.35">
      <c r="A899" s="3"/>
      <c r="B899" s="3"/>
      <c r="C899" s="3"/>
      <c r="D899" s="3"/>
      <c r="E899" s="3"/>
      <c r="F899" s="3"/>
      <c r="G899" s="3"/>
      <c r="H899" s="3"/>
      <c r="I899" s="3"/>
      <c r="J899" s="3"/>
      <c r="K899" s="3"/>
      <c r="L899" s="3"/>
      <c r="M899" s="3"/>
      <c r="N899" s="3"/>
      <c r="O899" s="3"/>
      <c r="P899" s="3"/>
      <c r="Q899" s="3"/>
      <c r="R899" s="3"/>
      <c r="S899" s="3"/>
      <c r="T899" s="3"/>
      <c r="U899" s="3"/>
      <c r="V899" s="3"/>
      <c r="W899" s="3"/>
      <c r="X899" s="3"/>
      <c r="Y899" s="3"/>
      <c r="Z899" s="3"/>
      <c r="AA899" s="3"/>
      <c r="AB899" s="3"/>
      <c r="AC899" s="3"/>
      <c r="AD899" s="3"/>
    </row>
    <row r="900" spans="1:30" x14ac:dyDescent="0.35">
      <c r="A900" s="3"/>
      <c r="B900" s="3"/>
      <c r="C900" s="3"/>
      <c r="D900" s="3"/>
      <c r="E900" s="3"/>
      <c r="F900" s="3"/>
      <c r="G900" s="3"/>
      <c r="H900" s="3"/>
      <c r="I900" s="3"/>
      <c r="J900" s="3"/>
      <c r="K900" s="3"/>
      <c r="L900" s="3"/>
      <c r="M900" s="3"/>
      <c r="N900" s="3"/>
      <c r="O900" s="3"/>
      <c r="P900" s="3"/>
      <c r="Q900" s="3"/>
      <c r="R900" s="3"/>
      <c r="S900" s="3"/>
      <c r="T900" s="3"/>
      <c r="U900" s="3"/>
      <c r="V900" s="3"/>
      <c r="W900" s="3"/>
      <c r="X900" s="3"/>
      <c r="Y900" s="3"/>
      <c r="Z900" s="3"/>
      <c r="AA900" s="3"/>
      <c r="AB900" s="3"/>
      <c r="AC900" s="3"/>
      <c r="AD900" s="3"/>
    </row>
    <row r="901" spans="1:30" x14ac:dyDescent="0.35">
      <c r="A901" s="3"/>
      <c r="B901" s="3"/>
      <c r="C901" s="3"/>
      <c r="D901" s="3"/>
      <c r="E901" s="3"/>
      <c r="F901" s="3"/>
      <c r="G901" s="3"/>
      <c r="H901" s="3"/>
      <c r="I901" s="3"/>
      <c r="J901" s="3"/>
      <c r="K901" s="3"/>
      <c r="L901" s="3"/>
      <c r="M901" s="3"/>
      <c r="N901" s="3"/>
      <c r="O901" s="3"/>
      <c r="P901" s="3"/>
      <c r="Q901" s="3"/>
      <c r="R901" s="3"/>
      <c r="S901" s="3"/>
      <c r="T901" s="3"/>
      <c r="U901" s="3"/>
      <c r="V901" s="3"/>
      <c r="W901" s="3"/>
      <c r="X901" s="3"/>
      <c r="Y901" s="3"/>
      <c r="Z901" s="3"/>
      <c r="AA901" s="3"/>
      <c r="AB901" s="3"/>
      <c r="AC901" s="3"/>
      <c r="AD901" s="3"/>
    </row>
    <row r="902" spans="1:30" x14ac:dyDescent="0.35">
      <c r="A902" s="3"/>
      <c r="B902" s="3"/>
      <c r="C902" s="3"/>
      <c r="D902" s="3"/>
      <c r="E902" s="3"/>
      <c r="F902" s="3"/>
      <c r="G902" s="3"/>
      <c r="H902" s="3"/>
      <c r="I902" s="3"/>
      <c r="J902" s="3"/>
      <c r="K902" s="3"/>
      <c r="L902" s="3"/>
      <c r="M902" s="3"/>
      <c r="N902" s="3"/>
      <c r="O902" s="3"/>
      <c r="P902" s="3"/>
      <c r="Q902" s="3"/>
      <c r="R902" s="3"/>
      <c r="S902" s="3"/>
      <c r="T902" s="3"/>
      <c r="U902" s="3"/>
      <c r="V902" s="3"/>
      <c r="W902" s="3"/>
      <c r="X902" s="3"/>
      <c r="Y902" s="3"/>
      <c r="Z902" s="3"/>
      <c r="AA902" s="3"/>
      <c r="AB902" s="3"/>
      <c r="AC902" s="3"/>
      <c r="AD902" s="3"/>
    </row>
    <row r="903" spans="1:30" x14ac:dyDescent="0.35">
      <c r="A903" s="3"/>
      <c r="B903" s="3"/>
      <c r="C903" s="3"/>
      <c r="D903" s="3"/>
      <c r="E903" s="3"/>
      <c r="F903" s="3"/>
      <c r="G903" s="3"/>
      <c r="H903" s="3"/>
      <c r="I903" s="3"/>
      <c r="J903" s="3"/>
      <c r="K903" s="3"/>
      <c r="L903" s="3"/>
      <c r="M903" s="3"/>
      <c r="N903" s="3"/>
      <c r="O903" s="3"/>
      <c r="P903" s="3"/>
      <c r="Q903" s="3"/>
      <c r="R903" s="3"/>
      <c r="S903" s="3"/>
      <c r="T903" s="3"/>
      <c r="U903" s="3"/>
      <c r="V903" s="3"/>
      <c r="W903" s="3"/>
      <c r="X903" s="3"/>
      <c r="Y903" s="3"/>
      <c r="Z903" s="3"/>
      <c r="AA903" s="3"/>
      <c r="AB903" s="3"/>
      <c r="AC903" s="3"/>
      <c r="AD903" s="3"/>
    </row>
    <row r="904" spans="1:30" x14ac:dyDescent="0.35">
      <c r="A904" s="3"/>
      <c r="B904" s="3"/>
      <c r="C904" s="3"/>
      <c r="D904" s="3"/>
      <c r="E904" s="3"/>
      <c r="F904" s="3"/>
      <c r="G904" s="3"/>
      <c r="H904" s="3"/>
      <c r="I904" s="3"/>
      <c r="J904" s="3"/>
      <c r="K904" s="3"/>
      <c r="L904" s="3"/>
      <c r="M904" s="3"/>
      <c r="N904" s="3"/>
      <c r="O904" s="3"/>
      <c r="P904" s="3"/>
      <c r="Q904" s="3"/>
      <c r="R904" s="3"/>
      <c r="S904" s="3"/>
      <c r="T904" s="3"/>
      <c r="U904" s="3"/>
      <c r="V904" s="3"/>
      <c r="W904" s="3"/>
      <c r="X904" s="3"/>
      <c r="Y904" s="3"/>
      <c r="Z904" s="3"/>
      <c r="AA904" s="3"/>
      <c r="AB904" s="3"/>
      <c r="AC904" s="3"/>
      <c r="AD904" s="3"/>
    </row>
    <row r="905" spans="1:30" x14ac:dyDescent="0.35">
      <c r="A905" s="3"/>
      <c r="B905" s="3"/>
      <c r="C905" s="3"/>
      <c r="D905" s="3"/>
      <c r="E905" s="3"/>
      <c r="F905" s="3"/>
      <c r="G905" s="3"/>
      <c r="H905" s="3"/>
      <c r="I905" s="3"/>
      <c r="J905" s="3"/>
      <c r="K905" s="3"/>
      <c r="L905" s="3"/>
      <c r="M905" s="3"/>
      <c r="N905" s="3"/>
      <c r="O905" s="3"/>
      <c r="P905" s="3"/>
      <c r="Q905" s="3"/>
      <c r="R905" s="3"/>
      <c r="S905" s="3"/>
      <c r="T905" s="3"/>
      <c r="U905" s="3"/>
      <c r="V905" s="3"/>
      <c r="W905" s="3"/>
      <c r="X905" s="3"/>
      <c r="Y905" s="3"/>
      <c r="Z905" s="3"/>
      <c r="AA905" s="3"/>
      <c r="AB905" s="3"/>
      <c r="AC905" s="3"/>
      <c r="AD905" s="3"/>
    </row>
    <row r="906" spans="1:30" x14ac:dyDescent="0.35">
      <c r="A906" s="3"/>
      <c r="B906" s="3"/>
      <c r="C906" s="3"/>
      <c r="D906" s="3"/>
      <c r="E906" s="3"/>
      <c r="F906" s="3"/>
      <c r="G906" s="3"/>
      <c r="H906" s="3"/>
      <c r="I906" s="3"/>
      <c r="J906" s="3"/>
      <c r="K906" s="3"/>
      <c r="L906" s="3"/>
      <c r="M906" s="3"/>
      <c r="N906" s="3"/>
      <c r="O906" s="3"/>
      <c r="P906" s="3"/>
      <c r="Q906" s="3"/>
      <c r="R906" s="3"/>
      <c r="S906" s="3"/>
      <c r="T906" s="3"/>
      <c r="U906" s="3"/>
      <c r="V906" s="3"/>
      <c r="W906" s="3"/>
      <c r="X906" s="3"/>
      <c r="Y906" s="3"/>
      <c r="Z906" s="3"/>
      <c r="AA906" s="3"/>
      <c r="AB906" s="3"/>
      <c r="AC906" s="3"/>
      <c r="AD906" s="3"/>
    </row>
    <row r="907" spans="1:30" x14ac:dyDescent="0.35">
      <c r="A907" s="3"/>
      <c r="B907" s="3"/>
      <c r="C907" s="3"/>
      <c r="D907" s="3"/>
      <c r="E907" s="3"/>
      <c r="F907" s="3"/>
      <c r="G907" s="3"/>
      <c r="H907" s="3"/>
      <c r="I907" s="3"/>
      <c r="J907" s="3"/>
      <c r="K907" s="3"/>
      <c r="L907" s="3"/>
      <c r="M907" s="3"/>
      <c r="N907" s="3"/>
      <c r="O907" s="3"/>
      <c r="P907" s="3"/>
      <c r="Q907" s="3"/>
      <c r="R907" s="3"/>
      <c r="S907" s="3"/>
      <c r="T907" s="3"/>
      <c r="U907" s="3"/>
      <c r="V907" s="3"/>
      <c r="W907" s="3"/>
      <c r="X907" s="3"/>
      <c r="Y907" s="3"/>
      <c r="Z907" s="3"/>
      <c r="AA907" s="3"/>
      <c r="AB907" s="3"/>
      <c r="AC907" s="3"/>
      <c r="AD907" s="3"/>
    </row>
    <row r="908" spans="1:30" x14ac:dyDescent="0.35">
      <c r="A908" s="3"/>
      <c r="B908" s="3"/>
      <c r="C908" s="3"/>
      <c r="D908" s="3"/>
      <c r="E908" s="3"/>
      <c r="F908" s="3"/>
      <c r="G908" s="3"/>
      <c r="H908" s="3"/>
      <c r="I908" s="3"/>
      <c r="J908" s="3"/>
      <c r="K908" s="3"/>
      <c r="L908" s="3"/>
      <c r="M908" s="3"/>
      <c r="N908" s="3"/>
      <c r="O908" s="3"/>
      <c r="P908" s="3"/>
      <c r="Q908" s="3"/>
      <c r="R908" s="3"/>
      <c r="S908" s="3"/>
      <c r="T908" s="3"/>
      <c r="U908" s="3"/>
      <c r="V908" s="3"/>
      <c r="W908" s="3"/>
      <c r="X908" s="3"/>
      <c r="Y908" s="3"/>
      <c r="Z908" s="3"/>
      <c r="AA908" s="3"/>
      <c r="AB908" s="3"/>
      <c r="AC908" s="3"/>
      <c r="AD908" s="3"/>
    </row>
    <row r="909" spans="1:30" x14ac:dyDescent="0.35">
      <c r="A909" s="3"/>
      <c r="B909" s="3"/>
      <c r="C909" s="3"/>
      <c r="D909" s="3"/>
      <c r="E909" s="3"/>
      <c r="F909" s="3"/>
      <c r="G909" s="3"/>
      <c r="H909" s="3"/>
      <c r="I909" s="3"/>
      <c r="J909" s="3"/>
      <c r="K909" s="3"/>
      <c r="L909" s="3"/>
      <c r="M909" s="3"/>
      <c r="N909" s="3"/>
      <c r="O909" s="3"/>
      <c r="P909" s="3"/>
      <c r="Q909" s="3"/>
      <c r="R909" s="3"/>
      <c r="S909" s="3"/>
      <c r="T909" s="3"/>
      <c r="U909" s="3"/>
      <c r="V909" s="3"/>
      <c r="W909" s="3"/>
      <c r="X909" s="3"/>
      <c r="Y909" s="3"/>
      <c r="Z909" s="3"/>
      <c r="AA909" s="3"/>
      <c r="AB909" s="3"/>
      <c r="AC909" s="3"/>
      <c r="AD909" s="3"/>
    </row>
    <row r="910" spans="1:30" x14ac:dyDescent="0.35">
      <c r="A910" s="3"/>
      <c r="B910" s="3"/>
      <c r="C910" s="3"/>
      <c r="D910" s="3"/>
      <c r="E910" s="3"/>
      <c r="F910" s="3"/>
      <c r="G910" s="3"/>
      <c r="H910" s="3"/>
      <c r="I910" s="3"/>
      <c r="J910" s="3"/>
      <c r="K910" s="3"/>
      <c r="L910" s="3"/>
      <c r="M910" s="3"/>
      <c r="N910" s="3"/>
      <c r="O910" s="3"/>
      <c r="P910" s="3"/>
      <c r="Q910" s="3"/>
      <c r="R910" s="3"/>
      <c r="S910" s="3"/>
      <c r="T910" s="3"/>
      <c r="U910" s="3"/>
      <c r="V910" s="3"/>
      <c r="W910" s="3"/>
      <c r="X910" s="3"/>
      <c r="Y910" s="3"/>
      <c r="Z910" s="3"/>
      <c r="AA910" s="3"/>
      <c r="AB910" s="3"/>
      <c r="AC910" s="3"/>
      <c r="AD910" s="3"/>
    </row>
    <row r="911" spans="1:30" x14ac:dyDescent="0.35">
      <c r="A911" s="3"/>
      <c r="B911" s="3"/>
      <c r="C911" s="3"/>
      <c r="D911" s="3"/>
      <c r="E911" s="3"/>
      <c r="F911" s="3"/>
      <c r="G911" s="3"/>
      <c r="H911" s="3"/>
      <c r="I911" s="3"/>
      <c r="J911" s="3"/>
      <c r="K911" s="3"/>
      <c r="L911" s="3"/>
      <c r="M911" s="3"/>
      <c r="N911" s="3"/>
      <c r="O911" s="3"/>
      <c r="P911" s="3"/>
      <c r="Q911" s="3"/>
      <c r="R911" s="3"/>
      <c r="S911" s="3"/>
      <c r="T911" s="3"/>
      <c r="U911" s="3"/>
      <c r="V911" s="3"/>
      <c r="W911" s="3"/>
      <c r="X911" s="3"/>
      <c r="Y911" s="3"/>
      <c r="Z911" s="3"/>
      <c r="AA911" s="3"/>
      <c r="AB911" s="3"/>
      <c r="AC911" s="3"/>
      <c r="AD911" s="3"/>
    </row>
    <row r="912" spans="1:30" x14ac:dyDescent="0.35">
      <c r="A912" s="3"/>
      <c r="B912" s="3"/>
      <c r="C912" s="3"/>
      <c r="D912" s="3"/>
      <c r="E912" s="3"/>
      <c r="F912" s="3"/>
      <c r="G912" s="3"/>
      <c r="H912" s="3"/>
      <c r="I912" s="3"/>
      <c r="J912" s="3"/>
      <c r="K912" s="3"/>
      <c r="L912" s="3"/>
      <c r="M912" s="3"/>
      <c r="N912" s="3"/>
      <c r="O912" s="3"/>
      <c r="P912" s="3"/>
      <c r="Q912" s="3"/>
      <c r="R912" s="3"/>
      <c r="S912" s="3"/>
      <c r="T912" s="3"/>
      <c r="U912" s="3"/>
      <c r="V912" s="3"/>
      <c r="W912" s="3"/>
      <c r="X912" s="3"/>
      <c r="Y912" s="3"/>
      <c r="Z912" s="3"/>
      <c r="AA912" s="3"/>
      <c r="AB912" s="3"/>
      <c r="AC912" s="3"/>
      <c r="AD912" s="3"/>
    </row>
    <row r="913" spans="1:30" x14ac:dyDescent="0.35">
      <c r="A913" s="3"/>
      <c r="B913" s="3"/>
      <c r="C913" s="3"/>
      <c r="D913" s="3"/>
      <c r="E913" s="3"/>
      <c r="F913" s="3"/>
      <c r="G913" s="3"/>
      <c r="H913" s="3"/>
      <c r="I913" s="3"/>
      <c r="J913" s="3"/>
      <c r="K913" s="3"/>
      <c r="L913" s="3"/>
      <c r="M913" s="3"/>
      <c r="N913" s="3"/>
      <c r="O913" s="3"/>
      <c r="P913" s="3"/>
      <c r="Q913" s="3"/>
      <c r="R913" s="3"/>
      <c r="S913" s="3"/>
      <c r="T913" s="3"/>
      <c r="U913" s="3"/>
      <c r="V913" s="3"/>
      <c r="W913" s="3"/>
      <c r="X913" s="3"/>
      <c r="Y913" s="3"/>
      <c r="Z913" s="3"/>
      <c r="AA913" s="3"/>
      <c r="AB913" s="3"/>
      <c r="AC913" s="3"/>
      <c r="AD913" s="3"/>
    </row>
    <row r="914" spans="1:30" x14ac:dyDescent="0.35">
      <c r="A914" s="3"/>
      <c r="B914" s="3"/>
      <c r="C914" s="3"/>
      <c r="D914" s="3"/>
      <c r="E914" s="3"/>
      <c r="F914" s="3"/>
      <c r="G914" s="3"/>
      <c r="H914" s="3"/>
      <c r="I914" s="3"/>
      <c r="J914" s="3"/>
      <c r="K914" s="3"/>
      <c r="L914" s="3"/>
      <c r="M914" s="3"/>
      <c r="N914" s="3"/>
      <c r="O914" s="3"/>
      <c r="P914" s="3"/>
      <c r="Q914" s="3"/>
      <c r="R914" s="3"/>
      <c r="S914" s="3"/>
      <c r="T914" s="3"/>
      <c r="U914" s="3"/>
      <c r="V914" s="3"/>
      <c r="W914" s="3"/>
      <c r="X914" s="3"/>
      <c r="Y914" s="3"/>
      <c r="Z914" s="3"/>
      <c r="AA914" s="3"/>
      <c r="AB914" s="3"/>
      <c r="AC914" s="3"/>
      <c r="AD914" s="3"/>
    </row>
    <row r="915" spans="1:30" x14ac:dyDescent="0.35">
      <c r="A915" s="3"/>
      <c r="B915" s="3"/>
      <c r="C915" s="3"/>
      <c r="D915" s="3"/>
      <c r="E915" s="3"/>
      <c r="F915" s="3"/>
      <c r="G915" s="3"/>
      <c r="H915" s="3"/>
      <c r="I915" s="3"/>
      <c r="J915" s="3"/>
      <c r="K915" s="3"/>
      <c r="L915" s="3"/>
      <c r="M915" s="3"/>
      <c r="N915" s="3"/>
      <c r="O915" s="3"/>
      <c r="P915" s="3"/>
      <c r="Q915" s="3"/>
      <c r="R915" s="3"/>
      <c r="S915" s="3"/>
      <c r="T915" s="3"/>
      <c r="U915" s="3"/>
      <c r="V915" s="3"/>
      <c r="W915" s="3"/>
      <c r="X915" s="3"/>
      <c r="Y915" s="3"/>
      <c r="Z915" s="3"/>
      <c r="AA915" s="3"/>
      <c r="AB915" s="3"/>
      <c r="AC915" s="3"/>
      <c r="AD915" s="3"/>
    </row>
    <row r="916" spans="1:30" x14ac:dyDescent="0.35">
      <c r="A916" s="3"/>
      <c r="B916" s="3"/>
      <c r="C916" s="3"/>
      <c r="D916" s="3"/>
      <c r="E916" s="3"/>
      <c r="F916" s="3"/>
      <c r="G916" s="3"/>
      <c r="H916" s="3"/>
      <c r="I916" s="3"/>
      <c r="J916" s="3"/>
      <c r="K916" s="3"/>
      <c r="L916" s="3"/>
      <c r="M916" s="3"/>
      <c r="N916" s="3"/>
      <c r="O916" s="3"/>
      <c r="P916" s="3"/>
      <c r="Q916" s="3"/>
      <c r="R916" s="3"/>
      <c r="S916" s="3"/>
      <c r="T916" s="3"/>
      <c r="U916" s="3"/>
      <c r="V916" s="3"/>
      <c r="W916" s="3"/>
      <c r="X916" s="3"/>
      <c r="Y916" s="3"/>
      <c r="Z916" s="3"/>
      <c r="AA916" s="3"/>
      <c r="AB916" s="3"/>
      <c r="AC916" s="3"/>
      <c r="AD916" s="3"/>
    </row>
    <row r="917" spans="1:30" x14ac:dyDescent="0.35">
      <c r="A917" s="3"/>
      <c r="B917" s="3"/>
      <c r="C917" s="3"/>
      <c r="D917" s="3"/>
      <c r="E917" s="3"/>
      <c r="F917" s="3"/>
      <c r="G917" s="3"/>
      <c r="H917" s="3"/>
      <c r="I917" s="3"/>
      <c r="J917" s="3"/>
      <c r="K917" s="3"/>
      <c r="L917" s="3"/>
      <c r="M917" s="3"/>
      <c r="N917" s="3"/>
      <c r="O917" s="3"/>
      <c r="P917" s="3"/>
      <c r="Q917" s="3"/>
      <c r="R917" s="3"/>
      <c r="S917" s="3"/>
      <c r="T917" s="3"/>
      <c r="U917" s="3"/>
      <c r="V917" s="3"/>
      <c r="W917" s="3"/>
      <c r="X917" s="3"/>
      <c r="Y917" s="3"/>
      <c r="Z917" s="3"/>
      <c r="AA917" s="3"/>
      <c r="AB917" s="3"/>
      <c r="AC917" s="3"/>
      <c r="AD917" s="3"/>
    </row>
    <row r="918" spans="1:30" x14ac:dyDescent="0.35">
      <c r="A918" s="3"/>
      <c r="B918" s="3"/>
      <c r="C918" s="3"/>
      <c r="D918" s="3"/>
      <c r="E918" s="3"/>
      <c r="F918" s="3"/>
      <c r="G918" s="3"/>
      <c r="H918" s="3"/>
      <c r="I918" s="3"/>
      <c r="J918" s="3"/>
      <c r="K918" s="3"/>
      <c r="L918" s="3"/>
      <c r="M918" s="3"/>
      <c r="N918" s="3"/>
      <c r="O918" s="3"/>
      <c r="P918" s="3"/>
      <c r="Q918" s="3"/>
      <c r="R918" s="3"/>
      <c r="S918" s="3"/>
      <c r="T918" s="3"/>
      <c r="U918" s="3"/>
      <c r="V918" s="3"/>
      <c r="W918" s="3"/>
      <c r="X918" s="3"/>
      <c r="Y918" s="3"/>
      <c r="Z918" s="3"/>
      <c r="AA918" s="3"/>
      <c r="AB918" s="3"/>
      <c r="AC918" s="3"/>
      <c r="AD918" s="3"/>
    </row>
    <row r="919" spans="1:30" x14ac:dyDescent="0.35">
      <c r="A919" s="3"/>
      <c r="B919" s="3"/>
      <c r="C919" s="3"/>
      <c r="D919" s="3"/>
      <c r="E919" s="3"/>
      <c r="F919" s="3"/>
      <c r="G919" s="3"/>
      <c r="H919" s="3"/>
      <c r="I919" s="3"/>
      <c r="J919" s="3"/>
      <c r="K919" s="3"/>
      <c r="L919" s="3"/>
      <c r="M919" s="3"/>
      <c r="N919" s="3"/>
      <c r="O919" s="3"/>
      <c r="P919" s="3"/>
      <c r="Q919" s="3"/>
      <c r="R919" s="3"/>
      <c r="S919" s="3"/>
      <c r="T919" s="3"/>
      <c r="U919" s="3"/>
      <c r="V919" s="3"/>
      <c r="W919" s="3"/>
      <c r="X919" s="3"/>
      <c r="Y919" s="3"/>
      <c r="Z919" s="3"/>
      <c r="AA919" s="3"/>
      <c r="AB919" s="3"/>
      <c r="AC919" s="3"/>
      <c r="AD919" s="3"/>
    </row>
    <row r="920" spans="1:30" x14ac:dyDescent="0.35">
      <c r="A920" s="3"/>
      <c r="B920" s="3"/>
      <c r="C920" s="3"/>
      <c r="D920" s="3"/>
      <c r="E920" s="3"/>
      <c r="F920" s="3"/>
      <c r="G920" s="3"/>
      <c r="H920" s="3"/>
      <c r="I920" s="3"/>
      <c r="J920" s="3"/>
      <c r="K920" s="3"/>
      <c r="L920" s="3"/>
      <c r="M920" s="3"/>
      <c r="N920" s="3"/>
      <c r="O920" s="3"/>
      <c r="P920" s="3"/>
      <c r="Q920" s="3"/>
      <c r="R920" s="3"/>
      <c r="S920" s="3"/>
      <c r="T920" s="3"/>
      <c r="U920" s="3"/>
      <c r="V920" s="3"/>
      <c r="W920" s="3"/>
      <c r="X920" s="3"/>
      <c r="Y920" s="3"/>
      <c r="Z920" s="3"/>
      <c r="AA920" s="3"/>
      <c r="AB920" s="3"/>
      <c r="AC920" s="3"/>
      <c r="AD920" s="3"/>
    </row>
    <row r="921" spans="1:30" x14ac:dyDescent="0.35">
      <c r="A921" s="3"/>
      <c r="B921" s="3"/>
      <c r="C921" s="3"/>
      <c r="D921" s="3"/>
      <c r="E921" s="3"/>
      <c r="F921" s="3"/>
      <c r="G921" s="3"/>
      <c r="H921" s="3"/>
      <c r="I921" s="3"/>
      <c r="J921" s="3"/>
      <c r="K921" s="3"/>
      <c r="L921" s="3"/>
      <c r="M921" s="3"/>
      <c r="N921" s="3"/>
      <c r="O921" s="3"/>
      <c r="P921" s="3"/>
      <c r="Q921" s="3"/>
      <c r="R921" s="3"/>
      <c r="S921" s="3"/>
      <c r="T921" s="3"/>
      <c r="U921" s="3"/>
      <c r="V921" s="3"/>
      <c r="W921" s="3"/>
      <c r="X921" s="3"/>
      <c r="Y921" s="3"/>
      <c r="Z921" s="3"/>
      <c r="AA921" s="3"/>
      <c r="AB921" s="3"/>
      <c r="AC921" s="3"/>
      <c r="AD921" s="3"/>
    </row>
    <row r="922" spans="1:30" x14ac:dyDescent="0.35">
      <c r="A922" s="3"/>
      <c r="B922" s="3"/>
      <c r="C922" s="3"/>
      <c r="D922" s="3"/>
      <c r="E922" s="3"/>
      <c r="F922" s="3"/>
      <c r="G922" s="3"/>
      <c r="H922" s="3"/>
      <c r="I922" s="3"/>
      <c r="J922" s="3"/>
      <c r="K922" s="3"/>
      <c r="L922" s="3"/>
      <c r="M922" s="3"/>
      <c r="N922" s="3"/>
      <c r="O922" s="3"/>
      <c r="P922" s="3"/>
      <c r="Q922" s="3"/>
      <c r="R922" s="3"/>
      <c r="S922" s="3"/>
      <c r="T922" s="3"/>
      <c r="U922" s="3"/>
      <c r="V922" s="3"/>
      <c r="W922" s="3"/>
      <c r="X922" s="3"/>
      <c r="Y922" s="3"/>
      <c r="Z922" s="3"/>
      <c r="AA922" s="3"/>
      <c r="AB922" s="3"/>
      <c r="AC922" s="3"/>
      <c r="AD922" s="3"/>
    </row>
    <row r="923" spans="1:30" x14ac:dyDescent="0.35">
      <c r="A923" s="3"/>
      <c r="B923" s="3"/>
      <c r="C923" s="3"/>
      <c r="D923" s="3"/>
      <c r="E923" s="3"/>
      <c r="F923" s="3"/>
      <c r="G923" s="3"/>
      <c r="H923" s="3"/>
      <c r="I923" s="3"/>
      <c r="J923" s="3"/>
      <c r="K923" s="3"/>
      <c r="L923" s="3"/>
      <c r="M923" s="3"/>
      <c r="N923" s="3"/>
      <c r="O923" s="3"/>
      <c r="P923" s="3"/>
      <c r="Q923" s="3"/>
      <c r="R923" s="3"/>
      <c r="S923" s="3"/>
      <c r="T923" s="3"/>
      <c r="U923" s="3"/>
      <c r="V923" s="3"/>
      <c r="W923" s="3"/>
      <c r="X923" s="3"/>
      <c r="Y923" s="3"/>
      <c r="Z923" s="3"/>
      <c r="AA923" s="3"/>
      <c r="AB923" s="3"/>
      <c r="AC923" s="3"/>
      <c r="AD923" s="3"/>
    </row>
    <row r="924" spans="1:30" x14ac:dyDescent="0.35">
      <c r="A924" s="3"/>
      <c r="B924" s="3"/>
      <c r="C924" s="3"/>
      <c r="D924" s="3"/>
      <c r="E924" s="3"/>
      <c r="F924" s="3"/>
      <c r="G924" s="3"/>
      <c r="H924" s="3"/>
      <c r="I924" s="3"/>
      <c r="J924" s="3"/>
      <c r="K924" s="3"/>
      <c r="L924" s="3"/>
      <c r="M924" s="3"/>
      <c r="N924" s="3"/>
      <c r="O924" s="3"/>
      <c r="P924" s="3"/>
      <c r="Q924" s="3"/>
      <c r="R924" s="3"/>
      <c r="S924" s="3"/>
      <c r="T924" s="3"/>
      <c r="U924" s="3"/>
      <c r="V924" s="3"/>
      <c r="W924" s="3"/>
      <c r="X924" s="3"/>
      <c r="Y924" s="3"/>
      <c r="Z924" s="3"/>
      <c r="AA924" s="3"/>
      <c r="AB924" s="3"/>
      <c r="AC924" s="3"/>
      <c r="AD924" s="3"/>
    </row>
    <row r="925" spans="1:30" x14ac:dyDescent="0.35">
      <c r="A925" s="3"/>
      <c r="B925" s="3"/>
      <c r="C925" s="3"/>
      <c r="D925" s="3"/>
      <c r="E925" s="3"/>
      <c r="F925" s="3"/>
      <c r="G925" s="3"/>
      <c r="H925" s="3"/>
      <c r="I925" s="3"/>
      <c r="J925" s="3"/>
      <c r="K925" s="3"/>
      <c r="L925" s="3"/>
      <c r="M925" s="3"/>
      <c r="N925" s="3"/>
      <c r="O925" s="3"/>
      <c r="P925" s="3"/>
      <c r="Q925" s="3"/>
      <c r="R925" s="3"/>
      <c r="S925" s="3"/>
      <c r="T925" s="3"/>
      <c r="U925" s="3"/>
      <c r="V925" s="3"/>
      <c r="W925" s="3"/>
      <c r="X925" s="3"/>
      <c r="Y925" s="3"/>
      <c r="Z925" s="3"/>
      <c r="AA925" s="3"/>
      <c r="AB925" s="3"/>
      <c r="AC925" s="3"/>
      <c r="AD925" s="3"/>
    </row>
    <row r="926" spans="1:30" x14ac:dyDescent="0.35">
      <c r="A926" s="3"/>
      <c r="B926" s="3"/>
      <c r="C926" s="3"/>
      <c r="D926" s="3"/>
      <c r="E926" s="3"/>
      <c r="F926" s="3"/>
      <c r="G926" s="3"/>
      <c r="H926" s="3"/>
      <c r="I926" s="3"/>
      <c r="J926" s="3"/>
      <c r="K926" s="3"/>
      <c r="L926" s="3"/>
      <c r="M926" s="3"/>
      <c r="N926" s="3"/>
      <c r="O926" s="3"/>
      <c r="P926" s="3"/>
      <c r="Q926" s="3"/>
      <c r="R926" s="3"/>
      <c r="S926" s="3"/>
      <c r="T926" s="3"/>
      <c r="U926" s="3"/>
      <c r="V926" s="3"/>
      <c r="W926" s="3"/>
      <c r="X926" s="3"/>
      <c r="Y926" s="3"/>
      <c r="Z926" s="3"/>
      <c r="AA926" s="3"/>
      <c r="AB926" s="3"/>
      <c r="AC926" s="3"/>
      <c r="AD926" s="3"/>
    </row>
    <row r="927" spans="1:30" x14ac:dyDescent="0.35">
      <c r="A927" s="3"/>
      <c r="B927" s="3"/>
      <c r="C927" s="3"/>
      <c r="D927" s="3"/>
      <c r="E927" s="3"/>
      <c r="F927" s="3"/>
      <c r="G927" s="3"/>
      <c r="H927" s="3"/>
      <c r="I927" s="3"/>
      <c r="J927" s="3"/>
      <c r="K927" s="3"/>
      <c r="L927" s="3"/>
      <c r="M927" s="3"/>
      <c r="N927" s="3"/>
      <c r="O927" s="3"/>
      <c r="P927" s="3"/>
      <c r="Q927" s="3"/>
      <c r="R927" s="3"/>
      <c r="S927" s="3"/>
      <c r="T927" s="3"/>
      <c r="U927" s="3"/>
      <c r="V927" s="3"/>
      <c r="W927" s="3"/>
      <c r="X927" s="3"/>
      <c r="Y927" s="3"/>
      <c r="Z927" s="3"/>
      <c r="AA927" s="3"/>
      <c r="AB927" s="3"/>
      <c r="AC927" s="3"/>
      <c r="AD927" s="3"/>
    </row>
    <row r="928" spans="1:30" x14ac:dyDescent="0.35">
      <c r="A928" s="3"/>
      <c r="B928" s="3"/>
      <c r="C928" s="3"/>
      <c r="D928" s="3"/>
      <c r="E928" s="3"/>
      <c r="F928" s="3"/>
      <c r="G928" s="3"/>
      <c r="H928" s="3"/>
      <c r="I928" s="3"/>
      <c r="J928" s="3"/>
      <c r="K928" s="3"/>
      <c r="L928" s="3"/>
      <c r="M928" s="3"/>
      <c r="N928" s="3"/>
      <c r="O928" s="3"/>
      <c r="P928" s="3"/>
      <c r="Q928" s="3"/>
      <c r="R928" s="3"/>
      <c r="S928" s="3"/>
      <c r="T928" s="3"/>
      <c r="U928" s="3"/>
      <c r="V928" s="3"/>
      <c r="W928" s="3"/>
      <c r="X928" s="3"/>
      <c r="Y928" s="3"/>
      <c r="Z928" s="3"/>
      <c r="AA928" s="3"/>
      <c r="AB928" s="3"/>
      <c r="AC928" s="3"/>
      <c r="AD928" s="3"/>
    </row>
    <row r="929" spans="1:30" x14ac:dyDescent="0.35">
      <c r="A929" s="3"/>
      <c r="B929" s="3"/>
      <c r="C929" s="3"/>
      <c r="D929" s="3"/>
      <c r="E929" s="3"/>
      <c r="F929" s="3"/>
      <c r="G929" s="3"/>
      <c r="H929" s="3"/>
      <c r="I929" s="3"/>
      <c r="J929" s="3"/>
      <c r="K929" s="3"/>
      <c r="L929" s="3"/>
      <c r="M929" s="3"/>
      <c r="N929" s="3"/>
      <c r="O929" s="3"/>
      <c r="P929" s="3"/>
      <c r="Q929" s="3"/>
      <c r="R929" s="3"/>
      <c r="S929" s="3"/>
      <c r="T929" s="3"/>
      <c r="U929" s="3"/>
      <c r="V929" s="3"/>
      <c r="W929" s="3"/>
      <c r="X929" s="3"/>
      <c r="Y929" s="3"/>
      <c r="Z929" s="3"/>
      <c r="AA929" s="3"/>
      <c r="AB929" s="3"/>
      <c r="AC929" s="3"/>
      <c r="AD929" s="3"/>
    </row>
    <row r="930" spans="1:30" x14ac:dyDescent="0.35">
      <c r="A930" s="3"/>
      <c r="B930" s="3"/>
      <c r="C930" s="3"/>
      <c r="D930" s="3"/>
      <c r="E930" s="3"/>
      <c r="F930" s="3"/>
      <c r="G930" s="3"/>
      <c r="H930" s="3"/>
      <c r="I930" s="3"/>
      <c r="J930" s="3"/>
      <c r="K930" s="3"/>
      <c r="L930" s="3"/>
      <c r="M930" s="3"/>
      <c r="N930" s="3"/>
      <c r="O930" s="3"/>
      <c r="P930" s="3"/>
      <c r="Q930" s="3"/>
      <c r="R930" s="3"/>
      <c r="S930" s="3"/>
      <c r="T930" s="3"/>
      <c r="U930" s="3"/>
      <c r="V930" s="3"/>
      <c r="W930" s="3"/>
      <c r="X930" s="3"/>
      <c r="Y930" s="3"/>
      <c r="Z930" s="3"/>
      <c r="AA930" s="3"/>
      <c r="AB930" s="3"/>
      <c r="AC930" s="3"/>
      <c r="AD930" s="3"/>
    </row>
    <row r="931" spans="1:30" x14ac:dyDescent="0.35">
      <c r="A931" s="3"/>
      <c r="B931" s="3"/>
      <c r="C931" s="3"/>
      <c r="D931" s="3"/>
      <c r="E931" s="3"/>
      <c r="F931" s="3"/>
      <c r="G931" s="3"/>
      <c r="H931" s="3"/>
      <c r="I931" s="3"/>
      <c r="J931" s="3"/>
      <c r="K931" s="3"/>
      <c r="L931" s="3"/>
      <c r="M931" s="3"/>
      <c r="N931" s="3"/>
      <c r="O931" s="3"/>
      <c r="P931" s="3"/>
      <c r="Q931" s="3"/>
      <c r="R931" s="3"/>
      <c r="S931" s="3"/>
      <c r="T931" s="3"/>
      <c r="U931" s="3"/>
      <c r="V931" s="3"/>
      <c r="W931" s="3"/>
      <c r="X931" s="3"/>
      <c r="Y931" s="3"/>
      <c r="Z931" s="3"/>
      <c r="AA931" s="3"/>
      <c r="AB931" s="3"/>
      <c r="AC931" s="3"/>
      <c r="AD931" s="3"/>
    </row>
    <row r="932" spans="1:30" x14ac:dyDescent="0.35">
      <c r="A932" s="3"/>
      <c r="B932" s="3"/>
      <c r="C932" s="3"/>
      <c r="D932" s="3"/>
      <c r="E932" s="3"/>
      <c r="F932" s="3"/>
      <c r="G932" s="3"/>
      <c r="H932" s="3"/>
      <c r="I932" s="3"/>
      <c r="J932" s="3"/>
      <c r="K932" s="3"/>
      <c r="L932" s="3"/>
      <c r="M932" s="3"/>
      <c r="N932" s="3"/>
      <c r="O932" s="3"/>
      <c r="P932" s="3"/>
      <c r="Q932" s="3"/>
      <c r="R932" s="3"/>
      <c r="S932" s="3"/>
      <c r="T932" s="3"/>
      <c r="U932" s="3"/>
      <c r="V932" s="3"/>
      <c r="W932" s="3"/>
      <c r="X932" s="3"/>
      <c r="Y932" s="3"/>
      <c r="Z932" s="3"/>
      <c r="AA932" s="3"/>
      <c r="AB932" s="3"/>
      <c r="AC932" s="3"/>
      <c r="AD932" s="3"/>
    </row>
    <row r="933" spans="1:30" x14ac:dyDescent="0.35">
      <c r="A933" s="3"/>
      <c r="B933" s="3"/>
      <c r="C933" s="3"/>
      <c r="D933" s="3"/>
      <c r="E933" s="3"/>
      <c r="F933" s="3"/>
      <c r="G933" s="3"/>
      <c r="H933" s="3"/>
      <c r="I933" s="3"/>
      <c r="J933" s="3"/>
      <c r="K933" s="3"/>
      <c r="L933" s="3"/>
      <c r="M933" s="3"/>
      <c r="N933" s="3"/>
      <c r="O933" s="3"/>
      <c r="P933" s="3"/>
      <c r="Q933" s="3"/>
      <c r="R933" s="3"/>
      <c r="S933" s="3"/>
      <c r="T933" s="3"/>
      <c r="U933" s="3"/>
      <c r="V933" s="3"/>
      <c r="W933" s="3"/>
      <c r="X933" s="3"/>
      <c r="Y933" s="3"/>
      <c r="Z933" s="3"/>
      <c r="AA933" s="3"/>
      <c r="AB933" s="3"/>
      <c r="AC933" s="3"/>
      <c r="AD933" s="3"/>
    </row>
    <row r="934" spans="1:30" x14ac:dyDescent="0.35">
      <c r="A934" s="3"/>
      <c r="B934" s="3"/>
      <c r="C934" s="3"/>
      <c r="D934" s="3"/>
      <c r="E934" s="3"/>
      <c r="F934" s="3"/>
      <c r="G934" s="3"/>
      <c r="H934" s="3"/>
      <c r="I934" s="3"/>
      <c r="J934" s="3"/>
      <c r="K934" s="3"/>
      <c r="L934" s="3"/>
      <c r="M934" s="3"/>
      <c r="N934" s="3"/>
      <c r="O934" s="3"/>
      <c r="P934" s="3"/>
      <c r="Q934" s="3"/>
      <c r="R934" s="3"/>
      <c r="S934" s="3"/>
      <c r="T934" s="3"/>
      <c r="U934" s="3"/>
      <c r="V934" s="3"/>
      <c r="W934" s="3"/>
      <c r="X934" s="3"/>
      <c r="Y934" s="3"/>
      <c r="Z934" s="3"/>
      <c r="AA934" s="3"/>
      <c r="AB934" s="3"/>
      <c r="AC934" s="3"/>
      <c r="AD934" s="3"/>
    </row>
    <row r="935" spans="1:30" x14ac:dyDescent="0.35">
      <c r="A935" s="3"/>
      <c r="B935" s="3"/>
      <c r="C935" s="3"/>
      <c r="D935" s="3"/>
      <c r="E935" s="3"/>
      <c r="F935" s="3"/>
      <c r="G935" s="3"/>
      <c r="H935" s="3"/>
      <c r="I935" s="3"/>
      <c r="J935" s="3"/>
      <c r="K935" s="3"/>
      <c r="L935" s="3"/>
      <c r="M935" s="3"/>
      <c r="N935" s="3"/>
      <c r="O935" s="3"/>
      <c r="P935" s="3"/>
      <c r="Q935" s="3"/>
      <c r="R935" s="3"/>
      <c r="S935" s="3"/>
      <c r="T935" s="3"/>
      <c r="U935" s="3"/>
      <c r="V935" s="3"/>
      <c r="W935" s="3"/>
      <c r="X935" s="3"/>
      <c r="Y935" s="3"/>
      <c r="Z935" s="3"/>
      <c r="AA935" s="3"/>
      <c r="AB935" s="3"/>
      <c r="AC935" s="3"/>
      <c r="AD935" s="3"/>
    </row>
    <row r="936" spans="1:30" x14ac:dyDescent="0.35">
      <c r="A936" s="3"/>
      <c r="B936" s="3"/>
      <c r="C936" s="3"/>
      <c r="D936" s="3"/>
      <c r="E936" s="3"/>
      <c r="F936" s="3"/>
      <c r="G936" s="3"/>
      <c r="H936" s="3"/>
      <c r="I936" s="3"/>
      <c r="J936" s="3"/>
      <c r="K936" s="3"/>
      <c r="L936" s="3"/>
      <c r="M936" s="3"/>
      <c r="N936" s="3"/>
      <c r="O936" s="3"/>
      <c r="P936" s="3"/>
      <c r="Q936" s="3"/>
      <c r="R936" s="3"/>
      <c r="S936" s="3"/>
      <c r="T936" s="3"/>
      <c r="U936" s="3"/>
      <c r="V936" s="3"/>
      <c r="W936" s="3"/>
      <c r="X936" s="3"/>
      <c r="Y936" s="3"/>
      <c r="Z936" s="3"/>
      <c r="AA936" s="3"/>
      <c r="AB936" s="3"/>
      <c r="AC936" s="3"/>
      <c r="AD936" s="3"/>
    </row>
    <row r="937" spans="1:30" x14ac:dyDescent="0.35">
      <c r="A937" s="3"/>
      <c r="B937" s="3"/>
      <c r="C937" s="3"/>
      <c r="D937" s="3"/>
      <c r="E937" s="3"/>
      <c r="F937" s="3"/>
      <c r="G937" s="3"/>
      <c r="H937" s="3"/>
      <c r="I937" s="3"/>
      <c r="J937" s="3"/>
      <c r="K937" s="3"/>
      <c r="L937" s="3"/>
      <c r="M937" s="3"/>
      <c r="N937" s="3"/>
      <c r="O937" s="3"/>
      <c r="P937" s="3"/>
      <c r="Q937" s="3"/>
      <c r="R937" s="3"/>
      <c r="S937" s="3"/>
      <c r="T937" s="3"/>
      <c r="U937" s="3"/>
      <c r="V937" s="3"/>
      <c r="W937" s="3"/>
      <c r="X937" s="3"/>
      <c r="Y937" s="3"/>
      <c r="Z937" s="3"/>
      <c r="AA937" s="3"/>
      <c r="AB937" s="3"/>
      <c r="AC937" s="3"/>
      <c r="AD937" s="3"/>
    </row>
    <row r="938" spans="1:30" x14ac:dyDescent="0.35">
      <c r="A938" s="3"/>
      <c r="B938" s="3"/>
      <c r="C938" s="3"/>
      <c r="D938" s="3"/>
      <c r="E938" s="3"/>
      <c r="F938" s="3"/>
      <c r="G938" s="3"/>
      <c r="H938" s="3"/>
      <c r="I938" s="3"/>
      <c r="J938" s="3"/>
      <c r="K938" s="3"/>
      <c r="L938" s="3"/>
      <c r="M938" s="3"/>
      <c r="N938" s="3"/>
      <c r="O938" s="3"/>
      <c r="P938" s="3"/>
      <c r="Q938" s="3"/>
      <c r="R938" s="3"/>
      <c r="S938" s="3"/>
      <c r="T938" s="3"/>
      <c r="U938" s="3"/>
      <c r="V938" s="3"/>
      <c r="W938" s="3"/>
      <c r="X938" s="3"/>
      <c r="Y938" s="3"/>
      <c r="Z938" s="3"/>
      <c r="AA938" s="3"/>
      <c r="AB938" s="3"/>
      <c r="AC938" s="3"/>
      <c r="AD938" s="3"/>
    </row>
    <row r="939" spans="1:30" x14ac:dyDescent="0.35">
      <c r="A939" s="3"/>
      <c r="B939" s="3"/>
      <c r="C939" s="3"/>
      <c r="D939" s="3"/>
      <c r="E939" s="3"/>
      <c r="F939" s="3"/>
      <c r="G939" s="3"/>
      <c r="H939" s="3"/>
      <c r="I939" s="3"/>
      <c r="J939" s="3"/>
      <c r="K939" s="3"/>
      <c r="L939" s="3"/>
      <c r="M939" s="3"/>
      <c r="N939" s="3"/>
      <c r="O939" s="3"/>
      <c r="P939" s="3"/>
      <c r="Q939" s="3"/>
      <c r="R939" s="3"/>
      <c r="S939" s="3"/>
      <c r="T939" s="3"/>
      <c r="U939" s="3"/>
      <c r="V939" s="3"/>
      <c r="W939" s="3"/>
      <c r="X939" s="3"/>
      <c r="Y939" s="3"/>
      <c r="Z939" s="3"/>
      <c r="AA939" s="3"/>
      <c r="AB939" s="3"/>
      <c r="AC939" s="3"/>
      <c r="AD939" s="3"/>
    </row>
    <row r="940" spans="1:30" x14ac:dyDescent="0.35">
      <c r="A940" s="3"/>
      <c r="B940" s="3"/>
      <c r="C940" s="3"/>
      <c r="D940" s="3"/>
      <c r="E940" s="3"/>
      <c r="F940" s="3"/>
      <c r="G940" s="3"/>
      <c r="H940" s="3"/>
      <c r="I940" s="3"/>
      <c r="J940" s="3"/>
      <c r="K940" s="3"/>
      <c r="L940" s="3"/>
      <c r="M940" s="3"/>
      <c r="N940" s="3"/>
      <c r="O940" s="3"/>
      <c r="P940" s="3"/>
      <c r="Q940" s="3"/>
      <c r="R940" s="3"/>
      <c r="S940" s="3"/>
      <c r="T940" s="3"/>
      <c r="U940" s="3"/>
      <c r="V940" s="3"/>
      <c r="W940" s="3"/>
      <c r="X940" s="3"/>
      <c r="Y940" s="3"/>
      <c r="Z940" s="3"/>
      <c r="AA940" s="3"/>
      <c r="AB940" s="3"/>
      <c r="AC940" s="3"/>
      <c r="AD940" s="3"/>
    </row>
    <row r="941" spans="1:30" x14ac:dyDescent="0.35">
      <c r="A941" s="3"/>
      <c r="B941" s="3"/>
      <c r="C941" s="3"/>
      <c r="D941" s="3"/>
      <c r="E941" s="3"/>
      <c r="F941" s="3"/>
      <c r="G941" s="3"/>
      <c r="H941" s="3"/>
      <c r="I941" s="3"/>
      <c r="J941" s="3"/>
      <c r="K941" s="3"/>
      <c r="L941" s="3"/>
      <c r="M941" s="3"/>
      <c r="N941" s="3"/>
      <c r="O941" s="3"/>
      <c r="P941" s="3"/>
      <c r="Q941" s="3"/>
      <c r="R941" s="3"/>
      <c r="S941" s="3"/>
      <c r="T941" s="3"/>
      <c r="U941" s="3"/>
      <c r="V941" s="3"/>
      <c r="W941" s="3"/>
      <c r="X941" s="3"/>
      <c r="Y941" s="3"/>
      <c r="Z941" s="3"/>
      <c r="AA941" s="3"/>
      <c r="AB941" s="3"/>
      <c r="AC941" s="3"/>
      <c r="AD941" s="3"/>
    </row>
    <row r="942" spans="1:30" x14ac:dyDescent="0.35">
      <c r="A942" s="3"/>
      <c r="B942" s="3"/>
      <c r="C942" s="3"/>
      <c r="D942" s="3"/>
      <c r="E942" s="3"/>
      <c r="F942" s="3"/>
      <c r="G942" s="3"/>
      <c r="H942" s="3"/>
      <c r="I942" s="3"/>
      <c r="J942" s="3"/>
      <c r="K942" s="3"/>
      <c r="L942" s="3"/>
      <c r="M942" s="3"/>
      <c r="N942" s="3"/>
      <c r="O942" s="3"/>
      <c r="P942" s="3"/>
      <c r="Q942" s="3"/>
      <c r="R942" s="3"/>
      <c r="S942" s="3"/>
      <c r="T942" s="3"/>
      <c r="U942" s="3"/>
      <c r="V942" s="3"/>
      <c r="W942" s="3"/>
      <c r="X942" s="3"/>
      <c r="Y942" s="3"/>
      <c r="Z942" s="3"/>
      <c r="AA942" s="3"/>
      <c r="AB942" s="3"/>
      <c r="AC942" s="3"/>
      <c r="AD942" s="3"/>
    </row>
    <row r="943" spans="1:30" x14ac:dyDescent="0.35">
      <c r="A943" s="3"/>
      <c r="B943" s="3"/>
      <c r="C943" s="3"/>
      <c r="D943" s="3"/>
      <c r="E943" s="3"/>
      <c r="F943" s="3"/>
      <c r="G943" s="3"/>
      <c r="H943" s="3"/>
      <c r="I943" s="3"/>
      <c r="J943" s="3"/>
      <c r="K943" s="3"/>
      <c r="L943" s="3"/>
      <c r="M943" s="3"/>
      <c r="N943" s="3"/>
      <c r="O943" s="3"/>
      <c r="P943" s="3"/>
      <c r="Q943" s="3"/>
      <c r="R943" s="3"/>
      <c r="S943" s="3"/>
      <c r="T943" s="3"/>
      <c r="U943" s="3"/>
      <c r="V943" s="3"/>
      <c r="W943" s="3"/>
      <c r="X943" s="3"/>
      <c r="Y943" s="3"/>
      <c r="Z943" s="3"/>
      <c r="AA943" s="3"/>
      <c r="AB943" s="3"/>
      <c r="AC943" s="3"/>
      <c r="AD943" s="3"/>
    </row>
    <row r="944" spans="1:30" x14ac:dyDescent="0.35">
      <c r="A944" s="3"/>
      <c r="B944" s="3"/>
      <c r="C944" s="3"/>
      <c r="D944" s="3"/>
      <c r="E944" s="3"/>
      <c r="F944" s="3"/>
      <c r="G944" s="3"/>
      <c r="H944" s="3"/>
      <c r="I944" s="3"/>
      <c r="J944" s="3"/>
      <c r="K944" s="3"/>
      <c r="L944" s="3"/>
      <c r="M944" s="3"/>
      <c r="N944" s="3"/>
      <c r="O944" s="3"/>
      <c r="P944" s="3"/>
      <c r="Q944" s="3"/>
      <c r="R944" s="3"/>
      <c r="S944" s="3"/>
      <c r="T944" s="3"/>
      <c r="U944" s="3"/>
      <c r="V944" s="3"/>
      <c r="W944" s="3"/>
      <c r="X944" s="3"/>
      <c r="Y944" s="3"/>
      <c r="Z944" s="3"/>
      <c r="AA944" s="3"/>
      <c r="AB944" s="3"/>
      <c r="AC944" s="3"/>
      <c r="AD944" s="3"/>
    </row>
    <row r="945" spans="1:30" x14ac:dyDescent="0.35">
      <c r="A945" s="3"/>
      <c r="B945" s="3"/>
      <c r="C945" s="3"/>
      <c r="D945" s="3"/>
      <c r="E945" s="3"/>
      <c r="F945" s="3"/>
      <c r="G945" s="3"/>
      <c r="H945" s="3"/>
      <c r="I945" s="3"/>
      <c r="J945" s="3"/>
      <c r="K945" s="3"/>
      <c r="L945" s="3"/>
      <c r="M945" s="3"/>
      <c r="N945" s="3"/>
      <c r="O945" s="3"/>
      <c r="P945" s="3"/>
      <c r="Q945" s="3"/>
      <c r="R945" s="3"/>
      <c r="S945" s="3"/>
      <c r="T945" s="3"/>
      <c r="U945" s="3"/>
      <c r="V945" s="3"/>
      <c r="W945" s="3"/>
      <c r="X945" s="3"/>
      <c r="Y945" s="3"/>
      <c r="Z945" s="3"/>
      <c r="AA945" s="3"/>
      <c r="AB945" s="3"/>
      <c r="AC945" s="3"/>
      <c r="AD945" s="3"/>
    </row>
    <row r="946" spans="1:30" x14ac:dyDescent="0.35">
      <c r="A946" s="3"/>
      <c r="B946" s="3"/>
      <c r="C946" s="3"/>
      <c r="D946" s="3"/>
      <c r="E946" s="3"/>
      <c r="F946" s="3"/>
      <c r="G946" s="3"/>
      <c r="H946" s="3"/>
      <c r="I946" s="3"/>
      <c r="J946" s="3"/>
      <c r="K946" s="3"/>
      <c r="L946" s="3"/>
      <c r="M946" s="3"/>
      <c r="N946" s="3"/>
      <c r="O946" s="3"/>
      <c r="P946" s="3"/>
      <c r="Q946" s="3"/>
      <c r="R946" s="3"/>
      <c r="S946" s="3"/>
      <c r="T946" s="3"/>
      <c r="U946" s="3"/>
      <c r="V946" s="3"/>
      <c r="W946" s="3"/>
      <c r="X946" s="3"/>
      <c r="Y946" s="3"/>
      <c r="Z946" s="3"/>
      <c r="AA946" s="3"/>
      <c r="AB946" s="3"/>
      <c r="AC946" s="3"/>
      <c r="AD946" s="3"/>
    </row>
    <row r="947" spans="1:30" x14ac:dyDescent="0.35">
      <c r="A947" s="3"/>
      <c r="B947" s="3"/>
      <c r="C947" s="3"/>
      <c r="D947" s="3"/>
      <c r="E947" s="3"/>
      <c r="F947" s="3"/>
      <c r="G947" s="3"/>
      <c r="H947" s="3"/>
      <c r="I947" s="3"/>
      <c r="J947" s="3"/>
      <c r="K947" s="3"/>
      <c r="L947" s="3"/>
      <c r="M947" s="3"/>
      <c r="N947" s="3"/>
      <c r="O947" s="3"/>
      <c r="P947" s="3"/>
      <c r="Q947" s="3"/>
      <c r="R947" s="3"/>
      <c r="S947" s="3"/>
      <c r="T947" s="3"/>
      <c r="U947" s="3"/>
      <c r="V947" s="3"/>
      <c r="W947" s="3"/>
      <c r="X947" s="3"/>
      <c r="Y947" s="3"/>
      <c r="Z947" s="3"/>
      <c r="AA947" s="3"/>
      <c r="AB947" s="3"/>
      <c r="AC947" s="3"/>
      <c r="AD947" s="3"/>
    </row>
    <row r="948" spans="1:30" x14ac:dyDescent="0.35">
      <c r="A948" s="3"/>
      <c r="B948" s="3"/>
      <c r="C948" s="3"/>
      <c r="D948" s="3"/>
      <c r="E948" s="3"/>
      <c r="F948" s="3"/>
      <c r="G948" s="3"/>
      <c r="H948" s="3"/>
      <c r="I948" s="3"/>
      <c r="J948" s="3"/>
      <c r="K948" s="3"/>
      <c r="L948" s="3"/>
      <c r="M948" s="3"/>
      <c r="N948" s="3"/>
      <c r="O948" s="3"/>
      <c r="P948" s="3"/>
      <c r="Q948" s="3"/>
      <c r="R948" s="3"/>
      <c r="S948" s="3"/>
      <c r="T948" s="3"/>
      <c r="U948" s="3"/>
      <c r="V948" s="3"/>
      <c r="W948" s="3"/>
      <c r="X948" s="3"/>
      <c r="Y948" s="3"/>
      <c r="Z948" s="3"/>
      <c r="AA948" s="3"/>
      <c r="AB948" s="3"/>
      <c r="AC948" s="3"/>
      <c r="AD948" s="3"/>
    </row>
    <row r="949" spans="1:30" x14ac:dyDescent="0.35">
      <c r="A949" s="3"/>
      <c r="B949" s="3"/>
      <c r="C949" s="3"/>
      <c r="D949" s="3"/>
      <c r="E949" s="3"/>
      <c r="F949" s="3"/>
      <c r="G949" s="3"/>
      <c r="H949" s="3"/>
      <c r="I949" s="3"/>
      <c r="J949" s="3"/>
      <c r="K949" s="3"/>
      <c r="L949" s="3"/>
      <c r="M949" s="3"/>
      <c r="N949" s="3"/>
      <c r="O949" s="3"/>
      <c r="P949" s="3"/>
      <c r="Q949" s="3"/>
      <c r="R949" s="3"/>
      <c r="S949" s="3"/>
      <c r="T949" s="3"/>
      <c r="U949" s="3"/>
      <c r="V949" s="3"/>
      <c r="W949" s="3"/>
      <c r="X949" s="3"/>
      <c r="Y949" s="3"/>
      <c r="Z949" s="3"/>
      <c r="AA949" s="3"/>
      <c r="AB949" s="3"/>
      <c r="AC949" s="3"/>
      <c r="AD949" s="3"/>
    </row>
    <row r="950" spans="1:30" x14ac:dyDescent="0.35">
      <c r="A950" s="3"/>
      <c r="B950" s="3"/>
      <c r="C950" s="3"/>
      <c r="D950" s="3"/>
      <c r="E950" s="3"/>
      <c r="F950" s="3"/>
      <c r="G950" s="3"/>
      <c r="H950" s="3"/>
      <c r="I950" s="3"/>
      <c r="J950" s="3"/>
      <c r="K950" s="3"/>
      <c r="L950" s="3"/>
      <c r="M950" s="3"/>
      <c r="N950" s="3"/>
      <c r="O950" s="3"/>
      <c r="P950" s="3"/>
      <c r="Q950" s="3"/>
      <c r="R950" s="3"/>
      <c r="S950" s="3"/>
      <c r="T950" s="3"/>
      <c r="U950" s="3"/>
      <c r="V950" s="3"/>
      <c r="W950" s="3"/>
      <c r="X950" s="3"/>
      <c r="Y950" s="3"/>
      <c r="Z950" s="3"/>
      <c r="AA950" s="3"/>
      <c r="AB950" s="3"/>
      <c r="AC950" s="3"/>
      <c r="AD950" s="3"/>
    </row>
    <row r="951" spans="1:30" x14ac:dyDescent="0.35">
      <c r="A951" s="3"/>
      <c r="B951" s="3"/>
      <c r="C951" s="3"/>
      <c r="D951" s="3"/>
      <c r="E951" s="3"/>
      <c r="F951" s="3"/>
      <c r="G951" s="3"/>
      <c r="H951" s="3"/>
      <c r="I951" s="3"/>
      <c r="J951" s="3"/>
      <c r="K951" s="3"/>
      <c r="L951" s="3"/>
      <c r="M951" s="3"/>
      <c r="N951" s="3"/>
      <c r="O951" s="3"/>
      <c r="P951" s="3"/>
      <c r="Q951" s="3"/>
      <c r="R951" s="3"/>
      <c r="S951" s="3"/>
      <c r="T951" s="3"/>
      <c r="U951" s="3"/>
      <c r="V951" s="3"/>
      <c r="W951" s="3"/>
      <c r="X951" s="3"/>
      <c r="Y951" s="3"/>
      <c r="Z951" s="3"/>
      <c r="AA951" s="3"/>
      <c r="AB951" s="3"/>
      <c r="AC951" s="3"/>
      <c r="AD951" s="3"/>
    </row>
    <row r="952" spans="1:30" x14ac:dyDescent="0.35">
      <c r="A952" s="3"/>
      <c r="B952" s="3"/>
      <c r="C952" s="3"/>
      <c r="D952" s="3"/>
      <c r="E952" s="3"/>
      <c r="F952" s="3"/>
      <c r="G952" s="3"/>
      <c r="H952" s="3"/>
      <c r="I952" s="3"/>
      <c r="J952" s="3"/>
      <c r="K952" s="3"/>
      <c r="L952" s="3"/>
      <c r="M952" s="3"/>
      <c r="N952" s="3"/>
      <c r="O952" s="3"/>
      <c r="P952" s="3"/>
      <c r="Q952" s="3"/>
      <c r="R952" s="3"/>
      <c r="S952" s="3"/>
      <c r="T952" s="3"/>
      <c r="U952" s="3"/>
      <c r="V952" s="3"/>
      <c r="W952" s="3"/>
      <c r="X952" s="3"/>
      <c r="Y952" s="3"/>
      <c r="Z952" s="3"/>
      <c r="AA952" s="3"/>
      <c r="AB952" s="3"/>
      <c r="AC952" s="3"/>
      <c r="AD952" s="3"/>
    </row>
    <row r="953" spans="1:30" x14ac:dyDescent="0.35">
      <c r="A953" s="3"/>
      <c r="B953" s="3"/>
      <c r="C953" s="3"/>
      <c r="D953" s="3"/>
      <c r="E953" s="3"/>
      <c r="F953" s="3"/>
      <c r="G953" s="3"/>
      <c r="H953" s="3"/>
      <c r="I953" s="3"/>
      <c r="J953" s="3"/>
      <c r="K953" s="3"/>
      <c r="L953" s="3"/>
      <c r="M953" s="3"/>
      <c r="N953" s="3"/>
      <c r="O953" s="3"/>
      <c r="P953" s="3"/>
      <c r="Q953" s="3"/>
      <c r="R953" s="3"/>
      <c r="S953" s="3"/>
      <c r="T953" s="3"/>
      <c r="U953" s="3"/>
      <c r="V953" s="3"/>
      <c r="W953" s="3"/>
      <c r="X953" s="3"/>
      <c r="Y953" s="3"/>
      <c r="Z953" s="3"/>
      <c r="AA953" s="3"/>
      <c r="AB953" s="3"/>
      <c r="AC953" s="3"/>
      <c r="AD953" s="3"/>
    </row>
    <row r="954" spans="1:30" x14ac:dyDescent="0.35">
      <c r="A954" s="3"/>
      <c r="B954" s="3"/>
      <c r="C954" s="3"/>
      <c r="D954" s="3"/>
      <c r="E954" s="3"/>
      <c r="F954" s="3"/>
      <c r="G954" s="3"/>
      <c r="H954" s="3"/>
      <c r="I954" s="3"/>
      <c r="J954" s="3"/>
      <c r="K954" s="3"/>
      <c r="L954" s="3"/>
      <c r="M954" s="3"/>
      <c r="N954" s="3"/>
      <c r="O954" s="3"/>
      <c r="P954" s="3"/>
      <c r="Q954" s="3"/>
      <c r="R954" s="3"/>
      <c r="S954" s="3"/>
      <c r="T954" s="3"/>
      <c r="U954" s="3"/>
      <c r="V954" s="3"/>
      <c r="W954" s="3"/>
      <c r="X954" s="3"/>
      <c r="Y954" s="3"/>
      <c r="Z954" s="3"/>
      <c r="AA954" s="3"/>
      <c r="AB954" s="3"/>
      <c r="AC954" s="3"/>
      <c r="AD954" s="3"/>
    </row>
    <row r="955" spans="1:30" x14ac:dyDescent="0.35">
      <c r="A955" s="3"/>
      <c r="B955" s="3"/>
      <c r="C955" s="3"/>
      <c r="D955" s="3"/>
      <c r="E955" s="3"/>
      <c r="F955" s="3"/>
      <c r="G955" s="3"/>
      <c r="H955" s="3"/>
      <c r="I955" s="3"/>
      <c r="J955" s="3"/>
      <c r="K955" s="3"/>
      <c r="L955" s="3"/>
      <c r="M955" s="3"/>
      <c r="N955" s="3"/>
      <c r="O955" s="3"/>
      <c r="P955" s="3"/>
      <c r="Q955" s="3"/>
      <c r="R955" s="3"/>
      <c r="S955" s="3"/>
      <c r="T955" s="3"/>
      <c r="U955" s="3"/>
      <c r="V955" s="3"/>
      <c r="W955" s="3"/>
      <c r="X955" s="3"/>
      <c r="Y955" s="3"/>
      <c r="Z955" s="3"/>
      <c r="AA955" s="3"/>
      <c r="AB955" s="3"/>
      <c r="AC955" s="3"/>
      <c r="AD955" s="3"/>
    </row>
    <row r="956" spans="1:30" x14ac:dyDescent="0.35">
      <c r="A956" s="3"/>
      <c r="B956" s="3"/>
      <c r="C956" s="3"/>
      <c r="D956" s="3"/>
      <c r="E956" s="3"/>
      <c r="F956" s="3"/>
      <c r="G956" s="3"/>
      <c r="H956" s="3"/>
      <c r="I956" s="3"/>
      <c r="J956" s="3"/>
      <c r="K956" s="3"/>
      <c r="L956" s="3"/>
      <c r="M956" s="3"/>
      <c r="N956" s="3"/>
      <c r="O956" s="3"/>
      <c r="P956" s="3"/>
      <c r="Q956" s="3"/>
      <c r="R956" s="3"/>
      <c r="S956" s="3"/>
      <c r="T956" s="3"/>
      <c r="U956" s="3"/>
      <c r="V956" s="3"/>
      <c r="W956" s="3"/>
      <c r="X956" s="3"/>
      <c r="Y956" s="3"/>
      <c r="Z956" s="3"/>
      <c r="AA956" s="3"/>
      <c r="AB956" s="3"/>
      <c r="AC956" s="3"/>
      <c r="AD956" s="3"/>
    </row>
    <row r="957" spans="1:30" x14ac:dyDescent="0.35">
      <c r="A957" s="3"/>
      <c r="B957" s="3"/>
      <c r="C957" s="3"/>
      <c r="D957" s="3"/>
      <c r="E957" s="3"/>
      <c r="F957" s="3"/>
      <c r="G957" s="3"/>
      <c r="H957" s="3"/>
      <c r="I957" s="3"/>
      <c r="J957" s="3"/>
      <c r="K957" s="3"/>
      <c r="L957" s="3"/>
      <c r="M957" s="3"/>
      <c r="N957" s="3"/>
      <c r="O957" s="3"/>
      <c r="P957" s="3"/>
      <c r="Q957" s="3"/>
      <c r="R957" s="3"/>
      <c r="S957" s="3"/>
      <c r="T957" s="3"/>
      <c r="U957" s="3"/>
      <c r="V957" s="3"/>
      <c r="W957" s="3"/>
      <c r="X957" s="3"/>
      <c r="Y957" s="3"/>
      <c r="Z957" s="3"/>
      <c r="AA957" s="3"/>
      <c r="AB957" s="3"/>
      <c r="AC957" s="3"/>
      <c r="AD957" s="3"/>
    </row>
    <row r="958" spans="1:30" x14ac:dyDescent="0.35">
      <c r="A958" s="3"/>
      <c r="B958" s="3"/>
      <c r="C958" s="3"/>
      <c r="D958" s="3"/>
      <c r="E958" s="3"/>
      <c r="F958" s="3"/>
      <c r="G958" s="3"/>
      <c r="H958" s="3"/>
      <c r="I958" s="3"/>
      <c r="J958" s="3"/>
      <c r="K958" s="3"/>
      <c r="L958" s="3"/>
      <c r="M958" s="3"/>
      <c r="N958" s="3"/>
      <c r="O958" s="3"/>
      <c r="P958" s="3"/>
      <c r="Q958" s="3"/>
      <c r="R958" s="3"/>
      <c r="S958" s="3"/>
      <c r="T958" s="3"/>
      <c r="U958" s="3"/>
      <c r="V958" s="3"/>
      <c r="W958" s="3"/>
      <c r="X958" s="3"/>
      <c r="Y958" s="3"/>
      <c r="Z958" s="3"/>
      <c r="AA958" s="3"/>
      <c r="AB958" s="3"/>
      <c r="AC958" s="3"/>
      <c r="AD958" s="3"/>
    </row>
    <row r="959" spans="1:30" x14ac:dyDescent="0.35">
      <c r="A959" s="3"/>
      <c r="B959" s="3"/>
      <c r="C959" s="3"/>
      <c r="D959" s="3"/>
      <c r="E959" s="3"/>
      <c r="F959" s="3"/>
      <c r="G959" s="3"/>
      <c r="H959" s="3"/>
      <c r="I959" s="3"/>
      <c r="J959" s="3"/>
      <c r="K959" s="3"/>
      <c r="L959" s="3"/>
      <c r="M959" s="3"/>
      <c r="N959" s="3"/>
      <c r="O959" s="3"/>
      <c r="P959" s="3"/>
      <c r="Q959" s="3"/>
      <c r="R959" s="3"/>
      <c r="S959" s="3"/>
      <c r="T959" s="3"/>
      <c r="U959" s="3"/>
      <c r="V959" s="3"/>
      <c r="W959" s="3"/>
      <c r="X959" s="3"/>
      <c r="Y959" s="3"/>
      <c r="Z959" s="3"/>
      <c r="AA959" s="3"/>
      <c r="AB959" s="3"/>
      <c r="AC959" s="3"/>
      <c r="AD959" s="3"/>
    </row>
    <row r="960" spans="1:30" x14ac:dyDescent="0.35">
      <c r="A960" s="3"/>
      <c r="B960" s="3"/>
      <c r="C960" s="3"/>
      <c r="D960" s="3"/>
      <c r="E960" s="3"/>
      <c r="F960" s="3"/>
      <c r="G960" s="3"/>
      <c r="H960" s="3"/>
      <c r="I960" s="3"/>
      <c r="J960" s="3"/>
      <c r="K960" s="3"/>
      <c r="L960" s="3"/>
      <c r="M960" s="3"/>
      <c r="N960" s="3"/>
      <c r="O960" s="3"/>
      <c r="P960" s="3"/>
      <c r="Q960" s="3"/>
      <c r="R960" s="3"/>
      <c r="S960" s="3"/>
      <c r="T960" s="3"/>
      <c r="U960" s="3"/>
      <c r="V960" s="3"/>
      <c r="W960" s="3"/>
      <c r="X960" s="3"/>
      <c r="Y960" s="3"/>
      <c r="Z960" s="3"/>
      <c r="AA960" s="3"/>
      <c r="AB960" s="3"/>
      <c r="AC960" s="3"/>
      <c r="AD960" s="3"/>
    </row>
    <row r="961" spans="1:30" x14ac:dyDescent="0.35">
      <c r="A961" s="3"/>
      <c r="B961" s="3"/>
      <c r="C961" s="3"/>
      <c r="D961" s="3"/>
      <c r="E961" s="3"/>
      <c r="F961" s="3"/>
      <c r="G961" s="3"/>
      <c r="H961" s="3"/>
      <c r="I961" s="3"/>
      <c r="J961" s="3"/>
      <c r="K961" s="3"/>
      <c r="L961" s="3"/>
      <c r="M961" s="3"/>
      <c r="N961" s="3"/>
      <c r="O961" s="3"/>
      <c r="P961" s="3"/>
      <c r="Q961" s="3"/>
      <c r="R961" s="3"/>
      <c r="S961" s="3"/>
      <c r="T961" s="3"/>
      <c r="U961" s="3"/>
      <c r="V961" s="3"/>
      <c r="W961" s="3"/>
      <c r="X961" s="3"/>
      <c r="Y961" s="3"/>
      <c r="Z961" s="3"/>
      <c r="AA961" s="3"/>
      <c r="AB961" s="3"/>
      <c r="AC961" s="3"/>
      <c r="AD961" s="3"/>
    </row>
    <row r="962" spans="1:30" x14ac:dyDescent="0.35">
      <c r="A962" s="3"/>
      <c r="B962" s="3"/>
      <c r="C962" s="3"/>
      <c r="D962" s="3"/>
      <c r="E962" s="3"/>
      <c r="F962" s="3"/>
      <c r="G962" s="3"/>
      <c r="H962" s="3"/>
      <c r="I962" s="3"/>
      <c r="J962" s="3"/>
      <c r="K962" s="3"/>
      <c r="L962" s="3"/>
      <c r="M962" s="3"/>
      <c r="N962" s="3"/>
      <c r="O962" s="3"/>
      <c r="P962" s="3"/>
      <c r="Q962" s="3"/>
      <c r="R962" s="3"/>
      <c r="S962" s="3"/>
      <c r="T962" s="3"/>
      <c r="U962" s="3"/>
      <c r="V962" s="3"/>
      <c r="W962" s="3"/>
      <c r="X962" s="3"/>
      <c r="Y962" s="3"/>
      <c r="Z962" s="3"/>
      <c r="AA962" s="3"/>
      <c r="AB962" s="3"/>
      <c r="AC962" s="3"/>
      <c r="AD962" s="3"/>
    </row>
    <row r="963" spans="1:30" x14ac:dyDescent="0.35">
      <c r="A963" s="3"/>
      <c r="B963" s="3"/>
      <c r="C963" s="3"/>
      <c r="D963" s="3"/>
      <c r="E963" s="3"/>
      <c r="F963" s="3"/>
      <c r="G963" s="3"/>
      <c r="H963" s="3"/>
      <c r="I963" s="3"/>
      <c r="J963" s="3"/>
      <c r="K963" s="3"/>
      <c r="L963" s="3"/>
      <c r="M963" s="3"/>
      <c r="N963" s="3"/>
      <c r="O963" s="3"/>
      <c r="P963" s="3"/>
      <c r="Q963" s="3"/>
      <c r="R963" s="3"/>
      <c r="S963" s="3"/>
      <c r="T963" s="3"/>
      <c r="U963" s="3"/>
      <c r="V963" s="3"/>
      <c r="W963" s="3"/>
      <c r="X963" s="3"/>
      <c r="Y963" s="3"/>
      <c r="Z963" s="3"/>
      <c r="AA963" s="3"/>
      <c r="AB963" s="3"/>
      <c r="AC963" s="3"/>
      <c r="AD963" s="3"/>
    </row>
    <row r="964" spans="1:30" x14ac:dyDescent="0.35">
      <c r="A964" s="3"/>
      <c r="B964" s="3"/>
      <c r="C964" s="3"/>
      <c r="D964" s="3"/>
      <c r="E964" s="3"/>
      <c r="F964" s="3"/>
      <c r="G964" s="3"/>
      <c r="H964" s="3"/>
      <c r="I964" s="3"/>
      <c r="J964" s="3"/>
      <c r="K964" s="3"/>
      <c r="L964" s="3"/>
      <c r="M964" s="3"/>
      <c r="N964" s="3"/>
      <c r="O964" s="3"/>
      <c r="P964" s="3"/>
      <c r="Q964" s="3"/>
      <c r="R964" s="3"/>
      <c r="S964" s="3"/>
      <c r="T964" s="3"/>
      <c r="U964" s="3"/>
      <c r="V964" s="3"/>
      <c r="W964" s="3"/>
      <c r="X964" s="3"/>
      <c r="Y964" s="3"/>
      <c r="Z964" s="3"/>
      <c r="AA964" s="3"/>
      <c r="AB964" s="3"/>
      <c r="AC964" s="3"/>
      <c r="AD964" s="3"/>
    </row>
    <row r="965" spans="1:30" x14ac:dyDescent="0.35">
      <c r="A965" s="3"/>
      <c r="B965" s="3"/>
      <c r="C965" s="3"/>
      <c r="D965" s="3"/>
      <c r="E965" s="3"/>
      <c r="F965" s="3"/>
      <c r="G965" s="3"/>
      <c r="H965" s="3"/>
      <c r="I965" s="3"/>
      <c r="J965" s="3"/>
      <c r="K965" s="3"/>
      <c r="L965" s="3"/>
      <c r="M965" s="3"/>
      <c r="N965" s="3"/>
      <c r="O965" s="3"/>
      <c r="P965" s="3"/>
      <c r="Q965" s="3"/>
      <c r="R965" s="3"/>
      <c r="S965" s="3"/>
      <c r="T965" s="3"/>
      <c r="U965" s="3"/>
      <c r="V965" s="3"/>
      <c r="W965" s="3"/>
      <c r="X965" s="3"/>
      <c r="Y965" s="3"/>
      <c r="Z965" s="3"/>
      <c r="AA965" s="3"/>
      <c r="AB965" s="3"/>
      <c r="AC965" s="3"/>
      <c r="AD965" s="3"/>
    </row>
    <row r="966" spans="1:30" x14ac:dyDescent="0.35">
      <c r="A966" s="3"/>
      <c r="B966" s="3"/>
      <c r="C966" s="3"/>
      <c r="D966" s="3"/>
      <c r="E966" s="3"/>
      <c r="F966" s="3"/>
      <c r="G966" s="3"/>
      <c r="H966" s="3"/>
      <c r="I966" s="3"/>
      <c r="J966" s="3"/>
      <c r="K966" s="3"/>
      <c r="L966" s="3"/>
      <c r="M966" s="3"/>
      <c r="N966" s="3"/>
      <c r="O966" s="3"/>
      <c r="P966" s="3"/>
      <c r="Q966" s="3"/>
      <c r="R966" s="3"/>
      <c r="S966" s="3"/>
      <c r="T966" s="3"/>
      <c r="U966" s="3"/>
      <c r="V966" s="3"/>
      <c r="W966" s="3"/>
      <c r="X966" s="3"/>
      <c r="Y966" s="3"/>
      <c r="Z966" s="3"/>
      <c r="AA966" s="3"/>
      <c r="AB966" s="3"/>
      <c r="AC966" s="3"/>
      <c r="AD966" s="3"/>
    </row>
    <row r="967" spans="1:30" x14ac:dyDescent="0.35">
      <c r="A967" s="3"/>
      <c r="B967" s="3"/>
      <c r="C967" s="3"/>
      <c r="D967" s="3"/>
      <c r="E967" s="3"/>
      <c r="F967" s="3"/>
      <c r="G967" s="3"/>
      <c r="H967" s="3"/>
      <c r="I967" s="3"/>
      <c r="J967" s="3"/>
      <c r="K967" s="3"/>
      <c r="L967" s="3"/>
      <c r="M967" s="3"/>
      <c r="N967" s="3"/>
      <c r="O967" s="3"/>
      <c r="P967" s="3"/>
      <c r="Q967" s="3"/>
      <c r="R967" s="3"/>
      <c r="S967" s="3"/>
      <c r="T967" s="3"/>
      <c r="U967" s="3"/>
      <c r="V967" s="3"/>
      <c r="W967" s="3"/>
      <c r="X967" s="3"/>
      <c r="Y967" s="3"/>
      <c r="Z967" s="3"/>
      <c r="AA967" s="3"/>
      <c r="AB967" s="3"/>
      <c r="AC967" s="3"/>
      <c r="AD967" s="3"/>
    </row>
    <row r="968" spans="1:30" x14ac:dyDescent="0.35">
      <c r="A968" s="3"/>
      <c r="B968" s="3"/>
      <c r="C968" s="3"/>
      <c r="D968" s="3"/>
      <c r="E968" s="3"/>
      <c r="F968" s="3"/>
      <c r="G968" s="3"/>
      <c r="H968" s="3"/>
      <c r="I968" s="3"/>
      <c r="J968" s="3"/>
      <c r="K968" s="3"/>
      <c r="L968" s="3"/>
      <c r="M968" s="3"/>
      <c r="N968" s="3"/>
      <c r="O968" s="3"/>
      <c r="P968" s="3"/>
      <c r="Q968" s="3"/>
      <c r="R968" s="3"/>
      <c r="S968" s="3"/>
      <c r="T968" s="3"/>
      <c r="U968" s="3"/>
      <c r="V968" s="3"/>
      <c r="W968" s="3"/>
      <c r="X968" s="3"/>
      <c r="Y968" s="3"/>
      <c r="Z968" s="3"/>
      <c r="AA968" s="3"/>
      <c r="AB968" s="3"/>
      <c r="AC968" s="3"/>
      <c r="AD968" s="3"/>
    </row>
    <row r="969" spans="1:30" x14ac:dyDescent="0.35">
      <c r="A969" s="3"/>
      <c r="B969" s="3"/>
      <c r="C969" s="3"/>
      <c r="D969" s="3"/>
      <c r="E969" s="3"/>
      <c r="F969" s="3"/>
      <c r="G969" s="3"/>
      <c r="H969" s="3"/>
      <c r="I969" s="3"/>
      <c r="J969" s="3"/>
      <c r="K969" s="3"/>
      <c r="L969" s="3"/>
      <c r="M969" s="3"/>
      <c r="N969" s="3"/>
      <c r="O969" s="3"/>
      <c r="P969" s="3"/>
      <c r="Q969" s="3"/>
      <c r="R969" s="3"/>
      <c r="S969" s="3"/>
      <c r="T969" s="3"/>
      <c r="U969" s="3"/>
      <c r="V969" s="3"/>
      <c r="W969" s="3"/>
      <c r="X969" s="3"/>
      <c r="Y969" s="3"/>
      <c r="Z969" s="3"/>
      <c r="AA969" s="3"/>
      <c r="AB969" s="3"/>
      <c r="AC969" s="3"/>
      <c r="AD969" s="3"/>
    </row>
    <row r="970" spans="1:30" x14ac:dyDescent="0.35">
      <c r="A970" s="3"/>
      <c r="B970" s="3"/>
      <c r="C970" s="3"/>
      <c r="D970" s="3"/>
      <c r="E970" s="3"/>
      <c r="F970" s="3"/>
      <c r="G970" s="3"/>
      <c r="H970" s="3"/>
      <c r="I970" s="3"/>
      <c r="J970" s="3"/>
      <c r="K970" s="3"/>
      <c r="L970" s="3"/>
      <c r="M970" s="3"/>
      <c r="N970" s="3"/>
      <c r="O970" s="3"/>
      <c r="P970" s="3"/>
      <c r="Q970" s="3"/>
      <c r="R970" s="3"/>
      <c r="S970" s="3"/>
      <c r="T970" s="3"/>
      <c r="U970" s="3"/>
      <c r="V970" s="3"/>
      <c r="W970" s="3"/>
      <c r="X970" s="3"/>
      <c r="Y970" s="3"/>
      <c r="Z970" s="3"/>
      <c r="AA970" s="3"/>
      <c r="AB970" s="3"/>
      <c r="AC970" s="3"/>
      <c r="AD970" s="3"/>
    </row>
    <row r="971" spans="1:30" x14ac:dyDescent="0.35">
      <c r="A971" s="3"/>
      <c r="B971" s="3"/>
      <c r="C971" s="3"/>
      <c r="D971" s="3"/>
      <c r="E971" s="3"/>
      <c r="F971" s="3"/>
      <c r="G971" s="3"/>
      <c r="H971" s="3"/>
      <c r="I971" s="3"/>
      <c r="J971" s="3"/>
      <c r="K971" s="3"/>
      <c r="L971" s="3"/>
      <c r="M971" s="3"/>
      <c r="N971" s="3"/>
      <c r="O971" s="3"/>
      <c r="P971" s="3"/>
      <c r="Q971" s="3"/>
      <c r="R971" s="3"/>
      <c r="S971" s="3"/>
      <c r="T971" s="3"/>
      <c r="U971" s="3"/>
      <c r="V971" s="3"/>
      <c r="W971" s="3"/>
      <c r="X971" s="3"/>
      <c r="Y971" s="3"/>
      <c r="Z971" s="3"/>
      <c r="AA971" s="3"/>
      <c r="AB971" s="3"/>
      <c r="AC971" s="3"/>
      <c r="AD971" s="3"/>
    </row>
    <row r="972" spans="1:30" x14ac:dyDescent="0.35">
      <c r="A972" s="3"/>
      <c r="B972" s="3"/>
      <c r="C972" s="3"/>
      <c r="D972" s="3"/>
      <c r="E972" s="3"/>
      <c r="F972" s="3"/>
      <c r="G972" s="3"/>
      <c r="H972" s="3"/>
      <c r="I972" s="3"/>
      <c r="J972" s="3"/>
      <c r="K972" s="3"/>
      <c r="L972" s="3"/>
      <c r="M972" s="3"/>
      <c r="N972" s="3"/>
      <c r="O972" s="3"/>
      <c r="P972" s="3"/>
      <c r="Q972" s="3"/>
      <c r="R972" s="3"/>
      <c r="S972" s="3"/>
      <c r="T972" s="3"/>
      <c r="U972" s="3"/>
      <c r="V972" s="3"/>
      <c r="W972" s="3"/>
      <c r="X972" s="3"/>
      <c r="Y972" s="3"/>
      <c r="Z972" s="3"/>
      <c r="AA972" s="3"/>
      <c r="AB972" s="3"/>
      <c r="AC972" s="3"/>
      <c r="AD972" s="3"/>
    </row>
    <row r="973" spans="1:30" x14ac:dyDescent="0.35">
      <c r="A973" s="3"/>
      <c r="B973" s="3"/>
      <c r="C973" s="3"/>
      <c r="D973" s="3"/>
      <c r="E973" s="3"/>
      <c r="F973" s="3"/>
      <c r="G973" s="3"/>
      <c r="H973" s="3"/>
      <c r="I973" s="3"/>
      <c r="J973" s="3"/>
      <c r="K973" s="3"/>
      <c r="L973" s="3"/>
      <c r="M973" s="3"/>
      <c r="N973" s="3"/>
      <c r="O973" s="3"/>
      <c r="P973" s="3"/>
      <c r="Q973" s="3"/>
      <c r="R973" s="3"/>
      <c r="S973" s="3"/>
      <c r="T973" s="3"/>
      <c r="U973" s="3"/>
      <c r="V973" s="3"/>
      <c r="W973" s="3"/>
      <c r="X973" s="3"/>
      <c r="Y973" s="3"/>
      <c r="Z973" s="3"/>
      <c r="AA973" s="3"/>
      <c r="AB973" s="3"/>
      <c r="AC973" s="3"/>
      <c r="AD973" s="3"/>
    </row>
    <row r="974" spans="1:30" x14ac:dyDescent="0.35">
      <c r="A974" s="3"/>
      <c r="B974" s="3"/>
      <c r="C974" s="3"/>
      <c r="D974" s="3"/>
      <c r="E974" s="3"/>
      <c r="F974" s="3"/>
      <c r="G974" s="3"/>
      <c r="H974" s="3"/>
      <c r="I974" s="3"/>
      <c r="J974" s="3"/>
      <c r="K974" s="3"/>
      <c r="L974" s="3"/>
      <c r="M974" s="3"/>
      <c r="N974" s="3"/>
      <c r="O974" s="3"/>
      <c r="P974" s="3"/>
      <c r="Q974" s="3"/>
      <c r="R974" s="3"/>
      <c r="S974" s="3"/>
      <c r="T974" s="3"/>
      <c r="U974" s="3"/>
      <c r="V974" s="3"/>
      <c r="W974" s="3"/>
      <c r="X974" s="3"/>
      <c r="Y974" s="3"/>
      <c r="Z974" s="3"/>
      <c r="AA974" s="3"/>
      <c r="AB974" s="3"/>
      <c r="AC974" s="3"/>
      <c r="AD974" s="3"/>
    </row>
    <row r="975" spans="1:30" x14ac:dyDescent="0.35">
      <c r="A975" s="3"/>
      <c r="B975" s="3"/>
      <c r="C975" s="3"/>
      <c r="D975" s="3"/>
      <c r="E975" s="3"/>
      <c r="F975" s="3"/>
      <c r="G975" s="3"/>
      <c r="H975" s="3"/>
      <c r="I975" s="3"/>
      <c r="J975" s="3"/>
      <c r="K975" s="3"/>
      <c r="L975" s="3"/>
      <c r="M975" s="3"/>
      <c r="N975" s="3"/>
      <c r="O975" s="3"/>
      <c r="P975" s="3"/>
      <c r="Q975" s="3"/>
      <c r="R975" s="3"/>
      <c r="S975" s="3"/>
      <c r="T975" s="3"/>
      <c r="U975" s="3"/>
      <c r="V975" s="3"/>
      <c r="W975" s="3"/>
      <c r="X975" s="3"/>
      <c r="Y975" s="3"/>
      <c r="Z975" s="3"/>
      <c r="AA975" s="3"/>
      <c r="AB975" s="3"/>
      <c r="AC975" s="3"/>
      <c r="AD975" s="3"/>
    </row>
    <row r="976" spans="1:30" x14ac:dyDescent="0.35">
      <c r="A976" s="3"/>
      <c r="B976" s="3"/>
      <c r="C976" s="3"/>
      <c r="D976" s="3"/>
      <c r="E976" s="3"/>
      <c r="F976" s="3"/>
      <c r="G976" s="3"/>
      <c r="H976" s="3"/>
      <c r="I976" s="3"/>
      <c r="J976" s="3"/>
      <c r="K976" s="3"/>
      <c r="L976" s="3"/>
      <c r="M976" s="3"/>
      <c r="N976" s="3"/>
      <c r="O976" s="3"/>
      <c r="P976" s="3"/>
      <c r="Q976" s="3"/>
      <c r="R976" s="3"/>
      <c r="S976" s="3"/>
      <c r="T976" s="3"/>
      <c r="U976" s="3"/>
      <c r="V976" s="3"/>
      <c r="W976" s="3"/>
      <c r="X976" s="3"/>
      <c r="Y976" s="3"/>
      <c r="Z976" s="3"/>
      <c r="AA976" s="3"/>
      <c r="AB976" s="3"/>
      <c r="AC976" s="3"/>
      <c r="AD976" s="3"/>
    </row>
    <row r="977" spans="1:30" x14ac:dyDescent="0.35">
      <c r="A977" s="3"/>
      <c r="B977" s="3"/>
      <c r="C977" s="3"/>
      <c r="D977" s="3"/>
      <c r="E977" s="3"/>
      <c r="F977" s="3"/>
      <c r="G977" s="3"/>
      <c r="H977" s="3"/>
      <c r="I977" s="3"/>
      <c r="J977" s="3"/>
      <c r="K977" s="3"/>
      <c r="L977" s="3"/>
      <c r="M977" s="3"/>
      <c r="N977" s="3"/>
      <c r="O977" s="3"/>
      <c r="P977" s="3"/>
      <c r="Q977" s="3"/>
      <c r="R977" s="3"/>
      <c r="S977" s="3"/>
      <c r="T977" s="3"/>
      <c r="U977" s="3"/>
      <c r="V977" s="3"/>
      <c r="W977" s="3"/>
      <c r="X977" s="3"/>
      <c r="Y977" s="3"/>
      <c r="Z977" s="3"/>
      <c r="AA977" s="3"/>
      <c r="AB977" s="3"/>
      <c r="AC977" s="3"/>
      <c r="AD977" s="3"/>
    </row>
    <row r="978" spans="1:30" x14ac:dyDescent="0.35">
      <c r="A978" s="3"/>
      <c r="B978" s="3"/>
      <c r="C978" s="3"/>
      <c r="D978" s="3"/>
      <c r="E978" s="3"/>
      <c r="F978" s="3"/>
      <c r="G978" s="3"/>
      <c r="H978" s="3"/>
      <c r="I978" s="3"/>
      <c r="J978" s="3"/>
      <c r="K978" s="3"/>
      <c r="L978" s="3"/>
      <c r="M978" s="3"/>
      <c r="N978" s="3"/>
      <c r="O978" s="3"/>
      <c r="P978" s="3"/>
      <c r="Q978" s="3"/>
      <c r="R978" s="3"/>
      <c r="S978" s="3"/>
      <c r="T978" s="3"/>
      <c r="U978" s="3"/>
      <c r="V978" s="3"/>
      <c r="W978" s="3"/>
      <c r="X978" s="3"/>
      <c r="Y978" s="3"/>
      <c r="Z978" s="3"/>
      <c r="AA978" s="3"/>
      <c r="AB978" s="3"/>
      <c r="AC978" s="3"/>
      <c r="AD978" s="3"/>
    </row>
    <row r="979" spans="1:30" x14ac:dyDescent="0.35">
      <c r="A979" s="3"/>
      <c r="B979" s="3"/>
      <c r="C979" s="3"/>
      <c r="D979" s="3"/>
      <c r="E979" s="3"/>
      <c r="F979" s="3"/>
      <c r="G979" s="3"/>
      <c r="H979" s="3"/>
      <c r="I979" s="3"/>
      <c r="J979" s="3"/>
      <c r="K979" s="3"/>
      <c r="L979" s="3"/>
      <c r="M979" s="3"/>
      <c r="N979" s="3"/>
      <c r="O979" s="3"/>
      <c r="P979" s="3"/>
      <c r="Q979" s="3"/>
      <c r="R979" s="3"/>
      <c r="S979" s="3"/>
      <c r="T979" s="3"/>
      <c r="U979" s="3"/>
      <c r="V979" s="3"/>
      <c r="W979" s="3"/>
      <c r="X979" s="3"/>
      <c r="Y979" s="3"/>
      <c r="Z979" s="3"/>
      <c r="AA979" s="3"/>
      <c r="AB979" s="3"/>
      <c r="AC979" s="3"/>
      <c r="AD979" s="3"/>
    </row>
    <row r="980" spans="1:30" x14ac:dyDescent="0.35">
      <c r="A980" s="3"/>
      <c r="B980" s="3"/>
      <c r="C980" s="3"/>
      <c r="D980" s="3"/>
      <c r="E980" s="3"/>
      <c r="F980" s="3"/>
      <c r="G980" s="3"/>
      <c r="H980" s="3"/>
      <c r="I980" s="3"/>
      <c r="J980" s="3"/>
      <c r="K980" s="3"/>
      <c r="L980" s="3"/>
      <c r="M980" s="3"/>
      <c r="N980" s="3"/>
      <c r="O980" s="3"/>
      <c r="P980" s="3"/>
      <c r="Q980" s="3"/>
      <c r="R980" s="3"/>
      <c r="S980" s="3"/>
      <c r="T980" s="3"/>
      <c r="U980" s="3"/>
      <c r="V980" s="3"/>
      <c r="W980" s="3"/>
      <c r="X980" s="3"/>
      <c r="Y980" s="3"/>
      <c r="Z980" s="3"/>
      <c r="AA980" s="3"/>
      <c r="AB980" s="3"/>
      <c r="AC980" s="3"/>
      <c r="AD980" s="3"/>
    </row>
    <row r="981" spans="1:30" x14ac:dyDescent="0.35">
      <c r="A981" s="3"/>
      <c r="B981" s="3"/>
      <c r="C981" s="3"/>
      <c r="D981" s="3"/>
      <c r="E981" s="3"/>
      <c r="F981" s="3"/>
      <c r="G981" s="3"/>
      <c r="H981" s="3"/>
      <c r="I981" s="3"/>
      <c r="J981" s="3"/>
      <c r="K981" s="3"/>
      <c r="L981" s="3"/>
      <c r="M981" s="3"/>
      <c r="N981" s="3"/>
      <c r="O981" s="3"/>
      <c r="P981" s="3"/>
      <c r="Q981" s="3"/>
      <c r="R981" s="3"/>
      <c r="S981" s="3"/>
      <c r="T981" s="3"/>
      <c r="U981" s="3"/>
      <c r="V981" s="3"/>
      <c r="W981" s="3"/>
      <c r="X981" s="3"/>
      <c r="Y981" s="3"/>
      <c r="Z981" s="3"/>
      <c r="AA981" s="3"/>
      <c r="AB981" s="3"/>
      <c r="AC981" s="3"/>
      <c r="AD981" s="3"/>
    </row>
    <row r="982" spans="1:30" x14ac:dyDescent="0.35">
      <c r="A982" s="3"/>
      <c r="B982" s="3"/>
      <c r="C982" s="3"/>
      <c r="D982" s="3"/>
      <c r="E982" s="3"/>
      <c r="F982" s="3"/>
      <c r="G982" s="3"/>
      <c r="H982" s="3"/>
      <c r="I982" s="3"/>
      <c r="J982" s="3"/>
      <c r="K982" s="3"/>
      <c r="L982" s="3"/>
      <c r="M982" s="3"/>
      <c r="N982" s="3"/>
      <c r="O982" s="3"/>
      <c r="P982" s="3"/>
      <c r="Q982" s="3"/>
      <c r="R982" s="3"/>
      <c r="S982" s="3"/>
      <c r="T982" s="3"/>
      <c r="U982" s="3"/>
      <c r="V982" s="3"/>
      <c r="W982" s="3"/>
      <c r="X982" s="3"/>
      <c r="Y982" s="3"/>
      <c r="Z982" s="3"/>
      <c r="AA982" s="3"/>
      <c r="AB982" s="3"/>
      <c r="AC982" s="3"/>
      <c r="AD982" s="3"/>
    </row>
    <row r="983" spans="1:30" x14ac:dyDescent="0.35">
      <c r="A983" s="3"/>
      <c r="B983" s="3"/>
      <c r="C983" s="3"/>
      <c r="D983" s="3"/>
      <c r="E983" s="3"/>
      <c r="F983" s="3"/>
      <c r="G983" s="3"/>
      <c r="H983" s="3"/>
      <c r="I983" s="3"/>
      <c r="J983" s="3"/>
      <c r="K983" s="3"/>
      <c r="L983" s="3"/>
      <c r="M983" s="3"/>
      <c r="N983" s="3"/>
      <c r="O983" s="3"/>
      <c r="P983" s="3"/>
      <c r="Q983" s="3"/>
      <c r="R983" s="3"/>
      <c r="S983" s="3"/>
      <c r="T983" s="3"/>
      <c r="U983" s="3"/>
      <c r="V983" s="3"/>
      <c r="W983" s="3"/>
      <c r="X983" s="3"/>
      <c r="Y983" s="3"/>
      <c r="Z983" s="3"/>
      <c r="AA983" s="3"/>
      <c r="AB983" s="3"/>
      <c r="AC983" s="3"/>
      <c r="AD983" s="3"/>
    </row>
    <row r="984" spans="1:30" x14ac:dyDescent="0.35">
      <c r="A984" s="3"/>
      <c r="B984" s="3"/>
      <c r="C984" s="3"/>
      <c r="D984" s="3"/>
      <c r="E984" s="3"/>
      <c r="F984" s="3"/>
      <c r="G984" s="3"/>
      <c r="H984" s="3"/>
      <c r="I984" s="3"/>
      <c r="J984" s="3"/>
      <c r="K984" s="3"/>
      <c r="L984" s="3"/>
      <c r="M984" s="3"/>
      <c r="N984" s="3"/>
      <c r="O984" s="3"/>
      <c r="P984" s="3"/>
      <c r="Q984" s="3"/>
      <c r="R984" s="3"/>
      <c r="S984" s="3"/>
      <c r="T984" s="3"/>
      <c r="U984" s="3"/>
      <c r="V984" s="3"/>
      <c r="W984" s="3"/>
      <c r="X984" s="3"/>
      <c r="Y984" s="3"/>
      <c r="Z984" s="3"/>
      <c r="AA984" s="3"/>
      <c r="AB984" s="3"/>
      <c r="AC984" s="3"/>
      <c r="AD984" s="3"/>
    </row>
    <row r="985" spans="1:30" x14ac:dyDescent="0.35">
      <c r="A985" s="3"/>
      <c r="B985" s="3"/>
      <c r="C985" s="3"/>
      <c r="D985" s="3"/>
      <c r="E985" s="3"/>
      <c r="F985" s="3"/>
      <c r="G985" s="3"/>
      <c r="H985" s="3"/>
      <c r="I985" s="3"/>
      <c r="J985" s="3"/>
      <c r="K985" s="3"/>
      <c r="L985" s="3"/>
      <c r="M985" s="3"/>
      <c r="N985" s="3"/>
      <c r="O985" s="3"/>
      <c r="P985" s="3"/>
      <c r="Q985" s="3"/>
      <c r="R985" s="3"/>
      <c r="S985" s="3"/>
      <c r="T985" s="3"/>
      <c r="U985" s="3"/>
      <c r="V985" s="3"/>
      <c r="W985" s="3"/>
      <c r="X985" s="3"/>
      <c r="Y985" s="3"/>
      <c r="Z985" s="3"/>
      <c r="AA985" s="3"/>
      <c r="AB985" s="3"/>
      <c r="AC985" s="3"/>
      <c r="AD985" s="3"/>
    </row>
    <row r="986" spans="1:30" x14ac:dyDescent="0.35">
      <c r="A986" s="3"/>
      <c r="B986" s="3"/>
      <c r="C986" s="3"/>
      <c r="D986" s="3"/>
      <c r="E986" s="3"/>
      <c r="F986" s="3"/>
      <c r="G986" s="3"/>
      <c r="H986" s="3"/>
      <c r="I986" s="3"/>
      <c r="J986" s="3"/>
      <c r="K986" s="3"/>
      <c r="L986" s="3"/>
      <c r="M986" s="3"/>
      <c r="N986" s="3"/>
      <c r="O986" s="3"/>
      <c r="P986" s="3"/>
      <c r="Q986" s="3"/>
      <c r="R986" s="3"/>
      <c r="S986" s="3"/>
      <c r="T986" s="3"/>
      <c r="U986" s="3"/>
      <c r="V986" s="3"/>
      <c r="W986" s="3"/>
      <c r="X986" s="3"/>
      <c r="Y986" s="3"/>
      <c r="Z986" s="3"/>
      <c r="AA986" s="3"/>
      <c r="AB986" s="3"/>
      <c r="AC986" s="3"/>
      <c r="AD986" s="3"/>
    </row>
    <row r="987" spans="1:30" x14ac:dyDescent="0.35">
      <c r="A987" s="3"/>
      <c r="B987" s="3"/>
      <c r="C987" s="3"/>
      <c r="D987" s="3"/>
      <c r="E987" s="3"/>
      <c r="F987" s="3"/>
      <c r="G987" s="3"/>
      <c r="H987" s="3"/>
      <c r="I987" s="3"/>
      <c r="J987" s="3"/>
      <c r="K987" s="3"/>
      <c r="L987" s="3"/>
      <c r="M987" s="3"/>
      <c r="N987" s="3"/>
      <c r="O987" s="3"/>
      <c r="P987" s="3"/>
      <c r="Q987" s="3"/>
      <c r="R987" s="3"/>
      <c r="S987" s="3"/>
      <c r="T987" s="3"/>
      <c r="U987" s="3"/>
      <c r="V987" s="3"/>
      <c r="W987" s="3"/>
      <c r="X987" s="3"/>
      <c r="Y987" s="3"/>
      <c r="Z987" s="3"/>
      <c r="AA987" s="3"/>
      <c r="AB987" s="3"/>
      <c r="AC987" s="3"/>
      <c r="AD987" s="3"/>
    </row>
    <row r="988" spans="1:30" x14ac:dyDescent="0.35">
      <c r="A988" s="3"/>
      <c r="B988" s="3"/>
      <c r="C988" s="3"/>
      <c r="D988" s="3"/>
      <c r="E988" s="3"/>
      <c r="F988" s="3"/>
      <c r="G988" s="3"/>
      <c r="H988" s="3"/>
      <c r="I988" s="3"/>
      <c r="J988" s="3"/>
      <c r="K988" s="3"/>
      <c r="L988" s="3"/>
      <c r="M988" s="3"/>
      <c r="N988" s="3"/>
      <c r="O988" s="3"/>
      <c r="P988" s="3"/>
      <c r="Q988" s="3"/>
      <c r="R988" s="3"/>
      <c r="S988" s="3"/>
      <c r="T988" s="3"/>
      <c r="U988" s="3"/>
      <c r="V988" s="3"/>
      <c r="W988" s="3"/>
      <c r="X988" s="3"/>
      <c r="Y988" s="3"/>
      <c r="Z988" s="3"/>
      <c r="AA988" s="3"/>
      <c r="AB988" s="3"/>
      <c r="AC988" s="3"/>
      <c r="AD988" s="3"/>
    </row>
    <row r="989" spans="1:30" x14ac:dyDescent="0.35">
      <c r="A989" s="3"/>
      <c r="B989" s="3"/>
      <c r="C989" s="3"/>
      <c r="D989" s="3"/>
      <c r="E989" s="3"/>
      <c r="F989" s="3"/>
      <c r="G989" s="3"/>
      <c r="H989" s="3"/>
      <c r="I989" s="3"/>
      <c r="J989" s="3"/>
      <c r="K989" s="3"/>
      <c r="L989" s="3"/>
      <c r="M989" s="3"/>
      <c r="N989" s="3"/>
      <c r="O989" s="3"/>
      <c r="P989" s="3"/>
      <c r="Q989" s="3"/>
      <c r="R989" s="3"/>
      <c r="S989" s="3"/>
      <c r="T989" s="3"/>
      <c r="U989" s="3"/>
      <c r="V989" s="3"/>
      <c r="W989" s="3"/>
      <c r="X989" s="3"/>
      <c r="Y989" s="3"/>
      <c r="Z989" s="3"/>
      <c r="AA989" s="3"/>
      <c r="AB989" s="3"/>
      <c r="AC989" s="3"/>
      <c r="AD989" s="3"/>
    </row>
    <row r="990" spans="1:30" x14ac:dyDescent="0.35">
      <c r="A990" s="3"/>
      <c r="B990" s="3"/>
      <c r="C990" s="3"/>
      <c r="D990" s="3"/>
      <c r="E990" s="3"/>
      <c r="F990" s="3"/>
      <c r="G990" s="3"/>
      <c r="H990" s="3"/>
      <c r="I990" s="3"/>
      <c r="J990" s="3"/>
      <c r="K990" s="3"/>
      <c r="L990" s="3"/>
      <c r="M990" s="3"/>
      <c r="N990" s="3"/>
      <c r="O990" s="3"/>
      <c r="P990" s="3"/>
      <c r="Q990" s="3"/>
      <c r="R990" s="3"/>
      <c r="S990" s="3"/>
      <c r="T990" s="3"/>
      <c r="U990" s="3"/>
      <c r="V990" s="3"/>
      <c r="W990" s="3"/>
      <c r="X990" s="3"/>
      <c r="Y990" s="3"/>
      <c r="Z990" s="3"/>
      <c r="AA990" s="3"/>
      <c r="AB990" s="3"/>
      <c r="AC990" s="3"/>
      <c r="AD990" s="3"/>
    </row>
    <row r="991" spans="1:30" x14ac:dyDescent="0.35">
      <c r="A991" s="3"/>
      <c r="B991" s="3"/>
      <c r="C991" s="3"/>
      <c r="D991" s="3"/>
      <c r="E991" s="3"/>
      <c r="F991" s="3"/>
      <c r="G991" s="3"/>
      <c r="H991" s="3"/>
      <c r="I991" s="3"/>
      <c r="J991" s="3"/>
      <c r="K991" s="3"/>
      <c r="L991" s="3"/>
      <c r="M991" s="3"/>
      <c r="N991" s="3"/>
      <c r="O991" s="3"/>
      <c r="P991" s="3"/>
      <c r="Q991" s="3"/>
      <c r="R991" s="3"/>
      <c r="S991" s="3"/>
      <c r="T991" s="3"/>
      <c r="U991" s="3"/>
      <c r="V991" s="3"/>
      <c r="W991" s="3"/>
      <c r="X991" s="3"/>
      <c r="Y991" s="3"/>
      <c r="Z991" s="3"/>
      <c r="AA991" s="3"/>
      <c r="AB991" s="3"/>
      <c r="AC991" s="3"/>
      <c r="AD991" s="3"/>
    </row>
    <row r="992" spans="1:30" x14ac:dyDescent="0.35">
      <c r="A992" s="3"/>
      <c r="B992" s="3"/>
      <c r="C992" s="3"/>
      <c r="D992" s="3"/>
      <c r="E992" s="3"/>
      <c r="F992" s="3"/>
      <c r="G992" s="3"/>
      <c r="H992" s="3"/>
      <c r="I992" s="3"/>
      <c r="J992" s="3"/>
      <c r="K992" s="3"/>
      <c r="L992" s="3"/>
      <c r="M992" s="3"/>
      <c r="N992" s="3"/>
      <c r="O992" s="3"/>
      <c r="P992" s="3"/>
      <c r="Q992" s="3"/>
      <c r="R992" s="3"/>
      <c r="S992" s="3"/>
      <c r="T992" s="3"/>
      <c r="U992" s="3"/>
      <c r="V992" s="3"/>
      <c r="W992" s="3"/>
      <c r="X992" s="3"/>
      <c r="Y992" s="3"/>
      <c r="Z992" s="3"/>
      <c r="AA992" s="3"/>
      <c r="AB992" s="3"/>
      <c r="AC992" s="3"/>
      <c r="AD992" s="3"/>
    </row>
    <row r="993" spans="1:30" x14ac:dyDescent="0.35">
      <c r="A993" s="3"/>
      <c r="B993" s="3"/>
      <c r="C993" s="3"/>
      <c r="D993" s="3"/>
      <c r="E993" s="3"/>
      <c r="F993" s="3"/>
      <c r="G993" s="3"/>
      <c r="H993" s="3"/>
      <c r="I993" s="3"/>
      <c r="J993" s="3"/>
      <c r="K993" s="3"/>
      <c r="L993" s="3"/>
      <c r="M993" s="3"/>
      <c r="N993" s="3"/>
      <c r="O993" s="3"/>
      <c r="P993" s="3"/>
      <c r="Q993" s="3"/>
      <c r="R993" s="3"/>
      <c r="S993" s="3"/>
      <c r="T993" s="3"/>
      <c r="U993" s="3"/>
      <c r="V993" s="3"/>
      <c r="W993" s="3"/>
      <c r="X993" s="3"/>
      <c r="Y993" s="3"/>
      <c r="Z993" s="3"/>
      <c r="AA993" s="3"/>
      <c r="AB993" s="3"/>
      <c r="AC993" s="3"/>
      <c r="AD993" s="3"/>
    </row>
    <row r="994" spans="1:30" x14ac:dyDescent="0.35">
      <c r="A994" s="3"/>
      <c r="B994" s="3"/>
      <c r="C994" s="3"/>
      <c r="D994" s="3"/>
      <c r="E994" s="3"/>
      <c r="F994" s="3"/>
      <c r="G994" s="3"/>
      <c r="H994" s="3"/>
      <c r="I994" s="3"/>
      <c r="J994" s="3"/>
      <c r="K994" s="3"/>
      <c r="L994" s="3"/>
      <c r="M994" s="3"/>
      <c r="N994" s="3"/>
      <c r="O994" s="3"/>
      <c r="P994" s="3"/>
      <c r="Q994" s="3"/>
      <c r="R994" s="3"/>
      <c r="S994" s="3"/>
      <c r="T994" s="3"/>
      <c r="U994" s="3"/>
      <c r="V994" s="3"/>
      <c r="W994" s="3"/>
      <c r="X994" s="3"/>
      <c r="Y994" s="3"/>
      <c r="Z994" s="3"/>
      <c r="AA994" s="3"/>
      <c r="AB994" s="3"/>
      <c r="AC994" s="3"/>
      <c r="AD994" s="3"/>
    </row>
    <row r="995" spans="1:30" x14ac:dyDescent="0.35">
      <c r="A995" s="3"/>
      <c r="B995" s="3"/>
      <c r="C995" s="3"/>
      <c r="D995" s="3"/>
      <c r="E995" s="3"/>
      <c r="F995" s="3"/>
      <c r="G995" s="3"/>
      <c r="H995" s="3"/>
      <c r="I995" s="3"/>
      <c r="J995" s="3"/>
      <c r="K995" s="3"/>
      <c r="L995" s="3"/>
      <c r="M995" s="3"/>
      <c r="N995" s="3"/>
      <c r="O995" s="3"/>
      <c r="P995" s="3"/>
      <c r="Q995" s="3"/>
      <c r="R995" s="3"/>
      <c r="S995" s="3"/>
      <c r="T995" s="3"/>
      <c r="U995" s="3"/>
      <c r="V995" s="3"/>
      <c r="W995" s="3"/>
      <c r="X995" s="3"/>
      <c r="Y995" s="3"/>
      <c r="Z995" s="3"/>
      <c r="AA995" s="3"/>
      <c r="AB995" s="3"/>
      <c r="AC995" s="3"/>
      <c r="AD995" s="3"/>
    </row>
    <row r="996" spans="1:30" x14ac:dyDescent="0.35">
      <c r="A996" s="3"/>
      <c r="B996" s="3"/>
      <c r="C996" s="3"/>
      <c r="D996" s="3"/>
      <c r="E996" s="3"/>
      <c r="F996" s="3"/>
      <c r="G996" s="3"/>
      <c r="H996" s="3"/>
      <c r="I996" s="3"/>
      <c r="J996" s="3"/>
      <c r="K996" s="3"/>
      <c r="L996" s="3"/>
      <c r="M996" s="3"/>
      <c r="N996" s="3"/>
      <c r="O996" s="3"/>
      <c r="P996" s="3"/>
      <c r="Q996" s="3"/>
      <c r="R996" s="3"/>
      <c r="S996" s="3"/>
      <c r="T996" s="3"/>
      <c r="U996" s="3"/>
      <c r="V996" s="3"/>
      <c r="W996" s="3"/>
      <c r="X996" s="3"/>
      <c r="Y996" s="3"/>
      <c r="Z996" s="3"/>
      <c r="AA996" s="3"/>
      <c r="AB996" s="3"/>
      <c r="AC996" s="3"/>
      <c r="AD996" s="3"/>
    </row>
    <row r="997" spans="1:30" x14ac:dyDescent="0.35">
      <c r="A997" s="3"/>
      <c r="B997" s="3"/>
      <c r="C997" s="3"/>
      <c r="D997" s="3"/>
      <c r="E997" s="3"/>
      <c r="F997" s="3"/>
      <c r="G997" s="3"/>
      <c r="H997" s="3"/>
      <c r="I997" s="3"/>
      <c r="J997" s="3"/>
      <c r="K997" s="3"/>
      <c r="L997" s="3"/>
      <c r="M997" s="3"/>
      <c r="N997" s="3"/>
      <c r="O997" s="3"/>
      <c r="P997" s="3"/>
      <c r="Q997" s="3"/>
      <c r="R997" s="3"/>
      <c r="S997" s="3"/>
      <c r="T997" s="3"/>
      <c r="U997" s="3"/>
      <c r="V997" s="3"/>
      <c r="W997" s="3"/>
      <c r="X997" s="3"/>
      <c r="Y997" s="3"/>
      <c r="Z997" s="3"/>
      <c r="AA997" s="3"/>
      <c r="AB997" s="3"/>
      <c r="AC997" s="3"/>
      <c r="AD997" s="3"/>
    </row>
    <row r="998" spans="1:30" x14ac:dyDescent="0.35">
      <c r="A998" s="3"/>
      <c r="B998" s="3"/>
      <c r="C998" s="3"/>
      <c r="D998" s="3"/>
      <c r="E998" s="3"/>
      <c r="F998" s="3"/>
      <c r="G998" s="3"/>
      <c r="H998" s="3"/>
      <c r="I998" s="3"/>
      <c r="J998" s="3"/>
      <c r="K998" s="3"/>
      <c r="L998" s="3"/>
      <c r="M998" s="3"/>
      <c r="N998" s="3"/>
      <c r="O998" s="3"/>
      <c r="P998" s="3"/>
      <c r="Q998" s="3"/>
      <c r="R998" s="3"/>
      <c r="S998" s="3"/>
      <c r="T998" s="3"/>
      <c r="U998" s="3"/>
      <c r="V998" s="3"/>
      <c r="W998" s="3"/>
      <c r="X998" s="3"/>
      <c r="Y998" s="3"/>
      <c r="Z998" s="3"/>
      <c r="AA998" s="3"/>
      <c r="AB998" s="3"/>
      <c r="AC998" s="3"/>
      <c r="AD998" s="3"/>
    </row>
    <row r="999" spans="1:30" x14ac:dyDescent="0.35">
      <c r="A999" s="3"/>
      <c r="B999" s="3"/>
      <c r="C999" s="3"/>
      <c r="D999" s="3"/>
      <c r="E999" s="3"/>
      <c r="F999" s="3"/>
      <c r="G999" s="3"/>
      <c r="H999" s="3"/>
      <c r="I999" s="3"/>
      <c r="J999" s="3"/>
      <c r="K999" s="3"/>
      <c r="L999" s="3"/>
      <c r="M999" s="3"/>
      <c r="N999" s="3"/>
      <c r="O999" s="3"/>
      <c r="P999" s="3"/>
      <c r="Q999" s="3"/>
      <c r="R999" s="3"/>
      <c r="S999" s="3"/>
      <c r="T999" s="3"/>
      <c r="U999" s="3"/>
      <c r="V999" s="3"/>
      <c r="W999" s="3"/>
      <c r="X999" s="3"/>
      <c r="Y999" s="3"/>
      <c r="Z999" s="3"/>
      <c r="AA999" s="3"/>
      <c r="AB999" s="3"/>
      <c r="AC999" s="3"/>
      <c r="AD999" s="3"/>
    </row>
    <row r="1000" spans="1:30" x14ac:dyDescent="0.35">
      <c r="A1000" s="3"/>
      <c r="B1000" s="3"/>
      <c r="C1000" s="3"/>
      <c r="D1000" s="3"/>
      <c r="E1000" s="3"/>
      <c r="F1000" s="3"/>
      <c r="G1000" s="3"/>
      <c r="H1000" s="3"/>
      <c r="I1000" s="3"/>
      <c r="J1000" s="3"/>
      <c r="K1000" s="3"/>
      <c r="L1000" s="3"/>
      <c r="M1000" s="3"/>
      <c r="N1000" s="3"/>
      <c r="O1000" s="3"/>
      <c r="P1000" s="3"/>
      <c r="Q1000" s="3"/>
      <c r="R1000" s="3"/>
      <c r="S1000" s="3"/>
      <c r="T1000" s="3"/>
      <c r="U1000" s="3"/>
      <c r="V1000" s="3"/>
      <c r="W1000" s="3"/>
      <c r="X1000" s="3"/>
      <c r="Y1000" s="3"/>
      <c r="Z1000" s="3"/>
      <c r="AA1000" s="3"/>
      <c r="AB1000" s="3"/>
      <c r="AC1000" s="3"/>
      <c r="AD1000" s="3"/>
    </row>
  </sheetData>
  <mergeCells count="33">
    <mergeCell ref="M8:N8"/>
    <mergeCell ref="O8:P8"/>
    <mergeCell ref="Q8:R8"/>
    <mergeCell ref="S8:T8"/>
    <mergeCell ref="U8:W8"/>
    <mergeCell ref="C8:D8"/>
    <mergeCell ref="E8:F8"/>
    <mergeCell ref="G8:H8"/>
    <mergeCell ref="I8:J8"/>
    <mergeCell ref="K8:L8"/>
    <mergeCell ref="B5:B6"/>
    <mergeCell ref="X5:X6"/>
    <mergeCell ref="Y5:Y6"/>
    <mergeCell ref="C6:D6"/>
    <mergeCell ref="E6:F6"/>
    <mergeCell ref="G6:H6"/>
    <mergeCell ref="I6:J6"/>
    <mergeCell ref="K6:L6"/>
    <mergeCell ref="M6:N6"/>
    <mergeCell ref="O6:P6"/>
    <mergeCell ref="Q6:R6"/>
    <mergeCell ref="S6:T6"/>
    <mergeCell ref="U6:W6"/>
    <mergeCell ref="C4:D4"/>
    <mergeCell ref="E4:F4"/>
    <mergeCell ref="G4:H4"/>
    <mergeCell ref="I4:J4"/>
    <mergeCell ref="K4:L4"/>
    <mergeCell ref="M4:N4"/>
    <mergeCell ref="O4:P4"/>
    <mergeCell ref="Q4:R4"/>
    <mergeCell ref="S4:T4"/>
    <mergeCell ref="U4:W4"/>
  </mergeCells>
  <conditionalFormatting sqref="C7:W8">
    <cfRule type="expression" dxfId="0" priority="1">
      <formula>$D$2&lt;1</formula>
    </cfRule>
  </conditionalFormatting>
  <pageMargins left="0.7" right="0.7" top="0.75" bottom="0.75" header="0.3" footer="0.3"/>
  <pageSetup paperSize="9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7" r:id="rId4" name="Drop Down 19">
              <controlPr defaultSize="0" autoLine="0" autoPict="0">
                <anchor moveWithCells="1">
                  <from>
                    <xdr:col>4</xdr:col>
                    <xdr:colOff>31750</xdr:colOff>
                    <xdr:row>1</xdr:row>
                    <xdr:rowOff>0</xdr:rowOff>
                  </from>
                  <to>
                    <xdr:col>7</xdr:col>
                    <xdr:colOff>190500</xdr:colOff>
                    <xdr:row>1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5" name="Check Box 8">
              <controlPr defaultSize="0" autoFill="0" autoLine="0" autoPict="0">
                <anchor moveWithCells="1">
                  <from>
                    <xdr:col>45</xdr:col>
                    <xdr:colOff>152400</xdr:colOff>
                    <xdr:row>10</xdr:row>
                    <xdr:rowOff>44450</xdr:rowOff>
                  </from>
                  <to>
                    <xdr:col>45</xdr:col>
                    <xdr:colOff>368300</xdr:colOff>
                    <xdr:row>12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6" name="Check Box 9">
              <controlPr defaultSize="0" autoFill="0" autoLine="0" autoPict="0">
                <anchor moveWithCells="1">
                  <from>
                    <xdr:col>45</xdr:col>
                    <xdr:colOff>254000</xdr:colOff>
                    <xdr:row>11</xdr:row>
                    <xdr:rowOff>177800</xdr:rowOff>
                  </from>
                  <to>
                    <xdr:col>46</xdr:col>
                    <xdr:colOff>82550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7" name="Check Box 10">
              <controlPr defaultSize="0" autoFill="0" autoLine="0" autoPict="0">
                <anchor moveWithCells="1">
                  <from>
                    <xdr:col>47</xdr:col>
                    <xdr:colOff>311150</xdr:colOff>
                    <xdr:row>10</xdr:row>
                    <xdr:rowOff>95250</xdr:rowOff>
                  </from>
                  <to>
                    <xdr:col>48</xdr:col>
                    <xdr:colOff>184150</xdr:colOff>
                    <xdr:row>11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8" name="Check Box 11">
              <controlPr defaultSize="0" autoFill="0" autoLine="0" autoPict="0">
                <anchor moveWithCells="1">
                  <from>
                    <xdr:col>47</xdr:col>
                    <xdr:colOff>25400</xdr:colOff>
                    <xdr:row>10</xdr:row>
                    <xdr:rowOff>95250</xdr:rowOff>
                  </from>
                  <to>
                    <xdr:col>47</xdr:col>
                    <xdr:colOff>222250</xdr:colOff>
                    <xdr:row>11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9" name="Check Box 12">
              <controlPr defaultSize="0" autoFill="0" autoLine="0" autoPict="0">
                <anchor moveWithCells="1">
                  <from>
                    <xdr:col>46</xdr:col>
                    <xdr:colOff>266700</xdr:colOff>
                    <xdr:row>11</xdr:row>
                    <xdr:rowOff>171450</xdr:rowOff>
                  </from>
                  <to>
                    <xdr:col>47</xdr:col>
                    <xdr:colOff>101600</xdr:colOff>
                    <xdr:row>13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0" name="Check Box 13">
              <controlPr defaultSize="0" autoFill="0" autoLine="0" autoPict="0">
                <anchor moveWithCells="1">
                  <from>
                    <xdr:col>47</xdr:col>
                    <xdr:colOff>215900</xdr:colOff>
                    <xdr:row>12</xdr:row>
                    <xdr:rowOff>0</xdr:rowOff>
                  </from>
                  <to>
                    <xdr:col>48</xdr:col>
                    <xdr:colOff>57150</xdr:colOff>
                    <xdr:row>13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1" name="Check Box 14">
              <controlPr defaultSize="0" autoFill="0" autoLine="0" autoPict="0">
                <anchor moveWithCells="1">
                  <from>
                    <xdr:col>47</xdr:col>
                    <xdr:colOff>44450</xdr:colOff>
                    <xdr:row>13</xdr:row>
                    <xdr:rowOff>69850</xdr:rowOff>
                  </from>
                  <to>
                    <xdr:col>47</xdr:col>
                    <xdr:colOff>292100</xdr:colOff>
                    <xdr:row>14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2" name="Check Box 15">
              <controlPr defaultSize="0" autoFill="0" autoLine="0" autoPict="0">
                <anchor moveWithCells="1">
                  <from>
                    <xdr:col>46</xdr:col>
                    <xdr:colOff>69850</xdr:colOff>
                    <xdr:row>13</xdr:row>
                    <xdr:rowOff>69850</xdr:rowOff>
                  </from>
                  <to>
                    <xdr:col>46</xdr:col>
                    <xdr:colOff>311150</xdr:colOff>
                    <xdr:row>14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3" name="Check Box 16">
              <controlPr defaultSize="0" autoFill="0" autoLine="0" autoPict="0">
                <anchor moveWithCells="1">
                  <from>
                    <xdr:col>46</xdr:col>
                    <xdr:colOff>285750</xdr:colOff>
                    <xdr:row>14</xdr:row>
                    <xdr:rowOff>82550</xdr:rowOff>
                  </from>
                  <to>
                    <xdr:col>47</xdr:col>
                    <xdr:colOff>133350</xdr:colOff>
                    <xdr:row>15</xdr:row>
                    <xdr:rowOff>120650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14" name="Check Box 18">
              <controlPr defaultSize="0" autoFill="0" autoLine="0" autoPict="0">
                <anchor moveWithCells="1">
                  <from>
                    <xdr:col>46</xdr:col>
                    <xdr:colOff>76200</xdr:colOff>
                    <xdr:row>10</xdr:row>
                    <xdr:rowOff>82550</xdr:rowOff>
                  </from>
                  <to>
                    <xdr:col>46</xdr:col>
                    <xdr:colOff>279400</xdr:colOff>
                    <xdr:row>11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15" name="Button 21">
              <controlPr defaultSize="0" print="0" autoFill="0" autoPict="0" macro="[0]!Feuil2.valeur_q1">
                <anchor moveWithCells="1" sizeWithCells="1">
                  <from>
                    <xdr:col>26</xdr:col>
                    <xdr:colOff>215900</xdr:colOff>
                    <xdr:row>26</xdr:row>
                    <xdr:rowOff>107950</xdr:rowOff>
                  </from>
                  <to>
                    <xdr:col>28</xdr:col>
                    <xdr:colOff>247650</xdr:colOff>
                    <xdr:row>30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Instruction</vt:lpstr>
      <vt:lpstr>Feuille démarrage</vt:lpstr>
      <vt:lpstr>1 joueur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Péïo Carrere</dc:creator>
  <cp:lastModifiedBy>Péïo Carrere</cp:lastModifiedBy>
  <dcterms:created xsi:type="dcterms:W3CDTF">2021-03-07T15:54:17Z</dcterms:created>
  <dcterms:modified xsi:type="dcterms:W3CDTF">2021-03-18T16:25:59Z</dcterms:modified>
</cp:coreProperties>
</file>