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anie\Documents\"/>
    </mc:Choice>
  </mc:AlternateContent>
  <xr:revisionPtr revIDLastSave="0" documentId="8_{9E378108-4FBF-4C6B-8B29-67BE21B03995}" xr6:coauthVersionLast="46" xr6:coauthVersionMax="46" xr10:uidLastSave="{00000000-0000-0000-0000-000000000000}"/>
  <bookViews>
    <workbookView xWindow="-120" yWindow="-120" windowWidth="21840" windowHeight="13140" xr2:uid="{C621B4DF-424E-48A6-8377-3678B75BA5A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0" i="1" l="1"/>
  <c r="M20" i="1"/>
  <c r="L20" i="1"/>
  <c r="K20" i="1"/>
  <c r="J20" i="1"/>
  <c r="I20" i="1"/>
  <c r="H20" i="1"/>
  <c r="G20" i="1"/>
  <c r="F20" i="1"/>
  <c r="E20" i="1"/>
  <c r="A20" i="1"/>
  <c r="N18" i="1"/>
  <c r="M18" i="1"/>
  <c r="L18" i="1"/>
  <c r="K18" i="1"/>
  <c r="J18" i="1"/>
  <c r="I18" i="1"/>
  <c r="H18" i="1"/>
  <c r="G18" i="1"/>
  <c r="F18" i="1"/>
  <c r="E18" i="1"/>
  <c r="A18" i="1"/>
  <c r="N16" i="1"/>
  <c r="F16" i="1"/>
  <c r="E16" i="1"/>
  <c r="A16" i="1"/>
  <c r="N14" i="1"/>
  <c r="L14" i="1"/>
  <c r="L16" i="1" s="1"/>
  <c r="H14" i="1"/>
  <c r="H16" i="1" s="1"/>
  <c r="F14" i="1"/>
  <c r="E14" i="1"/>
  <c r="A14" i="1"/>
  <c r="N12" i="1"/>
  <c r="M12" i="1"/>
  <c r="M14" i="1" s="1"/>
  <c r="M16" i="1" s="1"/>
  <c r="L12" i="1"/>
  <c r="K12" i="1"/>
  <c r="K14" i="1" s="1"/>
  <c r="K16" i="1" s="1"/>
  <c r="J12" i="1"/>
  <c r="J14" i="1" s="1"/>
  <c r="J16" i="1" s="1"/>
  <c r="I12" i="1"/>
  <c r="I14" i="1" s="1"/>
  <c r="I16" i="1" s="1"/>
  <c r="H12" i="1"/>
  <c r="G12" i="1"/>
  <c r="G14" i="1" s="1"/>
  <c r="G16" i="1" s="1"/>
  <c r="F12" i="1"/>
  <c r="E12" i="1"/>
  <c r="A12" i="1"/>
  <c r="E10" i="1"/>
  <c r="A10" i="1"/>
  <c r="N8" i="1"/>
  <c r="M8" i="1"/>
  <c r="L8" i="1"/>
  <c r="K8" i="1"/>
  <c r="J8" i="1"/>
  <c r="I8" i="1"/>
  <c r="H8" i="1"/>
  <c r="G8" i="1"/>
  <c r="F8" i="1"/>
  <c r="A8" i="1"/>
  <c r="E6" i="1"/>
  <c r="E8" i="1" s="1"/>
  <c r="A6" i="1"/>
</calcChain>
</file>

<file path=xl/sharedStrings.xml><?xml version="1.0" encoding="utf-8"?>
<sst xmlns="http://schemas.openxmlformats.org/spreadsheetml/2006/main" count="27" uniqueCount="21">
  <si>
    <t>PRIX EN EUROS  - MAJ 02/2020</t>
  </si>
  <si>
    <t>FORFAIT</t>
  </si>
  <si>
    <t>KG</t>
  </si>
  <si>
    <t>Surtaxe Janvier</t>
  </si>
  <si>
    <t>Surtaxe gasoil</t>
  </si>
  <si>
    <t>n° grille</t>
  </si>
  <si>
    <t>DPT</t>
  </si>
  <si>
    <t>Echantillon (max 20kg)</t>
  </si>
  <si>
    <t>0-300</t>
  </si>
  <si>
    <t>301-600</t>
  </si>
  <si>
    <t>601-1000</t>
  </si>
  <si>
    <t>1001-2000</t>
  </si>
  <si>
    <t>2001-3000</t>
  </si>
  <si>
    <t>3001-4000</t>
  </si>
  <si>
    <t>4001-5000</t>
  </si>
  <si>
    <t>5001-6000</t>
  </si>
  <si>
    <t>6001-7000</t>
  </si>
  <si>
    <t xml:space="preserve">Godfroy maj 12/2020 - </t>
  </si>
  <si>
    <t>504</t>
  </si>
  <si>
    <t>503</t>
  </si>
  <si>
    <t>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</si>
</sst>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_-* #,##0.0000\ _F_-;\-* #,##0.0000\ _F_-;_-* &quot;-&quot;??\ _F_-;_-@_-"/>
    <numFmt numFmtId="166" formatCode="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49" fontId="3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4" xfId="0" applyFont="1" applyFill="1" applyBorder="1" applyAlignment="1">
      <alignment vertical="center" wrapText="1"/>
    </xf>
    <xf numFmtId="49" fontId="2" fillId="2" borderId="4" xfId="0" applyNumberFormat="1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4" xfId="0" applyFont="1" applyBorder="1" applyAlignment="1">
      <alignment vertical="center"/>
    </xf>
    <xf numFmtId="165" fontId="3" fillId="0" borderId="4" xfId="1" applyNumberFormat="1" applyFont="1" applyFill="1" applyBorder="1" applyAlignment="1">
      <alignment vertical="center"/>
    </xf>
    <xf numFmtId="49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wrapText="1"/>
    </xf>
    <xf numFmtId="0" fontId="3" fillId="2" borderId="1" xfId="0" applyFont="1" applyFill="1" applyBorder="1"/>
    <xf numFmtId="0" fontId="3" fillId="2" borderId="3" xfId="0" applyFont="1" applyFill="1" applyBorder="1"/>
    <xf numFmtId="166" fontId="3" fillId="0" borderId="0" xfId="0" applyNumberFormat="1" applyFont="1"/>
    <xf numFmtId="166" fontId="3" fillId="0" borderId="0" xfId="0" applyNumberFormat="1" applyFont="1" applyAlignment="1">
      <alignment horizontal="center"/>
    </xf>
    <xf numFmtId="165" fontId="3" fillId="3" borderId="4" xfId="1" applyNumberFormat="1" applyFont="1" applyFill="1" applyBorder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891FE-4710-4E01-92EE-C12C44E8C159}">
  <dimension ref="A1:Q49"/>
  <sheetViews>
    <sheetView tabSelected="1" workbookViewId="0">
      <selection activeCell="E4" sqref="E4"/>
    </sheetView>
  </sheetViews>
  <sheetFormatPr baseColWidth="10" defaultRowHeight="12.75" x14ac:dyDescent="0.2"/>
  <cols>
    <col min="1" max="1" width="26.5703125" style="4" bestFit="1" customWidth="1"/>
    <col min="2" max="2" width="15.42578125" style="4" customWidth="1"/>
    <col min="3" max="3" width="6" style="5" customWidth="1"/>
    <col min="4" max="4" width="18" style="3" bestFit="1" customWidth="1"/>
    <col min="5" max="5" width="13.28515625" style="3" customWidth="1"/>
    <col min="6" max="6" width="14.5703125" style="3" customWidth="1"/>
    <col min="7" max="7" width="11.28515625" style="3" customWidth="1"/>
    <col min="8" max="8" width="16" style="3" customWidth="1"/>
    <col min="9" max="9" width="10.7109375" style="3" customWidth="1"/>
    <col min="10" max="10" width="9.42578125" style="3" customWidth="1"/>
    <col min="11" max="11" width="9.5703125" style="3" customWidth="1"/>
    <col min="12" max="12" width="9.42578125" style="3" customWidth="1"/>
    <col min="13" max="13" width="13.140625" style="3" customWidth="1"/>
    <col min="14" max="14" width="10.42578125" style="3" customWidth="1"/>
    <col min="15" max="16384" width="11.42578125" style="4"/>
  </cols>
  <sheetData>
    <row r="1" spans="1:14" x14ac:dyDescent="0.2">
      <c r="A1" s="1" t="s">
        <v>0</v>
      </c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</row>
    <row r="2" spans="1:14" x14ac:dyDescent="0.2">
      <c r="E2" s="6" t="s">
        <v>1</v>
      </c>
      <c r="F2" s="7"/>
      <c r="G2" s="6" t="s">
        <v>2</v>
      </c>
      <c r="H2" s="8"/>
      <c r="I2" s="8"/>
      <c r="J2" s="8"/>
      <c r="K2" s="8"/>
      <c r="L2" s="8"/>
      <c r="M2" s="8"/>
      <c r="N2" s="7"/>
    </row>
    <row r="3" spans="1:14" s="12" customFormat="1" ht="35.25" customHeight="1" x14ac:dyDescent="0.25">
      <c r="A3" s="9" t="s">
        <v>3</v>
      </c>
      <c r="B3" s="9" t="s">
        <v>4</v>
      </c>
      <c r="C3" s="10" t="s">
        <v>5</v>
      </c>
      <c r="D3" s="11" t="s">
        <v>6</v>
      </c>
      <c r="E3" s="11" t="s">
        <v>7</v>
      </c>
      <c r="F3" s="11" t="s">
        <v>8</v>
      </c>
      <c r="G3" s="11" t="s">
        <v>9</v>
      </c>
      <c r="H3" s="11" t="s">
        <v>10</v>
      </c>
      <c r="I3" s="11" t="s">
        <v>11</v>
      </c>
      <c r="J3" s="11" t="s">
        <v>12</v>
      </c>
      <c r="K3" s="11" t="s">
        <v>13</v>
      </c>
      <c r="L3" s="11" t="s">
        <v>14</v>
      </c>
      <c r="M3" s="11" t="s">
        <v>15</v>
      </c>
      <c r="N3" s="11" t="s">
        <v>16</v>
      </c>
    </row>
    <row r="4" spans="1:14" ht="12.95" customHeight="1" x14ac:dyDescent="0.2">
      <c r="A4" s="13" t="s">
        <v>17</v>
      </c>
      <c r="B4" s="21">
        <v>1.1345000000000001</v>
      </c>
      <c r="C4" s="15" t="s">
        <v>18</v>
      </c>
      <c r="D4" s="16">
        <v>1</v>
      </c>
      <c r="E4" s="14">
        <v>78.997030374612521</v>
      </c>
      <c r="F4" s="14">
        <v>149.68859607500002</v>
      </c>
      <c r="G4" s="14">
        <v>0.37505809885000008</v>
      </c>
      <c r="H4" s="14">
        <v>0.32357448885000001</v>
      </c>
      <c r="I4" s="14">
        <v>0.30993133219999996</v>
      </c>
      <c r="J4" s="14">
        <v>0.28727854380000001</v>
      </c>
      <c r="K4" s="14">
        <v>0.25857643122500001</v>
      </c>
      <c r="L4" s="14">
        <v>0.23888395040000002</v>
      </c>
      <c r="M4" s="14">
        <v>0.22073597787500004</v>
      </c>
      <c r="N4" s="14">
        <v>0.21327085442500002</v>
      </c>
    </row>
    <row r="5" spans="1:14" ht="12.95" customHeight="1" x14ac:dyDescent="0.2">
      <c r="A5" s="17"/>
      <c r="B5" s="18"/>
      <c r="C5" s="18"/>
      <c r="D5" s="18"/>
      <c r="E5" s="14">
        <v>0</v>
      </c>
      <c r="F5" s="14">
        <v>0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</row>
    <row r="6" spans="1:14" ht="12.95" customHeight="1" x14ac:dyDescent="0.2">
      <c r="A6" s="13" t="str">
        <f>$A$4</f>
        <v xml:space="preserve">Godfroy maj 12/2020 - </v>
      </c>
      <c r="B6" s="13"/>
      <c r="C6" s="15" t="s">
        <v>19</v>
      </c>
      <c r="D6" s="16">
        <v>2</v>
      </c>
      <c r="E6" s="14">
        <f>((E4)*1.1345)*1.1345</f>
        <v>101.67630757411763</v>
      </c>
      <c r="F6" s="14">
        <v>114.80845030000002</v>
      </c>
      <c r="G6" s="14">
        <v>0.28727854380000001</v>
      </c>
      <c r="H6" s="14">
        <v>0.27067507957500003</v>
      </c>
      <c r="I6" s="14">
        <v>0.24802229117500002</v>
      </c>
      <c r="J6" s="14">
        <v>0.23270591720000003</v>
      </c>
      <c r="K6" s="14">
        <v>0.2177756703</v>
      </c>
      <c r="L6" s="14">
        <v>0.20104349705000002</v>
      </c>
      <c r="M6" s="14">
        <v>0.18598454112500001</v>
      </c>
      <c r="N6" s="14">
        <v>0.17839070865000003</v>
      </c>
    </row>
    <row r="7" spans="1:14" ht="12.95" customHeight="1" x14ac:dyDescent="0.2">
      <c r="A7" s="17"/>
      <c r="B7" s="18"/>
      <c r="C7" s="18"/>
      <c r="D7" s="18"/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</row>
    <row r="8" spans="1:14" ht="12.95" customHeight="1" x14ac:dyDescent="0.2">
      <c r="A8" s="13" t="str">
        <f>$A$4</f>
        <v xml:space="preserve">Godfroy maj 12/2020 - </v>
      </c>
      <c r="B8" s="13"/>
      <c r="C8" s="15" t="s">
        <v>19</v>
      </c>
      <c r="D8" s="16">
        <v>3</v>
      </c>
      <c r="E8" s="14">
        <f>((E6)*1.1345)*1.1345</f>
        <v>130.86658413464795</v>
      </c>
      <c r="F8" s="14">
        <f>(( 6)*1.1345)*1.1345</f>
        <v>7.7225415000000011</v>
      </c>
      <c r="G8" s="14">
        <f>((G6)*1.1345)*1.1345</f>
        <v>0.369753412759178</v>
      </c>
      <c r="H8" s="14">
        <f>((H6)*1.1345)*1.1345</f>
        <v>0.34838325583895674</v>
      </c>
      <c r="I8" s="14">
        <f>((I6)*1.1345)*1.1345</f>
        <v>0.31922707275400358</v>
      </c>
      <c r="J8" s="14">
        <f>((J6)*1.1345)*1.1345</f>
        <v>0.29951351714542734</v>
      </c>
      <c r="K8" s="14">
        <f>((K6)*1.1345)*1.1345</f>
        <v>0.2802969419303446</v>
      </c>
      <c r="L8" s="14">
        <f>((L6)*1.1345)*1.1345</f>
        <v>0.2587611248789588</v>
      </c>
      <c r="M8" s="14">
        <f>((M6)*1.1345)*1.1345</f>
        <v>0.23937888953271158</v>
      </c>
      <c r="N8" s="14">
        <f>((N6)*1.1345)*1.1345</f>
        <v>0.22960494179400573</v>
      </c>
    </row>
    <row r="9" spans="1:14" ht="12.95" customHeight="1" x14ac:dyDescent="0.2">
      <c r="A9" s="17"/>
      <c r="B9" s="18"/>
      <c r="C9" s="18"/>
      <c r="D9" s="18"/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</row>
    <row r="10" spans="1:14" ht="12.95" customHeight="1" x14ac:dyDescent="0.2">
      <c r="A10" s="13" t="str">
        <f>$A$4</f>
        <v xml:space="preserve">Godfroy maj 12/2020 - </v>
      </c>
      <c r="B10" s="13"/>
      <c r="C10" s="15" t="s">
        <v>20</v>
      </c>
      <c r="D10" s="16">
        <v>4</v>
      </c>
      <c r="E10" s="14">
        <f>((E4)*1.1345)*1.1345</f>
        <v>101.67630757411763</v>
      </c>
      <c r="F10" s="14">
        <v>170.79687617499999</v>
      </c>
      <c r="G10" s="14">
        <v>0.42641299982500003</v>
      </c>
      <c r="H10" s="14">
        <v>0.40839373632500009</v>
      </c>
      <c r="I10" s="14">
        <v>0.34326696967500003</v>
      </c>
      <c r="J10" s="14">
        <v>0.32357448885000001</v>
      </c>
      <c r="K10" s="14">
        <v>0.29487237627500001</v>
      </c>
      <c r="L10" s="14">
        <v>0.27530860447500005</v>
      </c>
      <c r="M10" s="14">
        <v>0.25548741462500002</v>
      </c>
      <c r="N10" s="14">
        <v>0.24802229117500002</v>
      </c>
    </row>
    <row r="11" spans="1:14" ht="12.95" customHeight="1" x14ac:dyDescent="0.2">
      <c r="A11" s="17"/>
      <c r="B11" s="18"/>
      <c r="C11" s="18"/>
      <c r="D11" s="18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4" ht="12.95" customHeight="1" x14ac:dyDescent="0.2">
      <c r="A12" s="13" t="str">
        <f>$A$4</f>
        <v xml:space="preserve">Godfroy maj 12/2020 - </v>
      </c>
      <c r="B12" s="13"/>
      <c r="C12" s="15" t="s">
        <v>20</v>
      </c>
      <c r="D12" s="16">
        <v>5</v>
      </c>
      <c r="E12" s="14">
        <f>((E4)*1.1345)*1.1345</f>
        <v>101.67630757411763</v>
      </c>
      <c r="F12" s="14">
        <f>(( 10)*1.1345)*1.1345</f>
        <v>12.870902500000001</v>
      </c>
      <c r="G12" s="14">
        <f>((G10)*1.1345)*1.1345</f>
        <v>0.54883201454800934</v>
      </c>
      <c r="H12" s="14">
        <f>((H10)*1.1345)*1.1345</f>
        <v>0.52563959618497846</v>
      </c>
      <c r="I12" s="14">
        <f>((I10)*1.1345)*1.1345</f>
        <v>0.44181556981573822</v>
      </c>
      <c r="J12" s="14">
        <f>((J10)*1.1345)*1.1345</f>
        <v>0.41646956974756877</v>
      </c>
      <c r="K12" s="14">
        <f>((K10)*1.1345)*1.1345</f>
        <v>0.37952736049788394</v>
      </c>
      <c r="L12" s="14">
        <f>((L10)*1.1345)*1.1345</f>
        <v>0.35434702056087897</v>
      </c>
      <c r="M12" s="14">
        <f>((M10)*1.1345)*1.1345</f>
        <v>0.32883536036154498</v>
      </c>
      <c r="N12" s="14">
        <f>((N10)*1.1345)*1.1345</f>
        <v>0.31922707275400358</v>
      </c>
    </row>
    <row r="13" spans="1:14" ht="12.95" customHeight="1" x14ac:dyDescent="0.2">
      <c r="A13" s="17"/>
      <c r="B13" s="18"/>
      <c r="C13" s="18"/>
      <c r="D13" s="18"/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</row>
    <row r="14" spans="1:14" ht="12.95" customHeight="1" x14ac:dyDescent="0.2">
      <c r="A14" s="13" t="str">
        <f>$A$4</f>
        <v xml:space="preserve">Godfroy maj 12/2020 - </v>
      </c>
      <c r="B14" s="13"/>
      <c r="C14" s="15" t="s">
        <v>20</v>
      </c>
      <c r="D14" s="16">
        <v>6</v>
      </c>
      <c r="E14" s="14">
        <f>((E4)*1.1345)*1.1345</f>
        <v>101.67630757411763</v>
      </c>
      <c r="F14" s="14">
        <f>(( 12)*1.1345)*1.1345</f>
        <v>15.445083000000002</v>
      </c>
      <c r="G14" s="14">
        <f>((G12)*1.1345)*1.1345</f>
        <v>0.70639633481260111</v>
      </c>
      <c r="H14" s="14">
        <f>((H12)*1.1345)*1.1345</f>
        <v>0.67654559926362301</v>
      </c>
      <c r="I14" s="14">
        <f>((I12)*1.1345)*1.1345</f>
        <v>0.56865651220803104</v>
      </c>
      <c r="J14" s="14">
        <f>((J12)*1.1345)*1.1345</f>
        <v>0.53603392264379079</v>
      </c>
      <c r="K14" s="14">
        <f>((K12)*1.1345)*1.1345</f>
        <v>0.48848596530506161</v>
      </c>
      <c r="L14" s="14">
        <f>((L12)*1.1345)*1.1345</f>
        <v>0.45607659528045691</v>
      </c>
      <c r="M14" s="14">
        <f>((M12)*1.1345)*1.1345</f>
        <v>0.42324078617658112</v>
      </c>
      <c r="N14" s="14">
        <f>((N10)*1.1345)*1.1345</f>
        <v>0.31922707275400358</v>
      </c>
    </row>
    <row r="15" spans="1:14" ht="12.95" customHeight="1" x14ac:dyDescent="0.2">
      <c r="A15" s="17"/>
      <c r="B15" s="18"/>
      <c r="C15" s="18"/>
      <c r="D15" s="18"/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</row>
    <row r="16" spans="1:14" ht="12.95" customHeight="1" x14ac:dyDescent="0.2">
      <c r="A16" s="13" t="str">
        <f>$A$4</f>
        <v xml:space="preserve">Godfroy maj 12/2020 - </v>
      </c>
      <c r="B16" s="13"/>
      <c r="C16" s="15" t="s">
        <v>20</v>
      </c>
      <c r="D16" s="16">
        <v>7</v>
      </c>
      <c r="E16" s="14">
        <f>((E4)*1.1345)*1.1345</f>
        <v>101.67630757411763</v>
      </c>
      <c r="F16" s="14">
        <f>(( 14)*1.1345)*1.1345</f>
        <v>18.019263500000001</v>
      </c>
      <c r="G16" s="14">
        <f>((G14)*1.1345)*1.1345</f>
        <v>0.90919583517303448</v>
      </c>
      <c r="H16" s="14">
        <f>((H14)*1.1345)*1.1345</f>
        <v>0.87077524449261645</v>
      </c>
      <c r="I16" s="14">
        <f>((I14)*1.1345)*1.1345</f>
        <v>0.73191225246196279</v>
      </c>
      <c r="J16" s="14">
        <f>((J14)*1.1345)*1.1345</f>
        <v>0.68992403550407744</v>
      </c>
      <c r="K16" s="14">
        <f>((K14)*1.1345)*1.1345</f>
        <v>0.62872552320598318</v>
      </c>
      <c r="L16" s="14">
        <f>((L14)*1.1345)*1.1345</f>
        <v>0.5870117390386721</v>
      </c>
      <c r="M16" s="14">
        <f>((M14)*1.1345)*1.1345</f>
        <v>0.54474908929021237</v>
      </c>
      <c r="N16" s="14">
        <f>((N10)*1.1345)*1.1345</f>
        <v>0.31922707275400358</v>
      </c>
    </row>
    <row r="17" spans="1:17" ht="12.95" customHeight="1" x14ac:dyDescent="0.2">
      <c r="A17" s="17"/>
      <c r="B17" s="18"/>
      <c r="C17" s="18"/>
      <c r="D17" s="18"/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</row>
    <row r="18" spans="1:17" ht="12.95" customHeight="1" x14ac:dyDescent="0.2">
      <c r="A18" s="13" t="str">
        <f>$A$4</f>
        <v xml:space="preserve">Godfroy maj 12/2020 - </v>
      </c>
      <c r="B18" s="13"/>
      <c r="C18" s="15" t="s">
        <v>18</v>
      </c>
      <c r="D18" s="16">
        <v>8</v>
      </c>
      <c r="E18" s="14">
        <f>((E4)*1.1345)*1.1345</f>
        <v>101.67630757411763</v>
      </c>
      <c r="F18" s="14">
        <f>(( 4)*1.1345)*1.1345</f>
        <v>5.1483610000000004</v>
      </c>
      <c r="G18" s="14">
        <f>((G4)*1.1345)*1.1345</f>
        <v>0.4827336222133714</v>
      </c>
      <c r="H18" s="14">
        <f>((H4)*1.1345)*1.1345</f>
        <v>0.41646956974756877</v>
      </c>
      <c r="I18" s="14">
        <f>((I4)*1.1345)*1.1345</f>
        <v>0.39890959584413105</v>
      </c>
      <c r="J18" s="14">
        <f>((J4)*1.1345)*1.1345</f>
        <v>0.369753412759178</v>
      </c>
      <c r="K18" s="14">
        <f>((K4)*1.1345)*1.1345</f>
        <v>0.33281120350949311</v>
      </c>
      <c r="L18" s="14">
        <f>((L4)*1.1345)*1.1345</f>
        <v>0.30746520344132366</v>
      </c>
      <c r="M18" s="14">
        <f>((M4)*1.1345)*1.1345</f>
        <v>0.28410712494712831</v>
      </c>
      <c r="N18" s="14">
        <f>((N4)*1.1345)*1.1345</f>
        <v>0.27449883733958691</v>
      </c>
      <c r="O18" s="19"/>
      <c r="P18" s="19"/>
      <c r="Q18" s="19"/>
    </row>
    <row r="19" spans="1:17" ht="12.95" customHeight="1" x14ac:dyDescent="0.2">
      <c r="A19" s="17"/>
      <c r="B19" s="18"/>
      <c r="C19" s="18"/>
      <c r="D19" s="18"/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</row>
    <row r="20" spans="1:17" ht="12.95" customHeight="1" x14ac:dyDescent="0.2">
      <c r="A20" s="13" t="str">
        <f>$A$4</f>
        <v xml:space="preserve">Godfroy maj 12/2020 - </v>
      </c>
      <c r="B20" s="13"/>
      <c r="C20" s="15" t="s">
        <v>20</v>
      </c>
      <c r="D20" s="16">
        <v>9</v>
      </c>
      <c r="E20" s="14">
        <f>((E4)*1.1345)*1.1345</f>
        <v>101.67630757411763</v>
      </c>
      <c r="F20" s="14">
        <f>(( 10)*1.1345)*1.1345</f>
        <v>12.870902500000001</v>
      </c>
      <c r="G20" s="14">
        <f>((G10)*1.1345)*1.1345</f>
        <v>0.54883201454800934</v>
      </c>
      <c r="H20" s="14">
        <f>((H10)*1.1345)*1.1345</f>
        <v>0.52563959618497846</v>
      </c>
      <c r="I20" s="14">
        <f>((I10)*1.1345)*1.1345</f>
        <v>0.44181556981573822</v>
      </c>
      <c r="J20" s="14">
        <f>((J10)*1.1345)*1.1345</f>
        <v>0.41646956974756877</v>
      </c>
      <c r="K20" s="14">
        <f>((K10)*1.1345)*1.1345</f>
        <v>0.37952736049788394</v>
      </c>
      <c r="L20" s="14">
        <f>((L10)*1.1345)*1.1345</f>
        <v>0.35434702056087897</v>
      </c>
      <c r="M20" s="14">
        <f>((M10)*1.1345)*1.1345</f>
        <v>0.32883536036154498</v>
      </c>
      <c r="N20" s="14">
        <f>((N10)*1.1345)*1.1345</f>
        <v>0.31922707275400358</v>
      </c>
    </row>
    <row r="21" spans="1:17" ht="12.95" customHeight="1" x14ac:dyDescent="0.2">
      <c r="A21" s="17"/>
      <c r="B21" s="18"/>
      <c r="C21" s="18"/>
      <c r="D21" s="18"/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</row>
    <row r="22" spans="1:17" x14ac:dyDescent="0.2">
      <c r="N22" s="20"/>
    </row>
    <row r="23" spans="1:17" x14ac:dyDescent="0.2">
      <c r="N23" s="20"/>
    </row>
    <row r="24" spans="1:17" x14ac:dyDescent="0.2">
      <c r="N24" s="20"/>
    </row>
    <row r="25" spans="1:17" x14ac:dyDescent="0.2">
      <c r="N25" s="20"/>
    </row>
    <row r="26" spans="1:17" x14ac:dyDescent="0.2">
      <c r="N26" s="20"/>
    </row>
    <row r="27" spans="1:17" x14ac:dyDescent="0.2">
      <c r="N27" s="20"/>
    </row>
    <row r="28" spans="1:17" x14ac:dyDescent="0.2">
      <c r="N28" s="20"/>
    </row>
    <row r="29" spans="1:17" x14ac:dyDescent="0.2">
      <c r="N29" s="20"/>
    </row>
    <row r="30" spans="1:17" x14ac:dyDescent="0.2">
      <c r="N30" s="20"/>
    </row>
    <row r="31" spans="1:17" x14ac:dyDescent="0.2">
      <c r="N31" s="20"/>
    </row>
    <row r="32" spans="1:17" x14ac:dyDescent="0.2">
      <c r="N32" s="20"/>
    </row>
    <row r="33" spans="14:14" x14ac:dyDescent="0.2">
      <c r="N33" s="20"/>
    </row>
    <row r="34" spans="14:14" x14ac:dyDescent="0.2">
      <c r="N34" s="20"/>
    </row>
    <row r="35" spans="14:14" x14ac:dyDescent="0.2">
      <c r="N35" s="20"/>
    </row>
    <row r="36" spans="14:14" x14ac:dyDescent="0.2">
      <c r="N36" s="20"/>
    </row>
    <row r="37" spans="14:14" x14ac:dyDescent="0.2">
      <c r="N37" s="20"/>
    </row>
    <row r="38" spans="14:14" x14ac:dyDescent="0.2">
      <c r="N38" s="20"/>
    </row>
    <row r="39" spans="14:14" x14ac:dyDescent="0.2">
      <c r="N39" s="20"/>
    </row>
    <row r="40" spans="14:14" x14ac:dyDescent="0.2">
      <c r="N40" s="20"/>
    </row>
    <row r="41" spans="14:14" x14ac:dyDescent="0.2">
      <c r="N41" s="20"/>
    </row>
    <row r="42" spans="14:14" x14ac:dyDescent="0.2">
      <c r="N42" s="20"/>
    </row>
    <row r="43" spans="14:14" x14ac:dyDescent="0.2">
      <c r="N43" s="20"/>
    </row>
    <row r="44" spans="14:14" x14ac:dyDescent="0.2">
      <c r="N44" s="20"/>
    </row>
    <row r="45" spans="14:14" x14ac:dyDescent="0.2">
      <c r="N45" s="20"/>
    </row>
    <row r="46" spans="14:14" x14ac:dyDescent="0.2">
      <c r="N46" s="20"/>
    </row>
    <row r="47" spans="14:14" x14ac:dyDescent="0.2">
      <c r="N47" s="20"/>
    </row>
    <row r="48" spans="14:14" x14ac:dyDescent="0.2">
      <c r="N48" s="20"/>
    </row>
    <row r="49" spans="14:14" x14ac:dyDescent="0.2">
      <c r="N49" s="20"/>
    </row>
  </sheetData>
  <mergeCells count="3">
    <mergeCell ref="A1:M1"/>
    <mergeCell ref="E2:F2"/>
    <mergeCell ref="G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SOULIER</dc:creator>
  <cp:lastModifiedBy>Stephanie SOULIER</cp:lastModifiedBy>
  <dcterms:created xsi:type="dcterms:W3CDTF">2021-03-17T11:16:29Z</dcterms:created>
  <dcterms:modified xsi:type="dcterms:W3CDTF">2021-03-17T11:16:56Z</dcterms:modified>
</cp:coreProperties>
</file>