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queryTables/queryTable2.xml" ContentType="application/vnd.openxmlformats-officedocument.spreadsheetml.queryTable+xml"/>
  <Override PartName="/xl/tables/table7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13_ncr:1_{43F88EA0-F679-4DE4-A517-D8C5390E4DB3}" xr6:coauthVersionLast="46" xr6:coauthVersionMax="46" xr10:uidLastSave="{00000000-0000-0000-0000-000000000000}"/>
  <bookViews>
    <workbookView xWindow="-108" yWindow="-108" windowWidth="23256" windowHeight="12576" activeTab="2" xr2:uid="{00000000-000D-0000-FFFF-FFFF00000000}"/>
  </bookViews>
  <sheets>
    <sheet name="Data1" sheetId="1" r:id="rId1"/>
    <sheet name="Data2" sheetId="7" r:id="rId2"/>
    <sheet name="Selection" sheetId="5" r:id="rId3"/>
    <sheet name="Filtrage1" sheetId="6" r:id="rId4"/>
    <sheet name="Filtrage2" sheetId="9" r:id="rId5"/>
    <sheet name="Test" sheetId="11" r:id="rId6"/>
  </sheets>
  <definedNames>
    <definedName name="DonnéesExternes_1" localSheetId="3" hidden="1">Filtrage1!$A$1:$F$6</definedName>
    <definedName name="DonnéesExternes_1" localSheetId="4" hidden="1">Filtrage2!$A$1:$H$11</definedName>
    <definedName name="DonnéesExternes_1" localSheetId="5" hidden="1">Test!$A$1:$E$6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6" l="1"/>
  <c r="H3" i="6"/>
  <c r="G4" i="6"/>
  <c r="H4" i="6"/>
  <c r="G5" i="6"/>
  <c r="H5" i="6"/>
  <c r="G6" i="6"/>
  <c r="H6" i="6"/>
  <c r="G7" i="6"/>
  <c r="H7" i="6"/>
  <c r="G8" i="6"/>
  <c r="H8" i="6"/>
  <c r="G9" i="6"/>
  <c r="H9" i="6"/>
  <c r="G10" i="6"/>
  <c r="H10" i="6"/>
  <c r="G11" i="6"/>
  <c r="H11" i="6"/>
  <c r="G12" i="6"/>
  <c r="H12" i="6"/>
  <c r="G13" i="6"/>
  <c r="H13" i="6"/>
  <c r="G14" i="6"/>
  <c r="H14" i="6"/>
  <c r="G15" i="6"/>
  <c r="H15" i="6"/>
  <c r="G16" i="6"/>
  <c r="H16" i="6"/>
  <c r="G17" i="6"/>
  <c r="H17" i="6"/>
  <c r="G18" i="6"/>
  <c r="H18" i="6"/>
  <c r="G19" i="6"/>
  <c r="H19" i="6"/>
  <c r="G20" i="6"/>
  <c r="H20" i="6"/>
  <c r="H2" i="6"/>
  <c r="G2" i="6"/>
  <c r="A2" i="5" a="1"/>
  <c r="A2" i="5" s="1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2" i="7"/>
  <c r="B2" i="5"/>
  <c r="B3" i="5" s="1"/>
  <c r="A3" i="5" l="1" a="1"/>
  <c r="A3" i="5" s="1"/>
  <c r="B4" i="5"/>
  <c r="A4" i="5" l="1" a="1"/>
  <c r="A4" i="5" s="1"/>
  <c r="A5" i="5" l="1" a="1"/>
  <c r="A5" i="5" s="1"/>
  <c r="A6" i="5" l="1" a="1"/>
  <c r="A6" i="5" s="1"/>
  <c r="A7" i="5" s="1" a="1"/>
  <c r="A7" i="5" s="1"/>
  <c r="A8" i="5" l="1" a="1"/>
  <c r="A8" i="5" s="1"/>
  <c r="A9" i="5" s="1" a="1"/>
  <c r="A9" i="5" s="1"/>
  <c r="A10" i="5" s="1" a="1"/>
  <c r="A10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A412C6-7284-48DF-B4FB-A1E01516B2ED}" keepAlive="1" name="Requête - ChoixGroupe" description="Connexion à la requête « ChoixGroupe » dans le classeur." type="5" refreshedVersion="0" background="1">
    <dbPr connection="Provider=Microsoft.Mashup.OleDb.1;Data Source=$Workbook$;Location=ChoixGroupe;Extended Properties=&quot;&quot;" command="SELECT * FROM [ChoixGroupe]"/>
  </connection>
  <connection id="2" xr16:uid="{59744CC9-930C-4480-B214-FE71345BF135}" keepAlive="1" name="Requête - ChoixType" description="Connexion à la requête « ChoixType » dans le classeur." type="5" refreshedVersion="0" background="1">
    <dbPr connection="Provider=Microsoft.Mashup.OleDb.1;Data Source=$Workbook$;Location=ChoixType;Extended Properties=&quot;&quot;" command="SELECT * FROM [ChoixType]"/>
  </connection>
  <connection id="3" xr16:uid="{00000000-0015-0000-FFFF-FFFF0000000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4" xr16:uid="{423D555B-B0C3-4441-81C2-E76F611633BA}" keepAlive="1" name="Requête - Tableau16" description="Connexion à la requête « Tableau16 » dans le classeur." type="5" refreshedVersion="6" background="1" saveData="1">
    <dbPr connection="Provider=Microsoft.Mashup.OleDb.1;Data Source=$Workbook$;Location=Tableau16;Extended Properties=&quot;&quot;" command="SELECT * FROM [Tableau16]"/>
  </connection>
  <connection id="5" xr16:uid="{ED563251-032F-4EB6-AE95-1DC1756049E5}" keepAlive="1" name="Requête - Tableau16 (2)" description="Connexion à la requête « Tableau16 (2) » dans le classeur." type="5" refreshedVersion="6" background="1" saveData="1">
    <dbPr connection="Provider=Microsoft.Mashup.OleDb.1;Data Source=$Workbook$;Location=&quot;Tableau16 (2)&quot;;Extended Properties=&quot;&quot;" command="SELECT * FROM [Tableau16 (2)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<sst xmlns="http://schemas.openxmlformats.org/spreadsheetml/2006/main" count="825" uniqueCount="32">
  <si>
    <t>data</t>
  </si>
  <si>
    <t>A</t>
  </si>
  <si>
    <t>B</t>
  </si>
  <si>
    <t>C</t>
  </si>
  <si>
    <t>G1</t>
  </si>
  <si>
    <t>G2</t>
  </si>
  <si>
    <t>G3</t>
  </si>
  <si>
    <t>G4</t>
  </si>
  <si>
    <t>G5</t>
  </si>
  <si>
    <t>Liste Groupes</t>
  </si>
  <si>
    <t>Liste Types</t>
  </si>
  <si>
    <t>Groupe Sélectionné</t>
  </si>
  <si>
    <t>Types Sélectionnés</t>
  </si>
  <si>
    <t>ID DOS</t>
  </si>
  <si>
    <t>Groupe DOS</t>
  </si>
  <si>
    <t>Titre DOS</t>
  </si>
  <si>
    <t>Description DOS</t>
  </si>
  <si>
    <t>Type DOS</t>
  </si>
  <si>
    <t>Stade DOS</t>
  </si>
  <si>
    <t>ID Item</t>
  </si>
  <si>
    <t>Titre Item</t>
  </si>
  <si>
    <t>Description Item</t>
  </si>
  <si>
    <t>Stade Item</t>
  </si>
  <si>
    <t>AZ - data</t>
  </si>
  <si>
    <t>ABC - data</t>
  </si>
  <si>
    <t>Critère Item</t>
  </si>
  <si>
    <t xml:space="preserve">ABC </t>
  </si>
  <si>
    <t>% ABC</t>
  </si>
  <si>
    <t>%AZ</t>
  </si>
  <si>
    <t xml:space="preserve">AZ </t>
  </si>
  <si>
    <t>G6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</si>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</sst>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200-000000000000}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ID DOS" tableColumnId="75"/>
      <queryTableField id="2" name="Titre DOS" tableColumnId="76"/>
      <queryTableField id="3" name="Description DOS" tableColumnId="77"/>
      <queryTableField id="4" name="Groupe DOS" tableColumnId="78"/>
      <queryTableField id="5" name="Type DOS" tableColumnId="79"/>
      <queryTableField id="6" name="Stade DOS" tableColumnId="8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D69D8A79-D24B-4644-A9AE-DD9ABBBF2DAC}" autoFormatId="16" applyNumberFormats="0" applyBorderFormats="0" applyFontFormats="0" applyPatternFormats="0" applyAlignmentFormats="0" applyWidthHeightFormats="0">
  <queryTableRefresh nextId="9">
    <queryTableFields count="8">
      <queryTableField id="1" name="ID DOS" tableColumnId="1"/>
      <queryTableField id="2" name="Groupe DOS" tableColumnId="2"/>
      <queryTableField id="3" name="Type DOS" tableColumnId="3"/>
      <queryTableField id="4" name="ID Item" tableColumnId="4"/>
      <queryTableField id="5" name="Titre Item" tableColumnId="5"/>
      <queryTableField id="6" name="Description Item" tableColumnId="6"/>
      <queryTableField id="7" name="Stade Item" tableColumnId="7"/>
      <queryTableField id="8" name="Critère Item" tableColumnId="8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E07CBD71-F977-43CF-950F-80CEDAE54713}" autoFormatId="16" applyNumberFormats="0" applyBorderFormats="0" applyFontFormats="0" applyPatternFormats="0" applyAlignmentFormats="0" applyWidthHeightFormats="0">
  <queryTableRefresh nextId="14">
    <queryTableFields count="5">
      <queryTableField id="1" name="ID DOS" tableColumnId="1"/>
      <queryTableField id="2" name="Groupe DOS" tableColumnId="2"/>
      <queryTableField id="3" name="Type DOS" tableColumnId="3"/>
      <queryTableField id="4" name="ABC " tableColumnId="4"/>
      <queryTableField id="11" name="AZ " tableColumnId="9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57" totalsRowShown="0">
  <autoFilter ref="A1:F57" xr:uid="{00000000-0009-0000-0100-000001000000}"/>
  <tableColumns count="6">
    <tableColumn id="1" xr3:uid="{00000000-0010-0000-0000-000001000000}" name="ID DOS"/>
    <tableColumn id="2" xr3:uid="{00000000-0010-0000-0000-000002000000}" name="Titre DOS"/>
    <tableColumn id="3" xr3:uid="{00000000-0010-0000-0000-000003000000}" name="Description DOS"/>
    <tableColumn id="4" xr3:uid="{00000000-0010-0000-0000-000004000000}" name="Groupe DOS"/>
    <tableColumn id="6" xr3:uid="{00000000-0010-0000-0000-000006000000}" name="Type DOS"/>
    <tableColumn id="7" xr3:uid="{00000000-0010-0000-0000-000007000000}" name="Stade DOS" dataDxfId="15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9B76D19-F16F-4348-BAE3-5B9A9387F8CE}" name="Tableau16" displayName="Tableau16" ref="A1:G107" totalsRowShown="0">
  <autoFilter ref="A1:G107" xr:uid="{00000000-0009-0000-0100-000001000000}"/>
  <tableColumns count="7">
    <tableColumn id="1" xr3:uid="{0BF58285-A6B3-467D-B5A5-2F6F006DD04F}" name="ID DOS"/>
    <tableColumn id="4" xr3:uid="{70D3E2EE-018D-47F0-9955-AAAC20D0284B}" name="Groupe DOS"/>
    <tableColumn id="6" xr3:uid="{16BDCDC1-9EED-4566-AB91-3CFAD055CDBD}" name="Type DOS"/>
    <tableColumn id="7" xr3:uid="{56810C69-F655-4577-BEE7-3FF4B38E7DFF}" name="ID Item" dataDxfId="8"/>
    <tableColumn id="14" xr3:uid="{708CE9AD-DEDD-4188-9DE0-5014E44DB180}" name="Titre Item" dataDxfId="7"/>
    <tableColumn id="15" xr3:uid="{164FAFFB-23CA-4F47-AD6D-2C73E769C903}" name="Description Item"/>
    <tableColumn id="16" xr3:uid="{883D1D41-2B6A-47D2-AB34-287F78C50D54}" name="Stade Item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AC26FC3-A3A9-4F6C-BFDC-1566398093BF}" name="ChoixGroupe" displayName="ChoixGroupe" ref="E1:E2" totalsRowShown="0" headerRowDxfId="14" dataDxfId="13">
  <autoFilter ref="E1:E2" xr:uid="{382B8886-0A97-46C9-8D17-4AF5D3667A62}"/>
  <tableColumns count="1">
    <tableColumn id="1" xr3:uid="{C183465F-31EB-4463-AFA4-B471EAA1430A}" name="Groupe Sélectionné" dataDxfId="1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AD614C5-C643-401E-965C-04B13DD2C3EA}" name="ChoixType" displayName="ChoixType" ref="G1:G3" totalsRowShown="0" headerRowDxfId="11" dataDxfId="10">
  <autoFilter ref="G1:G3" xr:uid="{781D1C6C-0D0E-4DFC-822A-012AD6DD389C}"/>
  <tableColumns count="1">
    <tableColumn id="1" xr3:uid="{FB3325C3-C82C-44E6-B918-84C74D113419}" name="Types Sélectionnés" dataDxfId="9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_2" displayName="Tableau1_2" ref="A1:F6" tableType="queryTable" totalsRowShown="0">
  <autoFilter ref="A1:F6" xr:uid="{35B0BC38-9F43-4306-A8B1-1657BDB50DAD}"/>
  <tableColumns count="6">
    <tableColumn id="75" xr3:uid="{17B76283-02FF-4B3E-8F3B-9DDFCECEDFC2}" uniqueName="75" name="ID DOS" queryTableFieldId="1"/>
    <tableColumn id="76" xr3:uid="{617EC378-9AD9-4208-BF99-735F6AC1EFF2}" uniqueName="76" name="Titre DOS" queryTableFieldId="2"/>
    <tableColumn id="77" xr3:uid="{7BF35221-2DC5-471C-8A8C-0EA65E2F1AA4}" uniqueName="77" name="Description DOS" queryTableFieldId="3"/>
    <tableColumn id="78" xr3:uid="{E62CB8F6-802F-4B03-B137-A7F698DF3B50}" uniqueName="78" name="Groupe DOS" queryTableFieldId="4"/>
    <tableColumn id="79" xr3:uid="{3194ABB6-14DC-4F93-85D4-1A6D11F59408}" uniqueName="79" name="Type DOS" queryTableFieldId="5"/>
    <tableColumn id="80" xr3:uid="{FF5E83B7-EE66-4D04-B383-6D156AB4747E}" uniqueName="80" name="Stade DOS" queryTableFieldId="6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2D95A1B-1520-49FB-99E8-177F6D13440D}" name="Tableau16_2" displayName="Tableau16_2" ref="A1:H11" tableType="queryTable" totalsRowShown="0">
  <autoFilter ref="A1:H11" xr:uid="{530B386E-C876-47C3-A139-6989C6378FED}"/>
  <tableColumns count="8">
    <tableColumn id="1" xr3:uid="{68F6CA69-0E8C-4A2C-8F9E-8180AEF904E1}" uniqueName="1" name="ID DOS" queryTableFieldId="1"/>
    <tableColumn id="2" xr3:uid="{19F05CF4-AAAF-4406-9F94-62CE2F059D4E}" uniqueName="2" name="Groupe DOS" queryTableFieldId="2" dataDxfId="4"/>
    <tableColumn id="3" xr3:uid="{F2B092B9-7C87-4B19-8238-6940F0A94193}" uniqueName="3" name="Type DOS" queryTableFieldId="3" dataDxfId="3"/>
    <tableColumn id="4" xr3:uid="{9104E4EA-0915-463A-BE44-1746D9616F61}" uniqueName="4" name="ID Item" queryTableFieldId="4"/>
    <tableColumn id="5" xr3:uid="{93FBFC4E-78EE-447E-854F-AFF65A8D9B69}" uniqueName="5" name="Titre Item" queryTableFieldId="5" dataDxfId="2"/>
    <tableColumn id="6" xr3:uid="{BF26DE52-BF43-48FA-8958-0BADA390594F}" uniqueName="6" name="Description Item" queryTableFieldId="6" dataDxfId="1"/>
    <tableColumn id="7" xr3:uid="{3DC49F36-23F3-4EEC-8054-3526E29621E4}" uniqueName="7" name="Stade Item" queryTableFieldId="7" dataDxfId="0"/>
    <tableColumn id="8" xr3:uid="{7DFB1D56-A2C8-428B-875E-03DABABAD9DC}" uniqueName="8" name="Critère Item" queryTableFieldId="8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3ABC4F5-783E-4EBC-B59A-49E2EC227A1B}" name="Tableau16__2" displayName="Tableau16__2" ref="A1:E6" tableType="queryTable" totalsRowShown="0">
  <autoFilter ref="A1:E6" xr:uid="{79CF366C-FD9B-44B6-B414-1B8995AF00C4}"/>
  <tableColumns count="5">
    <tableColumn id="1" xr3:uid="{2C2A7AB9-07AB-4887-8FF1-2BE7FCF74B44}" uniqueName="1" name="ID DOS" queryTableFieldId="1"/>
    <tableColumn id="2" xr3:uid="{7EE8CD86-7DA6-4456-91E2-33D86BE9566D}" uniqueName="2" name="Groupe DOS" queryTableFieldId="2" dataDxfId="6"/>
    <tableColumn id="3" xr3:uid="{31D5ACBA-007C-4EC1-8704-BC7629115041}" uniqueName="3" name="Type DOS" queryTableFieldId="3" dataDxfId="5"/>
    <tableColumn id="4" xr3:uid="{A57B0CCC-C139-4804-83E9-EE7E0429CA44}" uniqueName="4" name="ABC " queryTableFieldId="4"/>
    <tableColumn id="9" xr3:uid="{398B50B2-36BC-4482-94E9-2B2184187F78}" uniqueName="9" name="AZ 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opLeftCell="A39" zoomScale="115" zoomScaleNormal="115" workbookViewId="0">
      <selection activeCell="E58" sqref="E58"/>
    </sheetView>
  </sheetViews>
  <sheetFormatPr baseColWidth="10" defaultRowHeight="14.4" x14ac:dyDescent="0.3"/>
  <cols>
    <col min="1" max="6" width="11.5546875" customWidth="1"/>
  </cols>
  <sheetData>
    <row r="1" spans="1:6" x14ac:dyDescent="0.3">
      <c r="A1" t="s">
        <v>13</v>
      </c>
      <c r="B1" t="s">
        <v>15</v>
      </c>
      <c r="C1" t="s">
        <v>16</v>
      </c>
      <c r="D1" t="s">
        <v>14</v>
      </c>
      <c r="E1" t="s">
        <v>17</v>
      </c>
      <c r="F1" t="s">
        <v>18</v>
      </c>
    </row>
    <row r="2" spans="1:6" x14ac:dyDescent="0.3">
      <c r="A2">
        <v>1</v>
      </c>
      <c r="B2" t="s">
        <v>0</v>
      </c>
      <c r="C2" t="s">
        <v>0</v>
      </c>
      <c r="D2" t="s">
        <v>4</v>
      </c>
      <c r="E2" t="s">
        <v>1</v>
      </c>
      <c r="F2" t="s">
        <v>0</v>
      </c>
    </row>
    <row r="3" spans="1:6" x14ac:dyDescent="0.3">
      <c r="A3">
        <v>2</v>
      </c>
      <c r="B3" t="s">
        <v>0</v>
      </c>
      <c r="C3" t="s">
        <v>0</v>
      </c>
      <c r="D3" t="s">
        <v>5</v>
      </c>
      <c r="E3" t="s">
        <v>1</v>
      </c>
      <c r="F3" t="s">
        <v>0</v>
      </c>
    </row>
    <row r="4" spans="1:6" x14ac:dyDescent="0.3">
      <c r="A4">
        <v>3</v>
      </c>
      <c r="B4" t="s">
        <v>0</v>
      </c>
      <c r="C4" t="s">
        <v>0</v>
      </c>
      <c r="D4" t="s">
        <v>6</v>
      </c>
      <c r="E4" t="s">
        <v>1</v>
      </c>
      <c r="F4" t="s">
        <v>0</v>
      </c>
    </row>
    <row r="5" spans="1:6" x14ac:dyDescent="0.3">
      <c r="A5">
        <v>4</v>
      </c>
      <c r="B5" t="s">
        <v>0</v>
      </c>
      <c r="C5" t="s">
        <v>0</v>
      </c>
      <c r="D5" t="s">
        <v>7</v>
      </c>
      <c r="E5" t="s">
        <v>1</v>
      </c>
      <c r="F5" t="s">
        <v>0</v>
      </c>
    </row>
    <row r="6" spans="1:6" x14ac:dyDescent="0.3">
      <c r="A6">
        <v>5</v>
      </c>
      <c r="B6" t="s">
        <v>0</v>
      </c>
      <c r="C6" t="s">
        <v>0</v>
      </c>
      <c r="D6" t="s">
        <v>8</v>
      </c>
      <c r="E6" t="s">
        <v>1</v>
      </c>
      <c r="F6" t="s">
        <v>0</v>
      </c>
    </row>
    <row r="7" spans="1:6" x14ac:dyDescent="0.3">
      <c r="A7">
        <v>6</v>
      </c>
      <c r="B7" t="s">
        <v>0</v>
      </c>
      <c r="C7" t="s">
        <v>0</v>
      </c>
      <c r="D7" t="s">
        <v>4</v>
      </c>
      <c r="E7" t="s">
        <v>1</v>
      </c>
      <c r="F7" t="s">
        <v>0</v>
      </c>
    </row>
    <row r="8" spans="1:6" x14ac:dyDescent="0.3">
      <c r="A8">
        <v>7</v>
      </c>
      <c r="B8" t="s">
        <v>0</v>
      </c>
      <c r="C8" t="s">
        <v>0</v>
      </c>
      <c r="D8" t="s">
        <v>5</v>
      </c>
      <c r="E8" t="s">
        <v>1</v>
      </c>
      <c r="F8" t="s">
        <v>0</v>
      </c>
    </row>
    <row r="9" spans="1:6" x14ac:dyDescent="0.3">
      <c r="A9">
        <v>8</v>
      </c>
      <c r="B9" t="s">
        <v>0</v>
      </c>
      <c r="C9" t="s">
        <v>0</v>
      </c>
      <c r="D9" t="s">
        <v>6</v>
      </c>
      <c r="E9" t="s">
        <v>1</v>
      </c>
      <c r="F9" t="s">
        <v>0</v>
      </c>
    </row>
    <row r="10" spans="1:6" x14ac:dyDescent="0.3">
      <c r="A10">
        <v>9</v>
      </c>
      <c r="B10" t="s">
        <v>0</v>
      </c>
      <c r="C10" t="s">
        <v>0</v>
      </c>
      <c r="D10" t="s">
        <v>7</v>
      </c>
      <c r="E10" t="s">
        <v>1</v>
      </c>
      <c r="F10" t="s">
        <v>0</v>
      </c>
    </row>
    <row r="11" spans="1:6" x14ac:dyDescent="0.3">
      <c r="A11">
        <v>10</v>
      </c>
      <c r="B11" t="s">
        <v>0</v>
      </c>
      <c r="C11" t="s">
        <v>0</v>
      </c>
      <c r="D11" t="s">
        <v>8</v>
      </c>
      <c r="E11" t="s">
        <v>1</v>
      </c>
      <c r="F11" t="s">
        <v>0</v>
      </c>
    </row>
    <row r="12" spans="1:6" x14ac:dyDescent="0.3">
      <c r="A12">
        <v>11</v>
      </c>
      <c r="B12" t="s">
        <v>0</v>
      </c>
      <c r="C12" t="s">
        <v>0</v>
      </c>
      <c r="D12" t="s">
        <v>4</v>
      </c>
      <c r="E12" t="s">
        <v>1</v>
      </c>
      <c r="F12" t="s">
        <v>0</v>
      </c>
    </row>
    <row r="13" spans="1:6" x14ac:dyDescent="0.3">
      <c r="A13">
        <v>12</v>
      </c>
      <c r="B13" t="s">
        <v>0</v>
      </c>
      <c r="C13" t="s">
        <v>0</v>
      </c>
      <c r="D13" t="s">
        <v>5</v>
      </c>
      <c r="E13" t="s">
        <v>2</v>
      </c>
      <c r="F13" t="s">
        <v>0</v>
      </c>
    </row>
    <row r="14" spans="1:6" x14ac:dyDescent="0.3">
      <c r="A14">
        <v>13</v>
      </c>
      <c r="B14" t="s">
        <v>0</v>
      </c>
      <c r="C14" t="s">
        <v>0</v>
      </c>
      <c r="D14" t="s">
        <v>6</v>
      </c>
      <c r="E14" t="s">
        <v>2</v>
      </c>
      <c r="F14" t="s">
        <v>0</v>
      </c>
    </row>
    <row r="15" spans="1:6" x14ac:dyDescent="0.3">
      <c r="A15">
        <v>14</v>
      </c>
      <c r="B15" t="s">
        <v>0</v>
      </c>
      <c r="C15" t="s">
        <v>0</v>
      </c>
      <c r="D15" t="s">
        <v>7</v>
      </c>
      <c r="E15" t="s">
        <v>2</v>
      </c>
      <c r="F15" t="s">
        <v>0</v>
      </c>
    </row>
    <row r="16" spans="1:6" x14ac:dyDescent="0.3">
      <c r="A16">
        <v>15</v>
      </c>
      <c r="B16" t="s">
        <v>0</v>
      </c>
      <c r="C16" t="s">
        <v>0</v>
      </c>
      <c r="D16" t="s">
        <v>8</v>
      </c>
      <c r="E16" t="s">
        <v>2</v>
      </c>
      <c r="F16" t="s">
        <v>0</v>
      </c>
    </row>
    <row r="17" spans="1:6" x14ac:dyDescent="0.3">
      <c r="A17">
        <v>16</v>
      </c>
      <c r="B17" t="s">
        <v>0</v>
      </c>
      <c r="C17" t="s">
        <v>0</v>
      </c>
      <c r="D17" t="s">
        <v>4</v>
      </c>
      <c r="E17" t="s">
        <v>2</v>
      </c>
      <c r="F17" t="s">
        <v>0</v>
      </c>
    </row>
    <row r="18" spans="1:6" x14ac:dyDescent="0.3">
      <c r="A18">
        <v>17</v>
      </c>
      <c r="B18" t="s">
        <v>0</v>
      </c>
      <c r="C18" t="s">
        <v>0</v>
      </c>
      <c r="D18" t="s">
        <v>5</v>
      </c>
      <c r="E18" t="s">
        <v>2</v>
      </c>
      <c r="F18" t="s">
        <v>0</v>
      </c>
    </row>
    <row r="19" spans="1:6" x14ac:dyDescent="0.3">
      <c r="A19">
        <v>18</v>
      </c>
      <c r="B19" t="s">
        <v>0</v>
      </c>
      <c r="C19" t="s">
        <v>0</v>
      </c>
      <c r="D19" t="s">
        <v>6</v>
      </c>
      <c r="E19" t="s">
        <v>2</v>
      </c>
      <c r="F19" t="s">
        <v>0</v>
      </c>
    </row>
    <row r="20" spans="1:6" x14ac:dyDescent="0.3">
      <c r="A20">
        <v>19</v>
      </c>
      <c r="B20" t="s">
        <v>0</v>
      </c>
      <c r="C20" t="s">
        <v>0</v>
      </c>
      <c r="D20" t="s">
        <v>7</v>
      </c>
      <c r="E20" t="s">
        <v>2</v>
      </c>
      <c r="F20" t="s">
        <v>0</v>
      </c>
    </row>
    <row r="21" spans="1:6" x14ac:dyDescent="0.3">
      <c r="A21">
        <v>20</v>
      </c>
      <c r="B21" t="s">
        <v>0</v>
      </c>
      <c r="C21" t="s">
        <v>0</v>
      </c>
      <c r="D21" t="s">
        <v>8</v>
      </c>
      <c r="E21" t="s">
        <v>2</v>
      </c>
      <c r="F21" t="s">
        <v>0</v>
      </c>
    </row>
    <row r="22" spans="1:6" x14ac:dyDescent="0.3">
      <c r="A22">
        <v>21</v>
      </c>
      <c r="B22" t="s">
        <v>0</v>
      </c>
      <c r="C22" t="s">
        <v>0</v>
      </c>
      <c r="D22" t="s">
        <v>4</v>
      </c>
      <c r="E22" t="s">
        <v>2</v>
      </c>
      <c r="F22" t="s">
        <v>0</v>
      </c>
    </row>
    <row r="23" spans="1:6" x14ac:dyDescent="0.3">
      <c r="A23">
        <v>22</v>
      </c>
      <c r="B23" t="s">
        <v>0</v>
      </c>
      <c r="C23" t="s">
        <v>0</v>
      </c>
      <c r="D23" t="s">
        <v>5</v>
      </c>
      <c r="E23" t="s">
        <v>2</v>
      </c>
      <c r="F23" t="s">
        <v>0</v>
      </c>
    </row>
    <row r="24" spans="1:6" x14ac:dyDescent="0.3">
      <c r="A24">
        <v>23</v>
      </c>
      <c r="B24" t="s">
        <v>0</v>
      </c>
      <c r="C24" t="s">
        <v>0</v>
      </c>
      <c r="D24" t="s">
        <v>6</v>
      </c>
      <c r="E24" t="s">
        <v>2</v>
      </c>
      <c r="F24" t="s">
        <v>0</v>
      </c>
    </row>
    <row r="25" spans="1:6" x14ac:dyDescent="0.3">
      <c r="A25">
        <v>24</v>
      </c>
      <c r="B25" t="s">
        <v>0</v>
      </c>
      <c r="C25" t="s">
        <v>0</v>
      </c>
      <c r="D25" t="s">
        <v>7</v>
      </c>
      <c r="E25" t="s">
        <v>2</v>
      </c>
      <c r="F25" t="s">
        <v>0</v>
      </c>
    </row>
    <row r="26" spans="1:6" x14ac:dyDescent="0.3">
      <c r="A26">
        <v>25</v>
      </c>
      <c r="B26" t="s">
        <v>0</v>
      </c>
      <c r="C26" t="s">
        <v>0</v>
      </c>
      <c r="D26" t="s">
        <v>8</v>
      </c>
      <c r="E26" t="s">
        <v>2</v>
      </c>
      <c r="F26" t="s">
        <v>0</v>
      </c>
    </row>
    <row r="27" spans="1:6" x14ac:dyDescent="0.3">
      <c r="A27">
        <v>26</v>
      </c>
      <c r="B27" t="s">
        <v>0</v>
      </c>
      <c r="C27" t="s">
        <v>0</v>
      </c>
      <c r="D27" t="s">
        <v>4</v>
      </c>
      <c r="E27" t="s">
        <v>2</v>
      </c>
      <c r="F27" t="s">
        <v>0</v>
      </c>
    </row>
    <row r="28" spans="1:6" x14ac:dyDescent="0.3">
      <c r="A28">
        <v>27</v>
      </c>
      <c r="B28" t="s">
        <v>0</v>
      </c>
      <c r="C28" t="s">
        <v>0</v>
      </c>
      <c r="D28" t="s">
        <v>5</v>
      </c>
      <c r="E28" t="s">
        <v>3</v>
      </c>
      <c r="F28" t="s">
        <v>0</v>
      </c>
    </row>
    <row r="29" spans="1:6" x14ac:dyDescent="0.3">
      <c r="A29">
        <v>28</v>
      </c>
      <c r="B29" t="s">
        <v>0</v>
      </c>
      <c r="C29" t="s">
        <v>0</v>
      </c>
      <c r="D29" t="s">
        <v>6</v>
      </c>
      <c r="E29" t="s">
        <v>3</v>
      </c>
      <c r="F29" t="s">
        <v>0</v>
      </c>
    </row>
    <row r="30" spans="1:6" x14ac:dyDescent="0.3">
      <c r="A30">
        <v>29</v>
      </c>
      <c r="B30" t="s">
        <v>0</v>
      </c>
      <c r="C30" t="s">
        <v>0</v>
      </c>
      <c r="D30" t="s">
        <v>7</v>
      </c>
      <c r="E30" t="s">
        <v>3</v>
      </c>
      <c r="F30" t="s">
        <v>0</v>
      </c>
    </row>
    <row r="31" spans="1:6" x14ac:dyDescent="0.3">
      <c r="A31">
        <v>30</v>
      </c>
      <c r="B31" t="s">
        <v>0</v>
      </c>
      <c r="C31" t="s">
        <v>0</v>
      </c>
      <c r="D31" t="s">
        <v>8</v>
      </c>
      <c r="E31" t="s">
        <v>3</v>
      </c>
      <c r="F31" t="s">
        <v>0</v>
      </c>
    </row>
    <row r="32" spans="1:6" x14ac:dyDescent="0.3">
      <c r="A32">
        <v>31</v>
      </c>
      <c r="B32" t="s">
        <v>0</v>
      </c>
      <c r="C32" t="s">
        <v>0</v>
      </c>
      <c r="D32" t="s">
        <v>4</v>
      </c>
      <c r="E32" t="s">
        <v>3</v>
      </c>
      <c r="F32" t="s">
        <v>0</v>
      </c>
    </row>
    <row r="33" spans="1:6" x14ac:dyDescent="0.3">
      <c r="A33">
        <v>32</v>
      </c>
      <c r="B33" t="s">
        <v>0</v>
      </c>
      <c r="C33" t="s">
        <v>0</v>
      </c>
      <c r="D33" t="s">
        <v>5</v>
      </c>
      <c r="E33" t="s">
        <v>3</v>
      </c>
      <c r="F33" t="s">
        <v>0</v>
      </c>
    </row>
    <row r="34" spans="1:6" x14ac:dyDescent="0.3">
      <c r="A34">
        <v>33</v>
      </c>
      <c r="B34" t="s">
        <v>0</v>
      </c>
      <c r="C34" t="s">
        <v>0</v>
      </c>
      <c r="D34" t="s">
        <v>6</v>
      </c>
      <c r="E34" t="s">
        <v>3</v>
      </c>
      <c r="F34" t="s">
        <v>0</v>
      </c>
    </row>
    <row r="35" spans="1:6" x14ac:dyDescent="0.3">
      <c r="A35">
        <v>34</v>
      </c>
      <c r="B35" t="s">
        <v>0</v>
      </c>
      <c r="C35" t="s">
        <v>0</v>
      </c>
      <c r="D35" t="s">
        <v>7</v>
      </c>
      <c r="E35" t="s">
        <v>3</v>
      </c>
      <c r="F35" t="s">
        <v>0</v>
      </c>
    </row>
    <row r="36" spans="1:6" x14ac:dyDescent="0.3">
      <c r="A36">
        <v>35</v>
      </c>
      <c r="B36" t="s">
        <v>0</v>
      </c>
      <c r="C36" t="s">
        <v>0</v>
      </c>
      <c r="D36" t="s">
        <v>8</v>
      </c>
      <c r="E36" t="s">
        <v>3</v>
      </c>
      <c r="F36" t="s">
        <v>0</v>
      </c>
    </row>
    <row r="37" spans="1:6" x14ac:dyDescent="0.3">
      <c r="A37">
        <v>36</v>
      </c>
      <c r="B37" t="s">
        <v>0</v>
      </c>
      <c r="C37" t="s">
        <v>0</v>
      </c>
      <c r="D37" t="s">
        <v>4</v>
      </c>
      <c r="E37" t="s">
        <v>3</v>
      </c>
      <c r="F37" t="s">
        <v>0</v>
      </c>
    </row>
    <row r="38" spans="1:6" x14ac:dyDescent="0.3">
      <c r="A38">
        <v>37</v>
      </c>
      <c r="B38" t="s">
        <v>0</v>
      </c>
      <c r="C38" t="s">
        <v>0</v>
      </c>
      <c r="D38" t="s">
        <v>5</v>
      </c>
      <c r="E38" t="s">
        <v>3</v>
      </c>
      <c r="F38" t="s">
        <v>0</v>
      </c>
    </row>
    <row r="39" spans="1:6" x14ac:dyDescent="0.3">
      <c r="A39">
        <v>38</v>
      </c>
      <c r="B39" t="s">
        <v>0</v>
      </c>
      <c r="C39" t="s">
        <v>0</v>
      </c>
      <c r="D39" t="s">
        <v>6</v>
      </c>
      <c r="E39" t="s">
        <v>3</v>
      </c>
      <c r="F39" t="s">
        <v>0</v>
      </c>
    </row>
    <row r="40" spans="1:6" x14ac:dyDescent="0.3">
      <c r="A40">
        <v>39</v>
      </c>
      <c r="B40" t="s">
        <v>0</v>
      </c>
      <c r="C40" t="s">
        <v>0</v>
      </c>
      <c r="D40" t="s">
        <v>7</v>
      </c>
      <c r="E40" t="s">
        <v>3</v>
      </c>
      <c r="F40" t="s">
        <v>0</v>
      </c>
    </row>
    <row r="41" spans="1:6" x14ac:dyDescent="0.3">
      <c r="A41">
        <v>40</v>
      </c>
      <c r="B41" t="s">
        <v>0</v>
      </c>
      <c r="C41" t="s">
        <v>0</v>
      </c>
      <c r="D41" t="s">
        <v>8</v>
      </c>
      <c r="E41" t="s">
        <v>3</v>
      </c>
      <c r="F41" t="s">
        <v>0</v>
      </c>
    </row>
    <row r="42" spans="1:6" x14ac:dyDescent="0.3">
      <c r="A42">
        <v>41</v>
      </c>
      <c r="B42" t="s">
        <v>0</v>
      </c>
      <c r="C42" t="s">
        <v>0</v>
      </c>
      <c r="D42" t="s">
        <v>4</v>
      </c>
      <c r="E42" t="s">
        <v>3</v>
      </c>
      <c r="F42" t="s">
        <v>0</v>
      </c>
    </row>
    <row r="43" spans="1:6" x14ac:dyDescent="0.3">
      <c r="A43">
        <v>42</v>
      </c>
      <c r="B43" t="s">
        <v>0</v>
      </c>
      <c r="C43" t="s">
        <v>0</v>
      </c>
      <c r="D43" t="s">
        <v>5</v>
      </c>
      <c r="E43" t="s">
        <v>3</v>
      </c>
      <c r="F43" t="s">
        <v>0</v>
      </c>
    </row>
    <row r="44" spans="1:6" x14ac:dyDescent="0.3">
      <c r="A44">
        <v>43</v>
      </c>
      <c r="B44" t="s">
        <v>0</v>
      </c>
      <c r="C44" t="s">
        <v>0</v>
      </c>
      <c r="D44" t="s">
        <v>6</v>
      </c>
      <c r="E44" t="s">
        <v>3</v>
      </c>
      <c r="F44" t="s">
        <v>0</v>
      </c>
    </row>
    <row r="45" spans="1:6" x14ac:dyDescent="0.3">
      <c r="A45">
        <v>44</v>
      </c>
      <c r="B45" t="s">
        <v>0</v>
      </c>
      <c r="C45" t="s">
        <v>0</v>
      </c>
      <c r="D45" t="s">
        <v>7</v>
      </c>
      <c r="E45" t="s">
        <v>3</v>
      </c>
      <c r="F45" t="s">
        <v>0</v>
      </c>
    </row>
    <row r="46" spans="1:6" x14ac:dyDescent="0.3">
      <c r="A46">
        <v>45</v>
      </c>
      <c r="B46" t="s">
        <v>0</v>
      </c>
      <c r="C46" t="s">
        <v>0</v>
      </c>
      <c r="D46" t="s">
        <v>8</v>
      </c>
      <c r="E46" t="s">
        <v>3</v>
      </c>
      <c r="F46" t="s">
        <v>0</v>
      </c>
    </row>
    <row r="47" spans="1:6" x14ac:dyDescent="0.3">
      <c r="A47">
        <v>46</v>
      </c>
      <c r="B47" t="s">
        <v>0</v>
      </c>
      <c r="C47" t="s">
        <v>0</v>
      </c>
      <c r="D47" t="s">
        <v>4</v>
      </c>
      <c r="E47" t="s">
        <v>3</v>
      </c>
      <c r="F47" t="s">
        <v>0</v>
      </c>
    </row>
    <row r="48" spans="1:6" x14ac:dyDescent="0.3">
      <c r="A48">
        <v>47</v>
      </c>
      <c r="B48" t="s">
        <v>0</v>
      </c>
      <c r="C48" t="s">
        <v>0</v>
      </c>
      <c r="D48" t="s">
        <v>5</v>
      </c>
      <c r="E48" t="s">
        <v>3</v>
      </c>
      <c r="F48" t="s">
        <v>0</v>
      </c>
    </row>
    <row r="49" spans="1:6" x14ac:dyDescent="0.3">
      <c r="A49">
        <v>48</v>
      </c>
      <c r="B49" t="s">
        <v>0</v>
      </c>
      <c r="C49" t="s">
        <v>0</v>
      </c>
      <c r="D49" t="s">
        <v>6</v>
      </c>
      <c r="E49" t="s">
        <v>3</v>
      </c>
      <c r="F49" t="s">
        <v>0</v>
      </c>
    </row>
    <row r="50" spans="1:6" x14ac:dyDescent="0.3">
      <c r="A50">
        <v>49</v>
      </c>
      <c r="B50" t="s">
        <v>0</v>
      </c>
      <c r="C50" t="s">
        <v>0</v>
      </c>
      <c r="D50" t="s">
        <v>7</v>
      </c>
      <c r="E50" t="s">
        <v>3</v>
      </c>
      <c r="F50" t="s">
        <v>0</v>
      </c>
    </row>
    <row r="51" spans="1:6" x14ac:dyDescent="0.3">
      <c r="A51">
        <v>50</v>
      </c>
      <c r="B51" t="s">
        <v>0</v>
      </c>
      <c r="C51" t="s">
        <v>0</v>
      </c>
      <c r="D51" t="s">
        <v>8</v>
      </c>
      <c r="E51" t="s">
        <v>3</v>
      </c>
      <c r="F51" t="s">
        <v>0</v>
      </c>
    </row>
    <row r="52" spans="1:6" x14ac:dyDescent="0.3">
      <c r="A52">
        <v>51</v>
      </c>
      <c r="B52" t="s">
        <v>0</v>
      </c>
      <c r="C52" t="s">
        <v>0</v>
      </c>
      <c r="D52" t="s">
        <v>4</v>
      </c>
      <c r="E52" t="s">
        <v>3</v>
      </c>
      <c r="F52" t="s">
        <v>0</v>
      </c>
    </row>
    <row r="53" spans="1:6" x14ac:dyDescent="0.3">
      <c r="A53">
        <v>52</v>
      </c>
      <c r="B53" t="s">
        <v>0</v>
      </c>
      <c r="C53" t="s">
        <v>0</v>
      </c>
      <c r="D53" t="s">
        <v>5</v>
      </c>
      <c r="E53" t="s">
        <v>3</v>
      </c>
      <c r="F53" t="s">
        <v>0</v>
      </c>
    </row>
    <row r="54" spans="1:6" x14ac:dyDescent="0.3">
      <c r="A54">
        <v>53</v>
      </c>
      <c r="B54" t="s">
        <v>0</v>
      </c>
      <c r="C54" t="s">
        <v>0</v>
      </c>
      <c r="D54" t="s">
        <v>6</v>
      </c>
      <c r="E54" t="s">
        <v>3</v>
      </c>
      <c r="F54" t="s">
        <v>0</v>
      </c>
    </row>
    <row r="55" spans="1:6" x14ac:dyDescent="0.3">
      <c r="A55">
        <v>54</v>
      </c>
      <c r="B55" t="s">
        <v>0</v>
      </c>
      <c r="C55" t="s">
        <v>0</v>
      </c>
      <c r="D55" t="s">
        <v>7</v>
      </c>
      <c r="E55" t="s">
        <v>3</v>
      </c>
      <c r="F55" t="s">
        <v>0</v>
      </c>
    </row>
    <row r="56" spans="1:6" x14ac:dyDescent="0.3">
      <c r="A56">
        <v>55</v>
      </c>
      <c r="B56" t="s">
        <v>0</v>
      </c>
      <c r="C56" t="s">
        <v>0</v>
      </c>
      <c r="D56" t="s">
        <v>8</v>
      </c>
      <c r="E56" t="s">
        <v>3</v>
      </c>
      <c r="F56" t="s">
        <v>0</v>
      </c>
    </row>
    <row r="57" spans="1:6" x14ac:dyDescent="0.3">
      <c r="A57">
        <v>56</v>
      </c>
      <c r="B57" t="s">
        <v>0</v>
      </c>
      <c r="C57" t="s">
        <v>0</v>
      </c>
      <c r="D57" t="s">
        <v>30</v>
      </c>
      <c r="E57" t="s">
        <v>1</v>
      </c>
      <c r="F57" t="s">
        <v>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2B046-BF81-4EA1-9C5F-6D24B9EA3EDC}">
  <dimension ref="A1:G246"/>
  <sheetViews>
    <sheetView topLeftCell="A91" zoomScale="115" zoomScaleNormal="115" workbookViewId="0">
      <selection activeCell="D110" sqref="D110"/>
    </sheetView>
  </sheetViews>
  <sheetFormatPr baseColWidth="10" defaultRowHeight="14.4" x14ac:dyDescent="0.3"/>
  <cols>
    <col min="1" max="4" width="11.5546875" customWidth="1"/>
  </cols>
  <sheetData>
    <row r="1" spans="1:7" x14ac:dyDescent="0.3">
      <c r="A1" t="s">
        <v>13</v>
      </c>
      <c r="B1" t="s">
        <v>14</v>
      </c>
      <c r="C1" t="s">
        <v>17</v>
      </c>
      <c r="D1" t="s">
        <v>19</v>
      </c>
      <c r="E1" t="s">
        <v>20</v>
      </c>
      <c r="F1" t="s">
        <v>21</v>
      </c>
      <c r="G1" t="s">
        <v>22</v>
      </c>
    </row>
    <row r="2" spans="1:7" x14ac:dyDescent="0.3">
      <c r="A2">
        <v>1</v>
      </c>
      <c r="B2" t="str">
        <f>VLOOKUP(Tableau16[[#This Row],[ID DOS]],Tableau1[[ID DOS]:[Groupe DOS]],4,FALSE)</f>
        <v>G1</v>
      </c>
      <c r="C2" t="s">
        <v>1</v>
      </c>
      <c r="D2">
        <v>1</v>
      </c>
      <c r="E2" t="s">
        <v>23</v>
      </c>
      <c r="F2" t="s">
        <v>0</v>
      </c>
      <c r="G2" t="s">
        <v>0</v>
      </c>
    </row>
    <row r="3" spans="1:7" x14ac:dyDescent="0.3">
      <c r="A3">
        <v>1</v>
      </c>
      <c r="B3" t="str">
        <f>VLOOKUP(Tableau16[[#This Row],[ID DOS]],Tableau1[[ID DOS]:[Groupe DOS]],4,FALSE)</f>
        <v>G1</v>
      </c>
      <c r="C3" t="s">
        <v>1</v>
      </c>
      <c r="D3">
        <v>2</v>
      </c>
      <c r="E3" t="s">
        <v>24</v>
      </c>
      <c r="F3" t="s">
        <v>0</v>
      </c>
      <c r="G3" t="s">
        <v>0</v>
      </c>
    </row>
    <row r="4" spans="1:7" x14ac:dyDescent="0.3">
      <c r="A4">
        <v>1</v>
      </c>
      <c r="B4" t="str">
        <f>VLOOKUP(Tableau16[[#This Row],[ID DOS]],Tableau1[[ID DOS]:[Groupe DOS]],4,FALSE)</f>
        <v>G1</v>
      </c>
      <c r="C4" t="s">
        <v>1</v>
      </c>
      <c r="D4">
        <v>3</v>
      </c>
      <c r="E4" t="s">
        <v>23</v>
      </c>
      <c r="F4" t="s">
        <v>0</v>
      </c>
      <c r="G4" t="s">
        <v>0</v>
      </c>
    </row>
    <row r="5" spans="1:7" x14ac:dyDescent="0.3">
      <c r="A5">
        <v>1</v>
      </c>
      <c r="B5" t="str">
        <f>VLOOKUP(Tableau16[[#This Row],[ID DOS]],Tableau1[[ID DOS]:[Groupe DOS]],4,FALSE)</f>
        <v>G1</v>
      </c>
      <c r="C5" t="s">
        <v>1</v>
      </c>
      <c r="D5">
        <v>4</v>
      </c>
      <c r="E5" t="s">
        <v>23</v>
      </c>
      <c r="F5" t="s">
        <v>0</v>
      </c>
      <c r="G5" t="s">
        <v>0</v>
      </c>
    </row>
    <row r="6" spans="1:7" x14ac:dyDescent="0.3">
      <c r="A6">
        <v>1</v>
      </c>
      <c r="B6" t="str">
        <f>VLOOKUP(Tableau16[[#This Row],[ID DOS]],Tableau1[[ID DOS]:[Groupe DOS]],4,FALSE)</f>
        <v>G1</v>
      </c>
      <c r="C6" t="s">
        <v>1</v>
      </c>
      <c r="D6">
        <v>5</v>
      </c>
      <c r="E6" t="s">
        <v>23</v>
      </c>
      <c r="F6" t="s">
        <v>0</v>
      </c>
      <c r="G6" t="s">
        <v>0</v>
      </c>
    </row>
    <row r="7" spans="1:7" x14ac:dyDescent="0.3">
      <c r="A7">
        <v>1</v>
      </c>
      <c r="B7" t="str">
        <f>VLOOKUP(Tableau16[[#This Row],[ID DOS]],Tableau1[[ID DOS]:[Groupe DOS]],4,FALSE)</f>
        <v>G1</v>
      </c>
      <c r="C7" t="s">
        <v>1</v>
      </c>
      <c r="D7">
        <v>6</v>
      </c>
      <c r="E7" t="s">
        <v>24</v>
      </c>
      <c r="F7" t="s">
        <v>0</v>
      </c>
      <c r="G7" t="s">
        <v>0</v>
      </c>
    </row>
    <row r="8" spans="1:7" x14ac:dyDescent="0.3">
      <c r="A8">
        <v>1</v>
      </c>
      <c r="B8" t="str">
        <f>VLOOKUP(Tableau16[[#This Row],[ID DOS]],Tableau1[[ID DOS]:[Groupe DOS]],4,FALSE)</f>
        <v>G1</v>
      </c>
      <c r="C8" t="s">
        <v>1</v>
      </c>
      <c r="D8">
        <v>7</v>
      </c>
      <c r="E8" t="s">
        <v>23</v>
      </c>
      <c r="F8" t="s">
        <v>0</v>
      </c>
      <c r="G8" t="s">
        <v>0</v>
      </c>
    </row>
    <row r="9" spans="1:7" x14ac:dyDescent="0.3">
      <c r="A9">
        <v>1</v>
      </c>
      <c r="B9" t="str">
        <f>VLOOKUP(Tableau16[[#This Row],[ID DOS]],Tableau1[[ID DOS]:[Groupe DOS]],4,FALSE)</f>
        <v>G1</v>
      </c>
      <c r="C9" t="s">
        <v>1</v>
      </c>
      <c r="D9">
        <v>8</v>
      </c>
      <c r="E9" t="s">
        <v>23</v>
      </c>
      <c r="F9" t="s">
        <v>0</v>
      </c>
      <c r="G9" t="s">
        <v>0</v>
      </c>
    </row>
    <row r="10" spans="1:7" x14ac:dyDescent="0.3">
      <c r="A10">
        <v>1</v>
      </c>
      <c r="B10" t="str">
        <f>VLOOKUP(Tableau16[[#This Row],[ID DOS]],Tableau1[[ID DOS]:[Groupe DOS]],4,FALSE)</f>
        <v>G1</v>
      </c>
      <c r="C10" t="s">
        <v>1</v>
      </c>
      <c r="D10">
        <v>9</v>
      </c>
      <c r="E10" t="s">
        <v>23</v>
      </c>
      <c r="F10" t="s">
        <v>0</v>
      </c>
      <c r="G10" t="s">
        <v>0</v>
      </c>
    </row>
    <row r="11" spans="1:7" x14ac:dyDescent="0.3">
      <c r="A11">
        <v>1</v>
      </c>
      <c r="B11" t="str">
        <f>VLOOKUP(Tableau16[[#This Row],[ID DOS]],Tableau1[[ID DOS]:[Groupe DOS]],4,FALSE)</f>
        <v>G1</v>
      </c>
      <c r="C11" t="s">
        <v>1</v>
      </c>
      <c r="D11">
        <v>10</v>
      </c>
      <c r="E11" t="s">
        <v>24</v>
      </c>
      <c r="F11" t="s">
        <v>0</v>
      </c>
      <c r="G11" t="s">
        <v>0</v>
      </c>
    </row>
    <row r="12" spans="1:7" x14ac:dyDescent="0.3">
      <c r="A12">
        <v>2</v>
      </c>
      <c r="B12" t="str">
        <f>VLOOKUP(Tableau16[[#This Row],[ID DOS]],Tableau1[[ID DOS]:[Groupe DOS]],4,FALSE)</f>
        <v>G2</v>
      </c>
      <c r="C12" t="s">
        <v>1</v>
      </c>
      <c r="D12">
        <v>11</v>
      </c>
      <c r="E12" t="s">
        <v>24</v>
      </c>
      <c r="F12" t="s">
        <v>0</v>
      </c>
      <c r="G12" t="s">
        <v>0</v>
      </c>
    </row>
    <row r="13" spans="1:7" x14ac:dyDescent="0.3">
      <c r="A13">
        <v>2</v>
      </c>
      <c r="B13" t="str">
        <f>VLOOKUP(Tableau16[[#This Row],[ID DOS]],Tableau1[[ID DOS]:[Groupe DOS]],4,FALSE)</f>
        <v>G2</v>
      </c>
      <c r="C13" t="s">
        <v>1</v>
      </c>
      <c r="D13">
        <v>12</v>
      </c>
      <c r="E13" t="s">
        <v>23</v>
      </c>
      <c r="F13" t="s">
        <v>0</v>
      </c>
      <c r="G13" t="s">
        <v>0</v>
      </c>
    </row>
    <row r="14" spans="1:7" x14ac:dyDescent="0.3">
      <c r="A14">
        <v>3</v>
      </c>
      <c r="B14" t="str">
        <f>VLOOKUP(Tableau16[[#This Row],[ID DOS]],Tableau1[[ID DOS]:[Groupe DOS]],4,FALSE)</f>
        <v>G3</v>
      </c>
      <c r="C14" t="s">
        <v>1</v>
      </c>
      <c r="D14">
        <v>13</v>
      </c>
      <c r="E14" t="s">
        <v>24</v>
      </c>
      <c r="F14" t="s">
        <v>0</v>
      </c>
      <c r="G14" t="s">
        <v>0</v>
      </c>
    </row>
    <row r="15" spans="1:7" x14ac:dyDescent="0.3">
      <c r="A15">
        <v>4</v>
      </c>
      <c r="B15" t="str">
        <f>VLOOKUP(Tableau16[[#This Row],[ID DOS]],Tableau1[[ID DOS]:[Groupe DOS]],4,FALSE)</f>
        <v>G4</v>
      </c>
      <c r="C15" t="s">
        <v>1</v>
      </c>
      <c r="D15">
        <v>14</v>
      </c>
      <c r="E15" t="s">
        <v>24</v>
      </c>
      <c r="F15" t="s">
        <v>0</v>
      </c>
      <c r="G15" t="s">
        <v>0</v>
      </c>
    </row>
    <row r="16" spans="1:7" x14ac:dyDescent="0.3">
      <c r="A16">
        <v>5</v>
      </c>
      <c r="B16" t="str">
        <f>VLOOKUP(Tableau16[[#This Row],[ID DOS]],Tableau1[[ID DOS]:[Groupe DOS]],4,FALSE)</f>
        <v>G5</v>
      </c>
      <c r="C16" t="s">
        <v>1</v>
      </c>
      <c r="D16">
        <v>15</v>
      </c>
      <c r="E16" t="s">
        <v>24</v>
      </c>
      <c r="F16" t="s">
        <v>0</v>
      </c>
      <c r="G16" t="s">
        <v>0</v>
      </c>
    </row>
    <row r="17" spans="1:7" x14ac:dyDescent="0.3">
      <c r="A17">
        <v>6</v>
      </c>
      <c r="B17" t="str">
        <f>VLOOKUP(Tableau16[[#This Row],[ID DOS]],Tableau1[[ID DOS]:[Groupe DOS]],4,FALSE)</f>
        <v>G1</v>
      </c>
      <c r="C17" t="s">
        <v>1</v>
      </c>
      <c r="D17">
        <v>16</v>
      </c>
      <c r="E17" t="s">
        <v>24</v>
      </c>
      <c r="F17" t="s">
        <v>0</v>
      </c>
      <c r="G17" t="s">
        <v>0</v>
      </c>
    </row>
    <row r="18" spans="1:7" x14ac:dyDescent="0.3">
      <c r="A18">
        <v>7</v>
      </c>
      <c r="B18" t="str">
        <f>VLOOKUP(Tableau16[[#This Row],[ID DOS]],Tableau1[[ID DOS]:[Groupe DOS]],4,FALSE)</f>
        <v>G2</v>
      </c>
      <c r="C18" t="s">
        <v>1</v>
      </c>
      <c r="D18">
        <v>17</v>
      </c>
      <c r="E18" t="s">
        <v>24</v>
      </c>
      <c r="F18" t="s">
        <v>0</v>
      </c>
      <c r="G18" t="s">
        <v>0</v>
      </c>
    </row>
    <row r="19" spans="1:7" x14ac:dyDescent="0.3">
      <c r="A19">
        <v>8</v>
      </c>
      <c r="B19" t="str">
        <f>VLOOKUP(Tableau16[[#This Row],[ID DOS]],Tableau1[[ID DOS]:[Groupe DOS]],4,FALSE)</f>
        <v>G3</v>
      </c>
      <c r="C19" t="s">
        <v>1</v>
      </c>
      <c r="D19">
        <v>18</v>
      </c>
      <c r="E19" t="s">
        <v>24</v>
      </c>
      <c r="F19" t="s">
        <v>0</v>
      </c>
      <c r="G19" t="s">
        <v>0</v>
      </c>
    </row>
    <row r="20" spans="1:7" x14ac:dyDescent="0.3">
      <c r="A20">
        <v>9</v>
      </c>
      <c r="B20" t="str">
        <f>VLOOKUP(Tableau16[[#This Row],[ID DOS]],Tableau1[[ID DOS]:[Groupe DOS]],4,FALSE)</f>
        <v>G4</v>
      </c>
      <c r="C20" t="s">
        <v>1</v>
      </c>
      <c r="D20">
        <v>19</v>
      </c>
      <c r="E20" t="s">
        <v>24</v>
      </c>
      <c r="F20" t="s">
        <v>0</v>
      </c>
      <c r="G20" t="s">
        <v>0</v>
      </c>
    </row>
    <row r="21" spans="1:7" x14ac:dyDescent="0.3">
      <c r="A21">
        <v>10</v>
      </c>
      <c r="B21" t="str">
        <f>VLOOKUP(Tableau16[[#This Row],[ID DOS]],Tableau1[[ID DOS]:[Groupe DOS]],4,FALSE)</f>
        <v>G5</v>
      </c>
      <c r="C21" t="s">
        <v>1</v>
      </c>
    </row>
    <row r="22" spans="1:7" x14ac:dyDescent="0.3">
      <c r="A22">
        <v>11</v>
      </c>
      <c r="B22" t="str">
        <f>VLOOKUP(Tableau16[[#This Row],[ID DOS]],Tableau1[[ID DOS]:[Groupe DOS]],4,FALSE)</f>
        <v>G1</v>
      </c>
      <c r="C22" t="s">
        <v>1</v>
      </c>
      <c r="D22">
        <v>21</v>
      </c>
      <c r="E22" t="s">
        <v>23</v>
      </c>
      <c r="F22" t="s">
        <v>0</v>
      </c>
      <c r="G22" t="s">
        <v>0</v>
      </c>
    </row>
    <row r="23" spans="1:7" x14ac:dyDescent="0.3">
      <c r="A23">
        <v>12</v>
      </c>
      <c r="B23" t="str">
        <f>VLOOKUP(Tableau16[[#This Row],[ID DOS]],Tableau1[[ID DOS]:[Groupe DOS]],4,FALSE)</f>
        <v>G2</v>
      </c>
      <c r="C23" t="s">
        <v>2</v>
      </c>
      <c r="D23">
        <v>22</v>
      </c>
      <c r="E23" t="s">
        <v>23</v>
      </c>
      <c r="F23" t="s">
        <v>0</v>
      </c>
      <c r="G23" t="s">
        <v>0</v>
      </c>
    </row>
    <row r="24" spans="1:7" x14ac:dyDescent="0.3">
      <c r="A24">
        <v>13</v>
      </c>
      <c r="B24" t="str">
        <f>VLOOKUP(Tableau16[[#This Row],[ID DOS]],Tableau1[[ID DOS]:[Groupe DOS]],4,FALSE)</f>
        <v>G3</v>
      </c>
      <c r="C24" t="s">
        <v>2</v>
      </c>
      <c r="D24">
        <v>23</v>
      </c>
      <c r="E24" t="s">
        <v>24</v>
      </c>
      <c r="F24" t="s">
        <v>0</v>
      </c>
      <c r="G24" t="s">
        <v>0</v>
      </c>
    </row>
    <row r="25" spans="1:7" x14ac:dyDescent="0.3">
      <c r="A25">
        <v>14</v>
      </c>
      <c r="B25" t="str">
        <f>VLOOKUP(Tableau16[[#This Row],[ID DOS]],Tableau1[[ID DOS]:[Groupe DOS]],4,FALSE)</f>
        <v>G4</v>
      </c>
      <c r="C25" t="s">
        <v>2</v>
      </c>
      <c r="D25">
        <v>24</v>
      </c>
      <c r="E25" t="s">
        <v>23</v>
      </c>
      <c r="F25" t="s">
        <v>0</v>
      </c>
      <c r="G25" t="s">
        <v>0</v>
      </c>
    </row>
    <row r="26" spans="1:7" x14ac:dyDescent="0.3">
      <c r="A26">
        <v>15</v>
      </c>
      <c r="B26" t="str">
        <f>VLOOKUP(Tableau16[[#This Row],[ID DOS]],Tableau1[[ID DOS]:[Groupe DOS]],4,FALSE)</f>
        <v>G5</v>
      </c>
      <c r="C26" t="s">
        <v>2</v>
      </c>
      <c r="D26">
        <v>25</v>
      </c>
      <c r="E26" t="s">
        <v>24</v>
      </c>
      <c r="F26" t="s">
        <v>0</v>
      </c>
      <c r="G26" t="s">
        <v>0</v>
      </c>
    </row>
    <row r="27" spans="1:7" x14ac:dyDescent="0.3">
      <c r="A27">
        <v>16</v>
      </c>
      <c r="B27" t="str">
        <f>VLOOKUP(Tableau16[[#This Row],[ID DOS]],Tableau1[[ID DOS]:[Groupe DOS]],4,FALSE)</f>
        <v>G1</v>
      </c>
      <c r="C27" t="s">
        <v>2</v>
      </c>
      <c r="D27">
        <v>26</v>
      </c>
      <c r="E27" t="s">
        <v>23</v>
      </c>
      <c r="F27" t="s">
        <v>0</v>
      </c>
      <c r="G27" t="s">
        <v>0</v>
      </c>
    </row>
    <row r="28" spans="1:7" x14ac:dyDescent="0.3">
      <c r="A28">
        <v>17</v>
      </c>
      <c r="B28" t="str">
        <f>VLOOKUP(Tableau16[[#This Row],[ID DOS]],Tableau1[[ID DOS]:[Groupe DOS]],4,FALSE)</f>
        <v>G2</v>
      </c>
      <c r="C28" t="s">
        <v>2</v>
      </c>
    </row>
    <row r="29" spans="1:7" x14ac:dyDescent="0.3">
      <c r="A29">
        <v>18</v>
      </c>
      <c r="B29" t="str">
        <f>VLOOKUP(Tableau16[[#This Row],[ID DOS]],Tableau1[[ID DOS]:[Groupe DOS]],4,FALSE)</f>
        <v>G3</v>
      </c>
      <c r="C29" t="s">
        <v>2</v>
      </c>
      <c r="D29">
        <v>28</v>
      </c>
      <c r="E29" t="s">
        <v>24</v>
      </c>
      <c r="F29" t="s">
        <v>0</v>
      </c>
      <c r="G29" t="s">
        <v>0</v>
      </c>
    </row>
    <row r="30" spans="1:7" x14ac:dyDescent="0.3">
      <c r="A30">
        <v>19</v>
      </c>
      <c r="B30" t="str">
        <f>VLOOKUP(Tableau16[[#This Row],[ID DOS]],Tableau1[[ID DOS]:[Groupe DOS]],4,FALSE)</f>
        <v>G4</v>
      </c>
      <c r="C30" t="s">
        <v>2</v>
      </c>
      <c r="D30">
        <v>29</v>
      </c>
      <c r="E30" t="s">
        <v>24</v>
      </c>
      <c r="F30" t="s">
        <v>0</v>
      </c>
      <c r="G30" t="s">
        <v>0</v>
      </c>
    </row>
    <row r="31" spans="1:7" x14ac:dyDescent="0.3">
      <c r="A31">
        <v>20</v>
      </c>
      <c r="B31" t="str">
        <f>VLOOKUP(Tableau16[[#This Row],[ID DOS]],Tableau1[[ID DOS]:[Groupe DOS]],4,FALSE)</f>
        <v>G5</v>
      </c>
      <c r="C31" t="s">
        <v>2</v>
      </c>
      <c r="D31">
        <v>30</v>
      </c>
      <c r="E31" t="s">
        <v>23</v>
      </c>
      <c r="F31" t="s">
        <v>0</v>
      </c>
      <c r="G31" t="s">
        <v>0</v>
      </c>
    </row>
    <row r="32" spans="1:7" x14ac:dyDescent="0.3">
      <c r="A32">
        <v>21</v>
      </c>
      <c r="B32" t="str">
        <f>VLOOKUP(Tableau16[[#This Row],[ID DOS]],Tableau1[[ID DOS]:[Groupe DOS]],4,FALSE)</f>
        <v>G1</v>
      </c>
      <c r="C32" t="s">
        <v>2</v>
      </c>
    </row>
    <row r="33" spans="1:7" x14ac:dyDescent="0.3">
      <c r="A33">
        <v>22</v>
      </c>
      <c r="B33" t="str">
        <f>VLOOKUP(Tableau16[[#This Row],[ID DOS]],Tableau1[[ID DOS]:[Groupe DOS]],4,FALSE)</f>
        <v>G2</v>
      </c>
      <c r="C33" t="s">
        <v>2</v>
      </c>
      <c r="D33">
        <v>32</v>
      </c>
      <c r="E33" t="s">
        <v>24</v>
      </c>
      <c r="F33" t="s">
        <v>0</v>
      </c>
      <c r="G33" t="s">
        <v>0</v>
      </c>
    </row>
    <row r="34" spans="1:7" x14ac:dyDescent="0.3">
      <c r="A34">
        <v>23</v>
      </c>
      <c r="B34" t="str">
        <f>VLOOKUP(Tableau16[[#This Row],[ID DOS]],Tableau1[[ID DOS]:[Groupe DOS]],4,FALSE)</f>
        <v>G3</v>
      </c>
      <c r="C34" t="s">
        <v>2</v>
      </c>
      <c r="D34">
        <v>33</v>
      </c>
      <c r="E34" t="s">
        <v>24</v>
      </c>
      <c r="F34" t="s">
        <v>0</v>
      </c>
      <c r="G34" t="s">
        <v>0</v>
      </c>
    </row>
    <row r="35" spans="1:7" x14ac:dyDescent="0.3">
      <c r="A35">
        <v>24</v>
      </c>
      <c r="B35" t="str">
        <f>VLOOKUP(Tableau16[[#This Row],[ID DOS]],Tableau1[[ID DOS]:[Groupe DOS]],4,FALSE)</f>
        <v>G4</v>
      </c>
      <c r="C35" t="s">
        <v>2</v>
      </c>
      <c r="D35">
        <v>34</v>
      </c>
      <c r="E35" t="s">
        <v>24</v>
      </c>
      <c r="F35" t="s">
        <v>0</v>
      </c>
      <c r="G35" t="s">
        <v>0</v>
      </c>
    </row>
    <row r="36" spans="1:7" x14ac:dyDescent="0.3">
      <c r="A36">
        <v>24</v>
      </c>
      <c r="B36" t="str">
        <f>VLOOKUP(Tableau16[[#This Row],[ID DOS]],Tableau1[[ID DOS]:[Groupe DOS]],4,FALSE)</f>
        <v>G4</v>
      </c>
      <c r="C36" t="s">
        <v>2</v>
      </c>
      <c r="D36">
        <v>35</v>
      </c>
      <c r="E36" t="s">
        <v>23</v>
      </c>
      <c r="F36" t="s">
        <v>0</v>
      </c>
      <c r="G36" t="s">
        <v>0</v>
      </c>
    </row>
    <row r="37" spans="1:7" x14ac:dyDescent="0.3">
      <c r="A37">
        <v>24</v>
      </c>
      <c r="B37" t="str">
        <f>VLOOKUP(Tableau16[[#This Row],[ID DOS]],Tableau1[[ID DOS]:[Groupe DOS]],4,FALSE)</f>
        <v>G4</v>
      </c>
      <c r="C37" t="s">
        <v>2</v>
      </c>
      <c r="D37">
        <v>36</v>
      </c>
      <c r="E37" t="s">
        <v>24</v>
      </c>
      <c r="F37" t="s">
        <v>0</v>
      </c>
      <c r="G37" t="s">
        <v>0</v>
      </c>
    </row>
    <row r="38" spans="1:7" x14ac:dyDescent="0.3">
      <c r="A38">
        <v>24</v>
      </c>
      <c r="B38" t="str">
        <f>VLOOKUP(Tableau16[[#This Row],[ID DOS]],Tableau1[[ID DOS]:[Groupe DOS]],4,FALSE)</f>
        <v>G4</v>
      </c>
      <c r="C38" t="s">
        <v>2</v>
      </c>
      <c r="D38">
        <v>37</v>
      </c>
      <c r="E38" t="s">
        <v>24</v>
      </c>
      <c r="F38" t="s">
        <v>0</v>
      </c>
      <c r="G38" t="s">
        <v>0</v>
      </c>
    </row>
    <row r="39" spans="1:7" x14ac:dyDescent="0.3">
      <c r="A39">
        <v>25</v>
      </c>
      <c r="B39" t="str">
        <f>VLOOKUP(Tableau16[[#This Row],[ID DOS]],Tableau1[[ID DOS]:[Groupe DOS]],4,FALSE)</f>
        <v>G5</v>
      </c>
      <c r="C39" t="s">
        <v>2</v>
      </c>
      <c r="D39">
        <v>38</v>
      </c>
      <c r="E39" t="s">
        <v>23</v>
      </c>
      <c r="F39" t="s">
        <v>0</v>
      </c>
      <c r="G39" t="s">
        <v>0</v>
      </c>
    </row>
    <row r="40" spans="1:7" x14ac:dyDescent="0.3">
      <c r="A40">
        <v>25</v>
      </c>
      <c r="B40" t="str">
        <f>VLOOKUP(Tableau16[[#This Row],[ID DOS]],Tableau1[[ID DOS]:[Groupe DOS]],4,FALSE)</f>
        <v>G5</v>
      </c>
      <c r="C40" t="s">
        <v>2</v>
      </c>
      <c r="D40">
        <v>39</v>
      </c>
      <c r="E40" t="s">
        <v>24</v>
      </c>
      <c r="F40" t="s">
        <v>0</v>
      </c>
      <c r="G40" t="s">
        <v>0</v>
      </c>
    </row>
    <row r="41" spans="1:7" x14ac:dyDescent="0.3">
      <c r="A41">
        <v>25</v>
      </c>
      <c r="B41" t="str">
        <f>VLOOKUP(Tableau16[[#This Row],[ID DOS]],Tableau1[[ID DOS]:[Groupe DOS]],4,FALSE)</f>
        <v>G5</v>
      </c>
      <c r="C41" t="s">
        <v>2</v>
      </c>
      <c r="D41">
        <v>40</v>
      </c>
      <c r="E41" t="s">
        <v>24</v>
      </c>
      <c r="F41" t="s">
        <v>0</v>
      </c>
      <c r="G41" t="s">
        <v>0</v>
      </c>
    </row>
    <row r="42" spans="1:7" x14ac:dyDescent="0.3">
      <c r="A42">
        <v>25</v>
      </c>
      <c r="B42" t="str">
        <f>VLOOKUP(Tableau16[[#This Row],[ID DOS]],Tableau1[[ID DOS]:[Groupe DOS]],4,FALSE)</f>
        <v>G5</v>
      </c>
      <c r="C42" t="s">
        <v>2</v>
      </c>
      <c r="D42">
        <v>41</v>
      </c>
      <c r="E42" t="s">
        <v>23</v>
      </c>
      <c r="F42" t="s">
        <v>0</v>
      </c>
      <c r="G42" t="s">
        <v>0</v>
      </c>
    </row>
    <row r="43" spans="1:7" x14ac:dyDescent="0.3">
      <c r="A43">
        <v>25</v>
      </c>
      <c r="B43" t="str">
        <f>VLOOKUP(Tableau16[[#This Row],[ID DOS]],Tableau1[[ID DOS]:[Groupe DOS]],4,FALSE)</f>
        <v>G5</v>
      </c>
      <c r="C43" t="s">
        <v>2</v>
      </c>
      <c r="D43">
        <v>42</v>
      </c>
      <c r="E43" t="s">
        <v>24</v>
      </c>
      <c r="F43" t="s">
        <v>0</v>
      </c>
      <c r="G43" t="s">
        <v>0</v>
      </c>
    </row>
    <row r="44" spans="1:7" x14ac:dyDescent="0.3">
      <c r="A44">
        <v>25</v>
      </c>
      <c r="B44" t="str">
        <f>VLOOKUP(Tableau16[[#This Row],[ID DOS]],Tableau1[[ID DOS]:[Groupe DOS]],4,FALSE)</f>
        <v>G5</v>
      </c>
      <c r="C44" t="s">
        <v>2</v>
      </c>
      <c r="D44">
        <v>43</v>
      </c>
      <c r="E44" t="s">
        <v>24</v>
      </c>
      <c r="F44" t="s">
        <v>0</v>
      </c>
      <c r="G44" t="s">
        <v>0</v>
      </c>
    </row>
    <row r="45" spans="1:7" x14ac:dyDescent="0.3">
      <c r="A45">
        <v>26</v>
      </c>
      <c r="B45" t="str">
        <f>VLOOKUP(Tableau16[[#This Row],[ID DOS]],Tableau1[[ID DOS]:[Groupe DOS]],4,FALSE)</f>
        <v>G1</v>
      </c>
      <c r="C45" t="s">
        <v>2</v>
      </c>
    </row>
    <row r="46" spans="1:7" x14ac:dyDescent="0.3">
      <c r="A46">
        <v>27</v>
      </c>
      <c r="B46" t="str">
        <f>VLOOKUP(Tableau16[[#This Row],[ID DOS]],Tableau1[[ID DOS]:[Groupe DOS]],4,FALSE)</f>
        <v>G2</v>
      </c>
      <c r="C46" t="s">
        <v>3</v>
      </c>
      <c r="D46">
        <v>45</v>
      </c>
      <c r="E46" t="s">
        <v>24</v>
      </c>
      <c r="F46" t="s">
        <v>0</v>
      </c>
      <c r="G46" t="s">
        <v>0</v>
      </c>
    </row>
    <row r="47" spans="1:7" x14ac:dyDescent="0.3">
      <c r="A47">
        <v>28</v>
      </c>
      <c r="B47" t="str">
        <f>VLOOKUP(Tableau16[[#This Row],[ID DOS]],Tableau1[[ID DOS]:[Groupe DOS]],4,FALSE)</f>
        <v>G3</v>
      </c>
      <c r="C47" t="s">
        <v>3</v>
      </c>
      <c r="D47">
        <v>46</v>
      </c>
      <c r="E47" t="s">
        <v>24</v>
      </c>
      <c r="F47" t="s">
        <v>0</v>
      </c>
      <c r="G47" t="s">
        <v>0</v>
      </c>
    </row>
    <row r="48" spans="1:7" x14ac:dyDescent="0.3">
      <c r="A48">
        <v>29</v>
      </c>
      <c r="B48" t="str">
        <f>VLOOKUP(Tableau16[[#This Row],[ID DOS]],Tableau1[[ID DOS]:[Groupe DOS]],4,FALSE)</f>
        <v>G4</v>
      </c>
      <c r="C48" t="s">
        <v>3</v>
      </c>
      <c r="D48">
        <v>47</v>
      </c>
      <c r="E48" t="s">
        <v>24</v>
      </c>
      <c r="F48" t="s">
        <v>0</v>
      </c>
      <c r="G48" t="s">
        <v>0</v>
      </c>
    </row>
    <row r="49" spans="1:7" x14ac:dyDescent="0.3">
      <c r="A49">
        <v>30</v>
      </c>
      <c r="B49" t="str">
        <f>VLOOKUP(Tableau16[[#This Row],[ID DOS]],Tableau1[[ID DOS]:[Groupe DOS]],4,FALSE)</f>
        <v>G5</v>
      </c>
      <c r="C49" t="s">
        <v>3</v>
      </c>
      <c r="D49">
        <v>48</v>
      </c>
      <c r="E49" t="s">
        <v>24</v>
      </c>
      <c r="F49" t="s">
        <v>0</v>
      </c>
      <c r="G49" t="s">
        <v>0</v>
      </c>
    </row>
    <row r="50" spans="1:7" x14ac:dyDescent="0.3">
      <c r="A50">
        <v>31</v>
      </c>
      <c r="B50" t="str">
        <f>VLOOKUP(Tableau16[[#This Row],[ID DOS]],Tableau1[[ID DOS]:[Groupe DOS]],4,FALSE)</f>
        <v>G1</v>
      </c>
      <c r="C50" t="s">
        <v>3</v>
      </c>
      <c r="D50">
        <v>49</v>
      </c>
      <c r="E50" t="s">
        <v>24</v>
      </c>
      <c r="F50" t="s">
        <v>0</v>
      </c>
      <c r="G50" t="s">
        <v>0</v>
      </c>
    </row>
    <row r="51" spans="1:7" x14ac:dyDescent="0.3">
      <c r="A51">
        <v>32</v>
      </c>
      <c r="B51" t="str">
        <f>VLOOKUP(Tableau16[[#This Row],[ID DOS]],Tableau1[[ID DOS]:[Groupe DOS]],4,FALSE)</f>
        <v>G2</v>
      </c>
      <c r="C51" t="s">
        <v>3</v>
      </c>
      <c r="D51">
        <v>50</v>
      </c>
      <c r="E51" t="s">
        <v>23</v>
      </c>
      <c r="F51" t="s">
        <v>0</v>
      </c>
      <c r="G51" t="s">
        <v>0</v>
      </c>
    </row>
    <row r="52" spans="1:7" x14ac:dyDescent="0.3">
      <c r="A52">
        <v>33</v>
      </c>
      <c r="B52" t="str">
        <f>VLOOKUP(Tableau16[[#This Row],[ID DOS]],Tableau1[[ID DOS]:[Groupe DOS]],4,FALSE)</f>
        <v>G3</v>
      </c>
      <c r="C52" t="s">
        <v>3</v>
      </c>
      <c r="D52">
        <v>51</v>
      </c>
      <c r="E52" t="s">
        <v>23</v>
      </c>
      <c r="F52" t="s">
        <v>0</v>
      </c>
      <c r="G52" t="s">
        <v>0</v>
      </c>
    </row>
    <row r="53" spans="1:7" x14ac:dyDescent="0.3">
      <c r="A53">
        <v>34</v>
      </c>
      <c r="B53" t="str">
        <f>VLOOKUP(Tableau16[[#This Row],[ID DOS]],Tableau1[[ID DOS]:[Groupe DOS]],4,FALSE)</f>
        <v>G4</v>
      </c>
      <c r="C53" t="s">
        <v>3</v>
      </c>
      <c r="D53">
        <v>52</v>
      </c>
      <c r="E53" t="s">
        <v>23</v>
      </c>
      <c r="F53" t="s">
        <v>0</v>
      </c>
      <c r="G53" t="s">
        <v>0</v>
      </c>
    </row>
    <row r="54" spans="1:7" x14ac:dyDescent="0.3">
      <c r="A54">
        <v>35</v>
      </c>
      <c r="B54" t="str">
        <f>VLOOKUP(Tableau16[[#This Row],[ID DOS]],Tableau1[[ID DOS]:[Groupe DOS]],4,FALSE)</f>
        <v>G5</v>
      </c>
      <c r="C54" t="s">
        <v>3</v>
      </c>
      <c r="D54">
        <v>53</v>
      </c>
      <c r="E54" t="s">
        <v>24</v>
      </c>
      <c r="F54" t="s">
        <v>0</v>
      </c>
      <c r="G54" t="s">
        <v>0</v>
      </c>
    </row>
    <row r="55" spans="1:7" x14ac:dyDescent="0.3">
      <c r="A55">
        <v>36</v>
      </c>
      <c r="B55" t="str">
        <f>VLOOKUP(Tableau16[[#This Row],[ID DOS]],Tableau1[[ID DOS]:[Groupe DOS]],4,FALSE)</f>
        <v>G1</v>
      </c>
      <c r="C55" t="s">
        <v>3</v>
      </c>
      <c r="D55">
        <v>54</v>
      </c>
      <c r="E55" t="s">
        <v>23</v>
      </c>
      <c r="F55" t="s">
        <v>0</v>
      </c>
      <c r="G55" t="s">
        <v>0</v>
      </c>
    </row>
    <row r="56" spans="1:7" x14ac:dyDescent="0.3">
      <c r="A56">
        <v>37</v>
      </c>
      <c r="B56" t="str">
        <f>VLOOKUP(Tableau16[[#This Row],[ID DOS]],Tableau1[[ID DOS]:[Groupe DOS]],4,FALSE)</f>
        <v>G2</v>
      </c>
      <c r="C56" t="s">
        <v>3</v>
      </c>
      <c r="D56">
        <v>55</v>
      </c>
      <c r="E56" t="s">
        <v>24</v>
      </c>
      <c r="F56" t="s">
        <v>0</v>
      </c>
      <c r="G56" t="s">
        <v>0</v>
      </c>
    </row>
    <row r="57" spans="1:7" x14ac:dyDescent="0.3">
      <c r="A57">
        <v>38</v>
      </c>
      <c r="B57" t="str">
        <f>VLOOKUP(Tableau16[[#This Row],[ID DOS]],Tableau1[[ID DOS]:[Groupe DOS]],4,FALSE)</f>
        <v>G3</v>
      </c>
      <c r="C57" t="s">
        <v>3</v>
      </c>
      <c r="D57">
        <v>56</v>
      </c>
      <c r="E57" s="1" t="s">
        <v>24</v>
      </c>
      <c r="F57" t="s">
        <v>0</v>
      </c>
      <c r="G57" t="s">
        <v>0</v>
      </c>
    </row>
    <row r="58" spans="1:7" x14ac:dyDescent="0.3">
      <c r="A58">
        <v>38</v>
      </c>
      <c r="B58" t="str">
        <f>VLOOKUP(Tableau16[[#This Row],[ID DOS]],Tableau1[[ID DOS]:[Groupe DOS]],4,FALSE)</f>
        <v>G3</v>
      </c>
      <c r="C58" t="s">
        <v>3</v>
      </c>
      <c r="D58">
        <v>57</v>
      </c>
      <c r="E58" s="1" t="s">
        <v>23</v>
      </c>
      <c r="F58" t="s">
        <v>0</v>
      </c>
      <c r="G58" t="s">
        <v>0</v>
      </c>
    </row>
    <row r="59" spans="1:7" x14ac:dyDescent="0.3">
      <c r="A59">
        <v>38</v>
      </c>
      <c r="B59" t="str">
        <f>VLOOKUP(Tableau16[[#This Row],[ID DOS]],Tableau1[[ID DOS]:[Groupe DOS]],4,FALSE)</f>
        <v>G3</v>
      </c>
      <c r="C59" t="s">
        <v>3</v>
      </c>
      <c r="D59">
        <v>58</v>
      </c>
      <c r="E59" s="1" t="s">
        <v>23</v>
      </c>
      <c r="F59" t="s">
        <v>0</v>
      </c>
      <c r="G59" t="s">
        <v>0</v>
      </c>
    </row>
    <row r="60" spans="1:7" x14ac:dyDescent="0.3">
      <c r="A60">
        <v>39</v>
      </c>
      <c r="B60" t="str">
        <f>VLOOKUP(Tableau16[[#This Row],[ID DOS]],Tableau1[[ID DOS]:[Groupe DOS]],4,FALSE)</f>
        <v>G4</v>
      </c>
      <c r="C60" t="s">
        <v>3</v>
      </c>
      <c r="D60">
        <v>59</v>
      </c>
      <c r="E60" s="1" t="s">
        <v>24</v>
      </c>
      <c r="F60" t="s">
        <v>0</v>
      </c>
      <c r="G60" t="s">
        <v>0</v>
      </c>
    </row>
    <row r="61" spans="1:7" x14ac:dyDescent="0.3">
      <c r="A61">
        <v>39</v>
      </c>
      <c r="B61" t="str">
        <f>VLOOKUP(Tableau16[[#This Row],[ID DOS]],Tableau1[[ID DOS]:[Groupe DOS]],4,FALSE)</f>
        <v>G4</v>
      </c>
      <c r="C61" t="s">
        <v>3</v>
      </c>
      <c r="D61">
        <v>60</v>
      </c>
      <c r="E61" s="1" t="s">
        <v>24</v>
      </c>
      <c r="F61" t="s">
        <v>0</v>
      </c>
      <c r="G61" t="s">
        <v>0</v>
      </c>
    </row>
    <row r="62" spans="1:7" x14ac:dyDescent="0.3">
      <c r="A62">
        <v>40</v>
      </c>
      <c r="B62" t="str">
        <f>VLOOKUP(Tableau16[[#This Row],[ID DOS]],Tableau1[[ID DOS]:[Groupe DOS]],4,FALSE)</f>
        <v>G5</v>
      </c>
      <c r="C62" t="s">
        <v>3</v>
      </c>
      <c r="D62">
        <v>61</v>
      </c>
      <c r="E62" s="1" t="s">
        <v>23</v>
      </c>
      <c r="F62" t="s">
        <v>0</v>
      </c>
      <c r="G62" t="s">
        <v>0</v>
      </c>
    </row>
    <row r="63" spans="1:7" x14ac:dyDescent="0.3">
      <c r="A63">
        <v>41</v>
      </c>
      <c r="B63" t="str">
        <f>VLOOKUP(Tableau16[[#This Row],[ID DOS]],Tableau1[[ID DOS]:[Groupe DOS]],4,FALSE)</f>
        <v>G1</v>
      </c>
      <c r="C63" t="s">
        <v>3</v>
      </c>
      <c r="D63">
        <v>62</v>
      </c>
      <c r="E63" s="1" t="s">
        <v>23</v>
      </c>
      <c r="F63" t="s">
        <v>0</v>
      </c>
      <c r="G63" t="s">
        <v>0</v>
      </c>
    </row>
    <row r="64" spans="1:7" x14ac:dyDescent="0.3">
      <c r="A64">
        <v>42</v>
      </c>
      <c r="B64" t="str">
        <f>VLOOKUP(Tableau16[[#This Row],[ID DOS]],Tableau1[[ID DOS]:[Groupe DOS]],4,FALSE)</f>
        <v>G2</v>
      </c>
      <c r="C64" t="s">
        <v>3</v>
      </c>
      <c r="D64">
        <v>63</v>
      </c>
      <c r="E64" s="1" t="s">
        <v>23</v>
      </c>
      <c r="F64" t="s">
        <v>0</v>
      </c>
      <c r="G64" t="s">
        <v>0</v>
      </c>
    </row>
    <row r="65" spans="1:7" x14ac:dyDescent="0.3">
      <c r="A65">
        <v>42</v>
      </c>
      <c r="B65" t="str">
        <f>VLOOKUP(Tableau16[[#This Row],[ID DOS]],Tableau1[[ID DOS]:[Groupe DOS]],4,FALSE)</f>
        <v>G2</v>
      </c>
      <c r="C65" t="s">
        <v>3</v>
      </c>
      <c r="D65">
        <v>64</v>
      </c>
      <c r="E65" s="1" t="s">
        <v>23</v>
      </c>
      <c r="F65" t="s">
        <v>0</v>
      </c>
      <c r="G65" t="s">
        <v>0</v>
      </c>
    </row>
    <row r="66" spans="1:7" x14ac:dyDescent="0.3">
      <c r="A66">
        <v>42</v>
      </c>
      <c r="B66" t="str">
        <f>VLOOKUP(Tableau16[[#This Row],[ID DOS]],Tableau1[[ID DOS]:[Groupe DOS]],4,FALSE)</f>
        <v>G2</v>
      </c>
      <c r="C66" t="s">
        <v>3</v>
      </c>
      <c r="D66">
        <v>65</v>
      </c>
      <c r="E66" s="1" t="s">
        <v>23</v>
      </c>
      <c r="F66" t="s">
        <v>0</v>
      </c>
      <c r="G66" t="s">
        <v>0</v>
      </c>
    </row>
    <row r="67" spans="1:7" x14ac:dyDescent="0.3">
      <c r="A67">
        <v>42</v>
      </c>
      <c r="B67" t="str">
        <f>VLOOKUP(Tableau16[[#This Row],[ID DOS]],Tableau1[[ID DOS]:[Groupe DOS]],4,FALSE)</f>
        <v>G2</v>
      </c>
      <c r="C67" t="s">
        <v>3</v>
      </c>
      <c r="D67">
        <v>66</v>
      </c>
      <c r="E67" s="1" t="s">
        <v>24</v>
      </c>
      <c r="F67" t="s">
        <v>0</v>
      </c>
      <c r="G67" t="s">
        <v>0</v>
      </c>
    </row>
    <row r="68" spans="1:7" x14ac:dyDescent="0.3">
      <c r="A68">
        <v>42</v>
      </c>
      <c r="B68" t="str">
        <f>VLOOKUP(Tableau16[[#This Row],[ID DOS]],Tableau1[[ID DOS]:[Groupe DOS]],4,FALSE)</f>
        <v>G2</v>
      </c>
      <c r="C68" t="s">
        <v>3</v>
      </c>
      <c r="D68">
        <v>67</v>
      </c>
      <c r="E68" s="1" t="s">
        <v>23</v>
      </c>
      <c r="F68" t="s">
        <v>0</v>
      </c>
      <c r="G68" t="s">
        <v>0</v>
      </c>
    </row>
    <row r="69" spans="1:7" x14ac:dyDescent="0.3">
      <c r="A69">
        <v>42</v>
      </c>
      <c r="B69" t="str">
        <f>VLOOKUP(Tableau16[[#This Row],[ID DOS]],Tableau1[[ID DOS]:[Groupe DOS]],4,FALSE)</f>
        <v>G2</v>
      </c>
      <c r="C69" t="s">
        <v>3</v>
      </c>
      <c r="D69">
        <v>68</v>
      </c>
      <c r="E69" s="1" t="s">
        <v>24</v>
      </c>
      <c r="F69" t="s">
        <v>0</v>
      </c>
      <c r="G69" t="s">
        <v>0</v>
      </c>
    </row>
    <row r="70" spans="1:7" x14ac:dyDescent="0.3">
      <c r="A70">
        <v>42</v>
      </c>
      <c r="B70" t="str">
        <f>VLOOKUP(Tableau16[[#This Row],[ID DOS]],Tableau1[[ID DOS]:[Groupe DOS]],4,FALSE)</f>
        <v>G2</v>
      </c>
      <c r="C70" t="s">
        <v>3</v>
      </c>
      <c r="D70">
        <v>69</v>
      </c>
      <c r="E70" s="1" t="s">
        <v>23</v>
      </c>
      <c r="F70" t="s">
        <v>0</v>
      </c>
      <c r="G70" t="s">
        <v>0</v>
      </c>
    </row>
    <row r="71" spans="1:7" x14ac:dyDescent="0.3">
      <c r="A71">
        <v>42</v>
      </c>
      <c r="B71" t="str">
        <f>VLOOKUP(Tableau16[[#This Row],[ID DOS]],Tableau1[[ID DOS]:[Groupe DOS]],4,FALSE)</f>
        <v>G2</v>
      </c>
      <c r="C71" t="s">
        <v>3</v>
      </c>
      <c r="D71">
        <v>70</v>
      </c>
      <c r="E71" s="1" t="s">
        <v>23</v>
      </c>
      <c r="F71" t="s">
        <v>0</v>
      </c>
      <c r="G71" t="s">
        <v>0</v>
      </c>
    </row>
    <row r="72" spans="1:7" x14ac:dyDescent="0.3">
      <c r="A72">
        <v>42</v>
      </c>
      <c r="B72" t="str">
        <f>VLOOKUP(Tableau16[[#This Row],[ID DOS]],Tableau1[[ID DOS]:[Groupe DOS]],4,FALSE)</f>
        <v>G2</v>
      </c>
      <c r="C72" t="s">
        <v>3</v>
      </c>
      <c r="D72">
        <v>71</v>
      </c>
      <c r="E72" s="1" t="s">
        <v>24</v>
      </c>
      <c r="F72" t="s">
        <v>0</v>
      </c>
      <c r="G72" t="s">
        <v>0</v>
      </c>
    </row>
    <row r="73" spans="1:7" x14ac:dyDescent="0.3">
      <c r="A73">
        <v>42</v>
      </c>
      <c r="B73" t="str">
        <f>VLOOKUP(Tableau16[[#This Row],[ID DOS]],Tableau1[[ID DOS]:[Groupe DOS]],4,FALSE)</f>
        <v>G2</v>
      </c>
      <c r="C73" t="s">
        <v>3</v>
      </c>
      <c r="D73">
        <v>72</v>
      </c>
      <c r="E73" s="1" t="s">
        <v>24</v>
      </c>
      <c r="F73" t="s">
        <v>0</v>
      </c>
      <c r="G73" t="s">
        <v>0</v>
      </c>
    </row>
    <row r="74" spans="1:7" x14ac:dyDescent="0.3">
      <c r="A74">
        <v>42</v>
      </c>
      <c r="B74" t="str">
        <f>VLOOKUP(Tableau16[[#This Row],[ID DOS]],Tableau1[[ID DOS]:[Groupe DOS]],4,FALSE)</f>
        <v>G2</v>
      </c>
      <c r="C74" t="s">
        <v>3</v>
      </c>
      <c r="D74">
        <v>73</v>
      </c>
      <c r="E74" s="1" t="s">
        <v>24</v>
      </c>
      <c r="F74" t="s">
        <v>0</v>
      </c>
      <c r="G74" t="s">
        <v>0</v>
      </c>
    </row>
    <row r="75" spans="1:7" x14ac:dyDescent="0.3">
      <c r="A75">
        <v>42</v>
      </c>
      <c r="B75" t="str">
        <f>VLOOKUP(Tableau16[[#This Row],[ID DOS]],Tableau1[[ID DOS]:[Groupe DOS]],4,FALSE)</f>
        <v>G2</v>
      </c>
      <c r="C75" t="s">
        <v>3</v>
      </c>
      <c r="D75">
        <v>74</v>
      </c>
      <c r="E75" s="1" t="s">
        <v>24</v>
      </c>
      <c r="F75" t="s">
        <v>0</v>
      </c>
      <c r="G75" t="s">
        <v>0</v>
      </c>
    </row>
    <row r="76" spans="1:7" x14ac:dyDescent="0.3">
      <c r="A76">
        <v>42</v>
      </c>
      <c r="B76" t="str">
        <f>VLOOKUP(Tableau16[[#This Row],[ID DOS]],Tableau1[[ID DOS]:[Groupe DOS]],4,FALSE)</f>
        <v>G2</v>
      </c>
      <c r="C76" t="s">
        <v>3</v>
      </c>
      <c r="D76">
        <v>75</v>
      </c>
      <c r="E76" s="1" t="s">
        <v>23</v>
      </c>
      <c r="F76" t="s">
        <v>0</v>
      </c>
      <c r="G76" t="s">
        <v>0</v>
      </c>
    </row>
    <row r="77" spans="1:7" x14ac:dyDescent="0.3">
      <c r="A77">
        <v>42</v>
      </c>
      <c r="B77" t="str">
        <f>VLOOKUP(Tableau16[[#This Row],[ID DOS]],Tableau1[[ID DOS]:[Groupe DOS]],4,FALSE)</f>
        <v>G2</v>
      </c>
      <c r="C77" t="s">
        <v>3</v>
      </c>
      <c r="D77">
        <v>76</v>
      </c>
      <c r="E77" s="1" t="s">
        <v>23</v>
      </c>
      <c r="F77" t="s">
        <v>0</v>
      </c>
      <c r="G77" t="s">
        <v>0</v>
      </c>
    </row>
    <row r="78" spans="1:7" x14ac:dyDescent="0.3">
      <c r="A78">
        <v>43</v>
      </c>
      <c r="B78" t="str">
        <f>VLOOKUP(Tableau16[[#This Row],[ID DOS]],Tableau1[[ID DOS]:[Groupe DOS]],4,FALSE)</f>
        <v>G3</v>
      </c>
      <c r="C78" t="s">
        <v>3</v>
      </c>
      <c r="E78" s="1"/>
    </row>
    <row r="79" spans="1:7" x14ac:dyDescent="0.3">
      <c r="A79">
        <v>44</v>
      </c>
      <c r="B79" t="str">
        <f>VLOOKUP(Tableau16[[#This Row],[ID DOS]],Tableau1[[ID DOS]:[Groupe DOS]],4,FALSE)</f>
        <v>G4</v>
      </c>
      <c r="C79" t="s">
        <v>3</v>
      </c>
      <c r="D79">
        <v>78</v>
      </c>
      <c r="E79" s="1" t="s">
        <v>24</v>
      </c>
      <c r="F79" t="s">
        <v>0</v>
      </c>
      <c r="G79" t="s">
        <v>0</v>
      </c>
    </row>
    <row r="80" spans="1:7" x14ac:dyDescent="0.3">
      <c r="A80">
        <v>44</v>
      </c>
      <c r="B80" t="str">
        <f>VLOOKUP(Tableau16[[#This Row],[ID DOS]],Tableau1[[ID DOS]:[Groupe DOS]],4,FALSE)</f>
        <v>G4</v>
      </c>
      <c r="C80" t="s">
        <v>3</v>
      </c>
      <c r="D80">
        <v>79</v>
      </c>
      <c r="E80" s="1" t="s">
        <v>24</v>
      </c>
      <c r="F80" t="s">
        <v>0</v>
      </c>
      <c r="G80" t="s">
        <v>0</v>
      </c>
    </row>
    <row r="81" spans="1:7" x14ac:dyDescent="0.3">
      <c r="A81">
        <v>44</v>
      </c>
      <c r="B81" t="str">
        <f>VLOOKUP(Tableau16[[#This Row],[ID DOS]],Tableau1[[ID DOS]:[Groupe DOS]],4,FALSE)</f>
        <v>G4</v>
      </c>
      <c r="C81" t="s">
        <v>3</v>
      </c>
      <c r="D81">
        <v>80</v>
      </c>
      <c r="E81" s="1" t="s">
        <v>24</v>
      </c>
      <c r="F81" t="s">
        <v>0</v>
      </c>
      <c r="G81" t="s">
        <v>0</v>
      </c>
    </row>
    <row r="82" spans="1:7" x14ac:dyDescent="0.3">
      <c r="A82">
        <v>44</v>
      </c>
      <c r="B82" t="str">
        <f>VLOOKUP(Tableau16[[#This Row],[ID DOS]],Tableau1[[ID DOS]:[Groupe DOS]],4,FALSE)</f>
        <v>G4</v>
      </c>
      <c r="C82" t="s">
        <v>3</v>
      </c>
      <c r="D82">
        <v>81</v>
      </c>
      <c r="E82" s="1" t="s">
        <v>24</v>
      </c>
      <c r="F82" t="s">
        <v>0</v>
      </c>
      <c r="G82" t="s">
        <v>0</v>
      </c>
    </row>
    <row r="83" spans="1:7" x14ac:dyDescent="0.3">
      <c r="A83">
        <v>44</v>
      </c>
      <c r="B83" t="str">
        <f>VLOOKUP(Tableau16[[#This Row],[ID DOS]],Tableau1[[ID DOS]:[Groupe DOS]],4,FALSE)</f>
        <v>G4</v>
      </c>
      <c r="C83" t="s">
        <v>3</v>
      </c>
      <c r="D83">
        <v>82</v>
      </c>
      <c r="E83" s="1" t="s">
        <v>24</v>
      </c>
      <c r="F83" t="s">
        <v>0</v>
      </c>
      <c r="G83" t="s">
        <v>0</v>
      </c>
    </row>
    <row r="84" spans="1:7" x14ac:dyDescent="0.3">
      <c r="A84">
        <v>45</v>
      </c>
      <c r="B84" t="str">
        <f>VLOOKUP(Tableau16[[#This Row],[ID DOS]],Tableau1[[ID DOS]:[Groupe DOS]],4,FALSE)</f>
        <v>G5</v>
      </c>
      <c r="C84" t="s">
        <v>3</v>
      </c>
      <c r="D84">
        <v>83</v>
      </c>
      <c r="E84" s="1" t="s">
        <v>24</v>
      </c>
      <c r="F84" t="s">
        <v>0</v>
      </c>
      <c r="G84" t="s">
        <v>0</v>
      </c>
    </row>
    <row r="85" spans="1:7" x14ac:dyDescent="0.3">
      <c r="A85">
        <v>46</v>
      </c>
      <c r="B85" t="str">
        <f>VLOOKUP(Tableau16[[#This Row],[ID DOS]],Tableau1[[ID DOS]:[Groupe DOS]],4,FALSE)</f>
        <v>G1</v>
      </c>
      <c r="C85" t="s">
        <v>3</v>
      </c>
      <c r="D85">
        <v>84</v>
      </c>
      <c r="E85" s="1" t="s">
        <v>24</v>
      </c>
      <c r="F85" t="s">
        <v>0</v>
      </c>
      <c r="G85" t="s">
        <v>0</v>
      </c>
    </row>
    <row r="86" spans="1:7" x14ac:dyDescent="0.3">
      <c r="A86">
        <v>47</v>
      </c>
      <c r="B86" t="str">
        <f>VLOOKUP(Tableau16[[#This Row],[ID DOS]],Tableau1[[ID DOS]:[Groupe DOS]],4,FALSE)</f>
        <v>G2</v>
      </c>
      <c r="C86" t="s">
        <v>3</v>
      </c>
      <c r="D86">
        <v>85</v>
      </c>
      <c r="E86" s="1" t="s">
        <v>24</v>
      </c>
      <c r="F86" t="s">
        <v>0</v>
      </c>
      <c r="G86" t="s">
        <v>0</v>
      </c>
    </row>
    <row r="87" spans="1:7" x14ac:dyDescent="0.3">
      <c r="A87">
        <v>48</v>
      </c>
      <c r="B87" t="str">
        <f>VLOOKUP(Tableau16[[#This Row],[ID DOS]],Tableau1[[ID DOS]:[Groupe DOS]],4,FALSE)</f>
        <v>G3</v>
      </c>
      <c r="C87" t="s">
        <v>3</v>
      </c>
      <c r="D87">
        <v>86</v>
      </c>
      <c r="E87" s="1" t="s">
        <v>24</v>
      </c>
      <c r="F87" t="s">
        <v>0</v>
      </c>
      <c r="G87" t="s">
        <v>0</v>
      </c>
    </row>
    <row r="88" spans="1:7" x14ac:dyDescent="0.3">
      <c r="A88">
        <v>49</v>
      </c>
      <c r="B88" t="str">
        <f>VLOOKUP(Tableau16[[#This Row],[ID DOS]],Tableau1[[ID DOS]:[Groupe DOS]],4,FALSE)</f>
        <v>G4</v>
      </c>
      <c r="C88" t="s">
        <v>3</v>
      </c>
      <c r="D88">
        <v>87</v>
      </c>
      <c r="E88" s="1" t="s">
        <v>23</v>
      </c>
      <c r="F88" t="s">
        <v>0</v>
      </c>
      <c r="G88" t="s">
        <v>0</v>
      </c>
    </row>
    <row r="89" spans="1:7" x14ac:dyDescent="0.3">
      <c r="A89">
        <v>50</v>
      </c>
      <c r="B89" t="str">
        <f>VLOOKUP(Tableau16[[#This Row],[ID DOS]],Tableau1[[ID DOS]:[Groupe DOS]],4,FALSE)</f>
        <v>G5</v>
      </c>
      <c r="C89" t="s">
        <v>3</v>
      </c>
      <c r="D89">
        <v>88</v>
      </c>
      <c r="E89" s="1" t="s">
        <v>23</v>
      </c>
      <c r="F89" t="s">
        <v>0</v>
      </c>
      <c r="G89" t="s">
        <v>0</v>
      </c>
    </row>
    <row r="90" spans="1:7" x14ac:dyDescent="0.3">
      <c r="A90">
        <v>51</v>
      </c>
      <c r="B90" t="str">
        <f>VLOOKUP(Tableau16[[#This Row],[ID DOS]],Tableau1[[ID DOS]:[Groupe DOS]],4,FALSE)</f>
        <v>G1</v>
      </c>
      <c r="C90" t="s">
        <v>3</v>
      </c>
      <c r="D90">
        <v>89</v>
      </c>
      <c r="E90" s="1" t="s">
        <v>23</v>
      </c>
      <c r="F90" t="s">
        <v>0</v>
      </c>
      <c r="G90" t="s">
        <v>0</v>
      </c>
    </row>
    <row r="91" spans="1:7" x14ac:dyDescent="0.3">
      <c r="A91">
        <v>52</v>
      </c>
      <c r="B91" t="str">
        <f>VLOOKUP(Tableau16[[#This Row],[ID DOS]],Tableau1[[ID DOS]:[Groupe DOS]],4,FALSE)</f>
        <v>G2</v>
      </c>
      <c r="C91" t="s">
        <v>3</v>
      </c>
      <c r="D91">
        <v>90</v>
      </c>
      <c r="E91" s="1" t="s">
        <v>23</v>
      </c>
      <c r="F91" t="s">
        <v>0</v>
      </c>
      <c r="G91" t="s">
        <v>0</v>
      </c>
    </row>
    <row r="92" spans="1:7" x14ac:dyDescent="0.3">
      <c r="A92">
        <v>53</v>
      </c>
      <c r="B92" t="str">
        <f>VLOOKUP(Tableau16[[#This Row],[ID DOS]],Tableau1[[ID DOS]:[Groupe DOS]],4,FALSE)</f>
        <v>G3</v>
      </c>
      <c r="C92" t="s">
        <v>3</v>
      </c>
      <c r="D92">
        <v>91</v>
      </c>
      <c r="E92" s="1" t="s">
        <v>23</v>
      </c>
      <c r="F92" t="s">
        <v>0</v>
      </c>
      <c r="G92" t="s">
        <v>0</v>
      </c>
    </row>
    <row r="93" spans="1:7" x14ac:dyDescent="0.3">
      <c r="A93">
        <v>53</v>
      </c>
      <c r="B93" t="str">
        <f>VLOOKUP(Tableau16[[#This Row],[ID DOS]],Tableau1[[ID DOS]:[Groupe DOS]],4,FALSE)</f>
        <v>G3</v>
      </c>
      <c r="C93" t="s">
        <v>3</v>
      </c>
      <c r="D93">
        <v>92</v>
      </c>
      <c r="E93" s="1" t="s">
        <v>23</v>
      </c>
      <c r="F93" t="s">
        <v>0</v>
      </c>
      <c r="G93" t="s">
        <v>0</v>
      </c>
    </row>
    <row r="94" spans="1:7" x14ac:dyDescent="0.3">
      <c r="A94">
        <v>53</v>
      </c>
      <c r="B94" t="str">
        <f>VLOOKUP(Tableau16[[#This Row],[ID DOS]],Tableau1[[ID DOS]:[Groupe DOS]],4,FALSE)</f>
        <v>G3</v>
      </c>
      <c r="C94" t="s">
        <v>3</v>
      </c>
      <c r="D94">
        <v>93</v>
      </c>
      <c r="E94" s="1" t="s">
        <v>24</v>
      </c>
      <c r="F94" t="s">
        <v>0</v>
      </c>
      <c r="G94" t="s">
        <v>0</v>
      </c>
    </row>
    <row r="95" spans="1:7" x14ac:dyDescent="0.3">
      <c r="A95">
        <v>53</v>
      </c>
      <c r="B95" t="str">
        <f>VLOOKUP(Tableau16[[#This Row],[ID DOS]],Tableau1[[ID DOS]:[Groupe DOS]],4,FALSE)</f>
        <v>G3</v>
      </c>
      <c r="C95" t="s">
        <v>3</v>
      </c>
      <c r="D95">
        <v>94</v>
      </c>
      <c r="E95" s="1" t="s">
        <v>24</v>
      </c>
      <c r="F95" t="s">
        <v>0</v>
      </c>
      <c r="G95" t="s">
        <v>0</v>
      </c>
    </row>
    <row r="96" spans="1:7" x14ac:dyDescent="0.3">
      <c r="A96">
        <v>53</v>
      </c>
      <c r="B96" t="str">
        <f>VLOOKUP(Tableau16[[#This Row],[ID DOS]],Tableau1[[ID DOS]:[Groupe DOS]],4,FALSE)</f>
        <v>G3</v>
      </c>
      <c r="C96" t="s">
        <v>3</v>
      </c>
      <c r="D96">
        <v>95</v>
      </c>
      <c r="E96" s="1" t="s">
        <v>24</v>
      </c>
      <c r="F96" t="s">
        <v>0</v>
      </c>
      <c r="G96" t="s">
        <v>0</v>
      </c>
    </row>
    <row r="97" spans="1:7" x14ac:dyDescent="0.3">
      <c r="A97">
        <v>53</v>
      </c>
      <c r="B97" t="str">
        <f>VLOOKUP(Tableau16[[#This Row],[ID DOS]],Tableau1[[ID DOS]:[Groupe DOS]],4,FALSE)</f>
        <v>G3</v>
      </c>
      <c r="C97" t="s">
        <v>3</v>
      </c>
      <c r="D97">
        <v>96</v>
      </c>
      <c r="E97" s="1" t="s">
        <v>24</v>
      </c>
      <c r="F97" t="s">
        <v>0</v>
      </c>
      <c r="G97" t="s">
        <v>0</v>
      </c>
    </row>
    <row r="98" spans="1:7" x14ac:dyDescent="0.3">
      <c r="A98">
        <v>53</v>
      </c>
      <c r="B98" t="str">
        <f>VLOOKUP(Tableau16[[#This Row],[ID DOS]],Tableau1[[ID DOS]:[Groupe DOS]],4,FALSE)</f>
        <v>G3</v>
      </c>
      <c r="C98" t="s">
        <v>3</v>
      </c>
      <c r="D98">
        <v>97</v>
      </c>
      <c r="E98" s="1" t="s">
        <v>23</v>
      </c>
      <c r="F98" t="s">
        <v>0</v>
      </c>
      <c r="G98" t="s">
        <v>0</v>
      </c>
    </row>
    <row r="99" spans="1:7" x14ac:dyDescent="0.3">
      <c r="A99">
        <v>53</v>
      </c>
      <c r="B99" t="str">
        <f>VLOOKUP(Tableau16[[#This Row],[ID DOS]],Tableau1[[ID DOS]:[Groupe DOS]],4,FALSE)</f>
        <v>G3</v>
      </c>
      <c r="C99" t="s">
        <v>3</v>
      </c>
      <c r="D99">
        <v>98</v>
      </c>
      <c r="E99" s="1" t="s">
        <v>24</v>
      </c>
      <c r="F99" t="s">
        <v>0</v>
      </c>
      <c r="G99" t="s">
        <v>0</v>
      </c>
    </row>
    <row r="100" spans="1:7" x14ac:dyDescent="0.3">
      <c r="A100">
        <v>54</v>
      </c>
      <c r="B100" t="str">
        <f>VLOOKUP(Tableau16[[#This Row],[ID DOS]],Tableau1[[ID DOS]:[Groupe DOS]],4,FALSE)</f>
        <v>G4</v>
      </c>
      <c r="C100" t="s">
        <v>3</v>
      </c>
      <c r="D100">
        <v>99</v>
      </c>
      <c r="E100" s="1" t="s">
        <v>23</v>
      </c>
      <c r="F100" t="s">
        <v>0</v>
      </c>
      <c r="G100" t="s">
        <v>0</v>
      </c>
    </row>
    <row r="101" spans="1:7" x14ac:dyDescent="0.3">
      <c r="A101">
        <v>54</v>
      </c>
      <c r="B101" t="str">
        <f>VLOOKUP(Tableau16[[#This Row],[ID DOS]],Tableau1[[ID DOS]:[Groupe DOS]],4,FALSE)</f>
        <v>G4</v>
      </c>
      <c r="C101" t="s">
        <v>3</v>
      </c>
      <c r="D101">
        <v>100</v>
      </c>
      <c r="E101" s="1" t="s">
        <v>23</v>
      </c>
      <c r="F101" t="s">
        <v>0</v>
      </c>
      <c r="G101" t="s">
        <v>0</v>
      </c>
    </row>
    <row r="102" spans="1:7" x14ac:dyDescent="0.3">
      <c r="A102">
        <v>54</v>
      </c>
      <c r="B102" t="str">
        <f>VLOOKUP(Tableau16[[#This Row],[ID DOS]],Tableau1[[ID DOS]:[Groupe DOS]],4,FALSE)</f>
        <v>G4</v>
      </c>
      <c r="C102" t="s">
        <v>3</v>
      </c>
      <c r="D102">
        <v>101</v>
      </c>
      <c r="E102" s="1" t="s">
        <v>24</v>
      </c>
      <c r="F102" t="s">
        <v>0</v>
      </c>
      <c r="G102" t="s">
        <v>0</v>
      </c>
    </row>
    <row r="103" spans="1:7" x14ac:dyDescent="0.3">
      <c r="A103">
        <v>54</v>
      </c>
      <c r="B103" t="str">
        <f>VLOOKUP(Tableau16[[#This Row],[ID DOS]],Tableau1[[ID DOS]:[Groupe DOS]],4,FALSE)</f>
        <v>G4</v>
      </c>
      <c r="C103" t="s">
        <v>3</v>
      </c>
      <c r="D103">
        <v>102</v>
      </c>
      <c r="E103" s="1" t="s">
        <v>23</v>
      </c>
      <c r="F103" t="s">
        <v>0</v>
      </c>
      <c r="G103" t="s">
        <v>0</v>
      </c>
    </row>
    <row r="104" spans="1:7" x14ac:dyDescent="0.3">
      <c r="A104">
        <v>55</v>
      </c>
      <c r="B104" t="str">
        <f>VLOOKUP(Tableau16[[#This Row],[ID DOS]],Tableau1[[ID DOS]:[Groupe DOS]],4,FALSE)</f>
        <v>G5</v>
      </c>
      <c r="C104" t="s">
        <v>3</v>
      </c>
      <c r="D104">
        <v>103</v>
      </c>
      <c r="E104" s="1" t="s">
        <v>24</v>
      </c>
      <c r="F104" t="s">
        <v>0</v>
      </c>
      <c r="G104" t="s">
        <v>0</v>
      </c>
    </row>
    <row r="105" spans="1:7" x14ac:dyDescent="0.3">
      <c r="A105">
        <v>56</v>
      </c>
      <c r="B105" t="s">
        <v>30</v>
      </c>
      <c r="C105" t="s">
        <v>1</v>
      </c>
      <c r="D105">
        <v>103</v>
      </c>
      <c r="E105" s="1" t="s">
        <v>24</v>
      </c>
      <c r="F105" t="s">
        <v>0</v>
      </c>
      <c r="G105" t="s">
        <v>0</v>
      </c>
    </row>
    <row r="106" spans="1:7" x14ac:dyDescent="0.3">
      <c r="A106">
        <v>56</v>
      </c>
      <c r="B106" t="s">
        <v>30</v>
      </c>
      <c r="C106" t="s">
        <v>1</v>
      </c>
      <c r="D106">
        <v>103</v>
      </c>
      <c r="E106" s="1" t="s">
        <v>24</v>
      </c>
      <c r="F106" t="s">
        <v>0</v>
      </c>
      <c r="G106" t="s">
        <v>0</v>
      </c>
    </row>
    <row r="107" spans="1:7" x14ac:dyDescent="0.3">
      <c r="A107">
        <v>56</v>
      </c>
      <c r="B107" t="s">
        <v>30</v>
      </c>
      <c r="C107" t="s">
        <v>1</v>
      </c>
      <c r="D107">
        <v>103</v>
      </c>
      <c r="E107" s="1" t="s">
        <v>24</v>
      </c>
      <c r="F107" t="s">
        <v>0</v>
      </c>
      <c r="G107" t="s">
        <v>0</v>
      </c>
    </row>
    <row r="108" spans="1:7" x14ac:dyDescent="0.3">
      <c r="D108" s="1"/>
      <c r="E108" s="1"/>
    </row>
    <row r="109" spans="1:7" x14ac:dyDescent="0.3">
      <c r="D109" s="1"/>
      <c r="E109" s="1"/>
    </row>
    <row r="110" spans="1:7" x14ac:dyDescent="0.3">
      <c r="D110" s="1"/>
      <c r="E110" s="1"/>
    </row>
    <row r="111" spans="1:7" x14ac:dyDescent="0.3">
      <c r="D111" s="1"/>
      <c r="E111" s="1"/>
    </row>
    <row r="112" spans="1:7" x14ac:dyDescent="0.3">
      <c r="D112" s="1"/>
      <c r="E112" s="1"/>
    </row>
    <row r="113" spans="4:5" x14ac:dyDescent="0.3">
      <c r="D113" s="1"/>
      <c r="E113" s="1"/>
    </row>
    <row r="114" spans="4:5" x14ac:dyDescent="0.3">
      <c r="D114" s="1"/>
      <c r="E114" s="1"/>
    </row>
    <row r="115" spans="4:5" x14ac:dyDescent="0.3">
      <c r="D115" s="1"/>
      <c r="E115" s="1"/>
    </row>
    <row r="116" spans="4:5" x14ac:dyDescent="0.3">
      <c r="D116" s="1"/>
      <c r="E116" s="1"/>
    </row>
    <row r="117" spans="4:5" x14ac:dyDescent="0.3">
      <c r="D117" s="1"/>
      <c r="E117" s="1"/>
    </row>
    <row r="118" spans="4:5" x14ac:dyDescent="0.3">
      <c r="D118" s="1"/>
      <c r="E118" s="1"/>
    </row>
    <row r="119" spans="4:5" x14ac:dyDescent="0.3">
      <c r="D119" s="1"/>
      <c r="E119" s="1"/>
    </row>
    <row r="120" spans="4:5" x14ac:dyDescent="0.3">
      <c r="D120" s="1"/>
      <c r="E120" s="1"/>
    </row>
    <row r="121" spans="4:5" x14ac:dyDescent="0.3">
      <c r="D121" s="1"/>
      <c r="E121" s="1"/>
    </row>
    <row r="122" spans="4:5" x14ac:dyDescent="0.3">
      <c r="D122" s="1"/>
      <c r="E122" s="1"/>
    </row>
    <row r="123" spans="4:5" x14ac:dyDescent="0.3">
      <c r="D123" s="1"/>
      <c r="E123" s="1"/>
    </row>
    <row r="124" spans="4:5" x14ac:dyDescent="0.3">
      <c r="D124" s="1"/>
      <c r="E124" s="1"/>
    </row>
    <row r="125" spans="4:5" x14ac:dyDescent="0.3">
      <c r="D125" s="1"/>
      <c r="E125" s="1"/>
    </row>
    <row r="126" spans="4:5" x14ac:dyDescent="0.3">
      <c r="D126" s="1"/>
      <c r="E126" s="1"/>
    </row>
    <row r="127" spans="4:5" x14ac:dyDescent="0.3">
      <c r="D127" s="1"/>
      <c r="E127" s="1"/>
    </row>
    <row r="128" spans="4:5" x14ac:dyDescent="0.3">
      <c r="D128" s="1"/>
      <c r="E128" s="1"/>
    </row>
    <row r="129" spans="4:5" x14ac:dyDescent="0.3">
      <c r="D129" s="1"/>
      <c r="E129" s="1"/>
    </row>
    <row r="130" spans="4:5" x14ac:dyDescent="0.3">
      <c r="D130" s="1"/>
      <c r="E130" s="1"/>
    </row>
    <row r="131" spans="4:5" x14ac:dyDescent="0.3">
      <c r="D131" s="1"/>
      <c r="E131" s="1"/>
    </row>
    <row r="132" spans="4:5" x14ac:dyDescent="0.3">
      <c r="D132" s="1"/>
      <c r="E132" s="1"/>
    </row>
    <row r="133" spans="4:5" x14ac:dyDescent="0.3">
      <c r="D133" s="1"/>
      <c r="E133" s="1"/>
    </row>
    <row r="134" spans="4:5" x14ac:dyDescent="0.3">
      <c r="D134" s="1"/>
      <c r="E134" s="1"/>
    </row>
    <row r="135" spans="4:5" x14ac:dyDescent="0.3">
      <c r="D135" s="1"/>
      <c r="E135" s="1"/>
    </row>
    <row r="136" spans="4:5" x14ac:dyDescent="0.3">
      <c r="D136" s="1"/>
      <c r="E136" s="1"/>
    </row>
    <row r="137" spans="4:5" x14ac:dyDescent="0.3">
      <c r="D137" s="1"/>
      <c r="E137" s="1"/>
    </row>
    <row r="138" spans="4:5" x14ac:dyDescent="0.3">
      <c r="D138" s="1"/>
      <c r="E138" s="1"/>
    </row>
    <row r="139" spans="4:5" x14ac:dyDescent="0.3">
      <c r="D139" s="1"/>
      <c r="E139" s="1"/>
    </row>
    <row r="140" spans="4:5" x14ac:dyDescent="0.3">
      <c r="D140" s="1"/>
      <c r="E140" s="1"/>
    </row>
    <row r="141" spans="4:5" x14ac:dyDescent="0.3">
      <c r="D141" s="1"/>
      <c r="E141" s="1"/>
    </row>
    <row r="142" spans="4:5" x14ac:dyDescent="0.3">
      <c r="D142" s="1"/>
      <c r="E142" s="1"/>
    </row>
    <row r="143" spans="4:5" x14ac:dyDescent="0.3">
      <c r="D143" s="1"/>
      <c r="E143" s="1"/>
    </row>
    <row r="144" spans="4:5" x14ac:dyDescent="0.3">
      <c r="D144" s="1"/>
      <c r="E144" s="1"/>
    </row>
    <row r="145" spans="4:5" x14ac:dyDescent="0.3">
      <c r="D145" s="1"/>
      <c r="E145" s="1"/>
    </row>
    <row r="146" spans="4:5" x14ac:dyDescent="0.3">
      <c r="D146" s="1"/>
      <c r="E146" s="1"/>
    </row>
    <row r="147" spans="4:5" x14ac:dyDescent="0.3">
      <c r="D147" s="1"/>
      <c r="E147" s="1"/>
    </row>
    <row r="148" spans="4:5" x14ac:dyDescent="0.3">
      <c r="D148" s="1"/>
      <c r="E148" s="1"/>
    </row>
    <row r="149" spans="4:5" x14ac:dyDescent="0.3">
      <c r="D149" s="1"/>
      <c r="E149" s="1"/>
    </row>
    <row r="150" spans="4:5" x14ac:dyDescent="0.3">
      <c r="D150" s="1"/>
      <c r="E150" s="1"/>
    </row>
    <row r="151" spans="4:5" x14ac:dyDescent="0.3">
      <c r="D151" s="1"/>
      <c r="E151" s="1"/>
    </row>
    <row r="152" spans="4:5" x14ac:dyDescent="0.3">
      <c r="D152" s="1"/>
      <c r="E152" s="1"/>
    </row>
    <row r="153" spans="4:5" x14ac:dyDescent="0.3">
      <c r="D153" s="1"/>
      <c r="E153" s="1"/>
    </row>
    <row r="154" spans="4:5" x14ac:dyDescent="0.3">
      <c r="D154" s="1"/>
      <c r="E154" s="1"/>
    </row>
    <row r="155" spans="4:5" x14ac:dyDescent="0.3">
      <c r="D155" s="1"/>
      <c r="E155" s="1"/>
    </row>
    <row r="156" spans="4:5" x14ac:dyDescent="0.3">
      <c r="D156" s="1"/>
      <c r="E156" s="1"/>
    </row>
    <row r="157" spans="4:5" x14ac:dyDescent="0.3">
      <c r="D157" s="1"/>
      <c r="E157" s="1"/>
    </row>
    <row r="158" spans="4:5" x14ac:dyDescent="0.3">
      <c r="D158" s="1"/>
      <c r="E158" s="1"/>
    </row>
    <row r="159" spans="4:5" x14ac:dyDescent="0.3">
      <c r="D159" s="1"/>
      <c r="E159" s="1"/>
    </row>
    <row r="160" spans="4:5" x14ac:dyDescent="0.3">
      <c r="D160" s="1"/>
      <c r="E160" s="1"/>
    </row>
    <row r="161" spans="4:5" x14ac:dyDescent="0.3">
      <c r="D161" s="1"/>
      <c r="E161" s="1"/>
    </row>
    <row r="162" spans="4:5" x14ac:dyDescent="0.3">
      <c r="D162" s="1"/>
      <c r="E162" s="1"/>
    </row>
    <row r="163" spans="4:5" x14ac:dyDescent="0.3">
      <c r="D163" s="1"/>
      <c r="E163" s="1"/>
    </row>
    <row r="164" spans="4:5" x14ac:dyDescent="0.3">
      <c r="D164" s="1"/>
      <c r="E164" s="1"/>
    </row>
    <row r="165" spans="4:5" x14ac:dyDescent="0.3">
      <c r="D165" s="1"/>
      <c r="E165" s="1"/>
    </row>
    <row r="166" spans="4:5" x14ac:dyDescent="0.3">
      <c r="D166" s="1"/>
      <c r="E166" s="1"/>
    </row>
    <row r="167" spans="4:5" x14ac:dyDescent="0.3">
      <c r="D167" s="1"/>
      <c r="E167" s="1"/>
    </row>
    <row r="168" spans="4:5" x14ac:dyDescent="0.3">
      <c r="D168" s="1"/>
      <c r="E168" s="1"/>
    </row>
    <row r="169" spans="4:5" x14ac:dyDescent="0.3">
      <c r="D169" s="1"/>
      <c r="E169" s="1"/>
    </row>
    <row r="170" spans="4:5" x14ac:dyDescent="0.3">
      <c r="D170" s="1"/>
      <c r="E170" s="1"/>
    </row>
    <row r="171" spans="4:5" x14ac:dyDescent="0.3">
      <c r="D171" s="1"/>
      <c r="E171" s="1"/>
    </row>
    <row r="172" spans="4:5" x14ac:dyDescent="0.3">
      <c r="D172" s="1"/>
      <c r="E172" s="1"/>
    </row>
    <row r="173" spans="4:5" x14ac:dyDescent="0.3">
      <c r="D173" s="1"/>
      <c r="E173" s="1"/>
    </row>
    <row r="174" spans="4:5" x14ac:dyDescent="0.3">
      <c r="D174" s="1"/>
      <c r="E174" s="1"/>
    </row>
    <row r="175" spans="4:5" x14ac:dyDescent="0.3">
      <c r="D175" s="1"/>
      <c r="E175" s="1"/>
    </row>
    <row r="176" spans="4:5" x14ac:dyDescent="0.3">
      <c r="D176" s="1"/>
      <c r="E176" s="1"/>
    </row>
    <row r="177" spans="4:5" x14ac:dyDescent="0.3">
      <c r="D177" s="1"/>
      <c r="E177" s="1"/>
    </row>
    <row r="178" spans="4:5" x14ac:dyDescent="0.3">
      <c r="D178" s="1"/>
      <c r="E178" s="1"/>
    </row>
    <row r="179" spans="4:5" x14ac:dyDescent="0.3">
      <c r="D179" s="1"/>
      <c r="E179" s="1"/>
    </row>
    <row r="180" spans="4:5" x14ac:dyDescent="0.3">
      <c r="D180" s="1"/>
      <c r="E180" s="1"/>
    </row>
    <row r="181" spans="4:5" x14ac:dyDescent="0.3">
      <c r="D181" s="1"/>
      <c r="E181" s="1"/>
    </row>
    <row r="182" spans="4:5" x14ac:dyDescent="0.3">
      <c r="D182" s="1"/>
      <c r="E182" s="1"/>
    </row>
    <row r="183" spans="4:5" x14ac:dyDescent="0.3">
      <c r="D183" s="1"/>
      <c r="E183" s="1"/>
    </row>
    <row r="184" spans="4:5" x14ac:dyDescent="0.3">
      <c r="D184" s="1"/>
      <c r="E184" s="1"/>
    </row>
    <row r="185" spans="4:5" x14ac:dyDescent="0.3">
      <c r="D185" s="1"/>
      <c r="E185" s="1"/>
    </row>
    <row r="186" spans="4:5" x14ac:dyDescent="0.3">
      <c r="D186" s="1"/>
      <c r="E186" s="1"/>
    </row>
    <row r="187" spans="4:5" x14ac:dyDescent="0.3">
      <c r="D187" s="1"/>
      <c r="E187" s="1"/>
    </row>
    <row r="188" spans="4:5" x14ac:dyDescent="0.3">
      <c r="D188" s="1"/>
      <c r="E188" s="1"/>
    </row>
    <row r="189" spans="4:5" x14ac:dyDescent="0.3">
      <c r="D189" s="1"/>
      <c r="E189" s="1"/>
    </row>
    <row r="190" spans="4:5" x14ac:dyDescent="0.3">
      <c r="D190" s="1"/>
      <c r="E190" s="1"/>
    </row>
    <row r="191" spans="4:5" x14ac:dyDescent="0.3">
      <c r="D191" s="1"/>
      <c r="E191" s="1"/>
    </row>
    <row r="192" spans="4:5" x14ac:dyDescent="0.3">
      <c r="D192" s="1"/>
      <c r="E192" s="1"/>
    </row>
    <row r="193" spans="4:5" x14ac:dyDescent="0.3">
      <c r="D193" s="1"/>
      <c r="E193" s="1"/>
    </row>
    <row r="194" spans="4:5" x14ac:dyDescent="0.3">
      <c r="D194" s="1"/>
      <c r="E194" s="1"/>
    </row>
    <row r="195" spans="4:5" x14ac:dyDescent="0.3">
      <c r="D195" s="1"/>
      <c r="E195" s="1"/>
    </row>
    <row r="196" spans="4:5" x14ac:dyDescent="0.3">
      <c r="D196" s="1"/>
      <c r="E196" s="1"/>
    </row>
    <row r="197" spans="4:5" x14ac:dyDescent="0.3">
      <c r="D197" s="1"/>
      <c r="E197" s="1"/>
    </row>
    <row r="198" spans="4:5" x14ac:dyDescent="0.3">
      <c r="D198" s="1"/>
      <c r="E198" s="1"/>
    </row>
    <row r="199" spans="4:5" x14ac:dyDescent="0.3">
      <c r="D199" s="1"/>
      <c r="E199" s="1"/>
    </row>
    <row r="200" spans="4:5" x14ac:dyDescent="0.3">
      <c r="D200" s="1"/>
      <c r="E200" s="1"/>
    </row>
    <row r="201" spans="4:5" x14ac:dyDescent="0.3">
      <c r="D201" s="1"/>
      <c r="E201" s="1"/>
    </row>
    <row r="202" spans="4:5" x14ac:dyDescent="0.3">
      <c r="D202" s="1"/>
      <c r="E202" s="1"/>
    </row>
    <row r="203" spans="4:5" x14ac:dyDescent="0.3">
      <c r="D203" s="1"/>
      <c r="E203" s="1"/>
    </row>
    <row r="204" spans="4:5" x14ac:dyDescent="0.3">
      <c r="D204" s="1"/>
      <c r="E204" s="1"/>
    </row>
    <row r="205" spans="4:5" x14ac:dyDescent="0.3">
      <c r="D205" s="1"/>
      <c r="E205" s="1"/>
    </row>
    <row r="206" spans="4:5" x14ac:dyDescent="0.3">
      <c r="D206" s="1"/>
      <c r="E206" s="1"/>
    </row>
    <row r="207" spans="4:5" x14ac:dyDescent="0.3">
      <c r="D207" s="1"/>
      <c r="E207" s="1"/>
    </row>
    <row r="208" spans="4:5" x14ac:dyDescent="0.3">
      <c r="D208" s="1"/>
      <c r="E208" s="1"/>
    </row>
    <row r="209" spans="4:5" x14ac:dyDescent="0.3">
      <c r="D209" s="1"/>
      <c r="E209" s="1"/>
    </row>
    <row r="210" spans="4:5" x14ac:dyDescent="0.3">
      <c r="D210" s="1"/>
      <c r="E210" s="1"/>
    </row>
    <row r="211" spans="4:5" x14ac:dyDescent="0.3">
      <c r="D211" s="1"/>
      <c r="E211" s="1"/>
    </row>
    <row r="212" spans="4:5" x14ac:dyDescent="0.3">
      <c r="D212" s="1"/>
      <c r="E212" s="1"/>
    </row>
    <row r="213" spans="4:5" x14ac:dyDescent="0.3">
      <c r="D213" s="1"/>
      <c r="E213" s="1"/>
    </row>
    <row r="214" spans="4:5" x14ac:dyDescent="0.3">
      <c r="D214" s="1"/>
      <c r="E214" s="1"/>
    </row>
    <row r="215" spans="4:5" x14ac:dyDescent="0.3">
      <c r="D215" s="1"/>
      <c r="E215" s="1"/>
    </row>
    <row r="216" spans="4:5" x14ac:dyDescent="0.3">
      <c r="D216" s="1"/>
      <c r="E216" s="1"/>
    </row>
    <row r="217" spans="4:5" x14ac:dyDescent="0.3">
      <c r="D217" s="1"/>
      <c r="E217" s="1"/>
    </row>
    <row r="218" spans="4:5" x14ac:dyDescent="0.3">
      <c r="D218" s="1"/>
      <c r="E218" s="1"/>
    </row>
    <row r="219" spans="4:5" x14ac:dyDescent="0.3">
      <c r="D219" s="1"/>
      <c r="E219" s="1"/>
    </row>
    <row r="220" spans="4:5" x14ac:dyDescent="0.3">
      <c r="D220" s="1"/>
      <c r="E220" s="1"/>
    </row>
    <row r="221" spans="4:5" x14ac:dyDescent="0.3">
      <c r="D221" s="1"/>
      <c r="E221" s="1"/>
    </row>
    <row r="222" spans="4:5" x14ac:dyDescent="0.3">
      <c r="D222" s="1"/>
      <c r="E222" s="1"/>
    </row>
    <row r="223" spans="4:5" x14ac:dyDescent="0.3">
      <c r="D223" s="1"/>
      <c r="E223" s="1"/>
    </row>
    <row r="224" spans="4:5" x14ac:dyDescent="0.3">
      <c r="D224" s="1"/>
      <c r="E224" s="1"/>
    </row>
    <row r="225" spans="4:5" x14ac:dyDescent="0.3">
      <c r="D225" s="1"/>
      <c r="E225" s="1"/>
    </row>
    <row r="226" spans="4:5" x14ac:dyDescent="0.3">
      <c r="D226" s="1"/>
      <c r="E226" s="1"/>
    </row>
    <row r="227" spans="4:5" x14ac:dyDescent="0.3">
      <c r="D227" s="1"/>
      <c r="E227" s="1"/>
    </row>
    <row r="228" spans="4:5" x14ac:dyDescent="0.3">
      <c r="D228" s="1"/>
      <c r="E228" s="1"/>
    </row>
    <row r="229" spans="4:5" x14ac:dyDescent="0.3">
      <c r="D229" s="1"/>
      <c r="E229" s="1"/>
    </row>
    <row r="230" spans="4:5" x14ac:dyDescent="0.3">
      <c r="D230" s="1"/>
      <c r="E230" s="1"/>
    </row>
    <row r="231" spans="4:5" x14ac:dyDescent="0.3">
      <c r="D231" s="1"/>
      <c r="E231" s="1"/>
    </row>
    <row r="232" spans="4:5" x14ac:dyDescent="0.3">
      <c r="D232" s="1"/>
      <c r="E232" s="1"/>
    </row>
    <row r="233" spans="4:5" x14ac:dyDescent="0.3">
      <c r="D233" s="1"/>
      <c r="E233" s="1"/>
    </row>
    <row r="234" spans="4:5" x14ac:dyDescent="0.3">
      <c r="D234" s="1"/>
      <c r="E234" s="1"/>
    </row>
    <row r="235" spans="4:5" x14ac:dyDescent="0.3">
      <c r="D235" s="1"/>
      <c r="E235" s="1"/>
    </row>
    <row r="236" spans="4:5" x14ac:dyDescent="0.3">
      <c r="D236" s="1"/>
      <c r="E236" s="1"/>
    </row>
    <row r="237" spans="4:5" x14ac:dyDescent="0.3">
      <c r="D237" s="1"/>
      <c r="E237" s="1"/>
    </row>
    <row r="238" spans="4:5" x14ac:dyDescent="0.3">
      <c r="D238" s="1"/>
      <c r="E238" s="1"/>
    </row>
    <row r="239" spans="4:5" x14ac:dyDescent="0.3">
      <c r="D239" s="1"/>
      <c r="E239" s="1"/>
    </row>
    <row r="240" spans="4:5" x14ac:dyDescent="0.3">
      <c r="D240" s="1"/>
      <c r="E240" s="1"/>
    </row>
    <row r="241" spans="4:5" x14ac:dyDescent="0.3">
      <c r="D241" s="1"/>
      <c r="E241" s="1"/>
    </row>
    <row r="242" spans="4:5" x14ac:dyDescent="0.3">
      <c r="D242" s="1"/>
      <c r="E242" s="1"/>
    </row>
    <row r="243" spans="4:5" x14ac:dyDescent="0.3">
      <c r="D243" s="1"/>
      <c r="E243" s="1"/>
    </row>
    <row r="244" spans="4:5" x14ac:dyDescent="0.3">
      <c r="D244" s="1"/>
      <c r="E244" s="1"/>
    </row>
    <row r="245" spans="4:5" x14ac:dyDescent="0.3">
      <c r="D245" s="1"/>
      <c r="E245" s="1"/>
    </row>
    <row r="246" spans="4:5" x14ac:dyDescent="0.3">
      <c r="D246" s="1"/>
      <c r="E246" s="1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"/>
  <sheetViews>
    <sheetView tabSelected="1" workbookViewId="0">
      <selection activeCell="E2" sqref="E2"/>
    </sheetView>
  </sheetViews>
  <sheetFormatPr baseColWidth="10" defaultRowHeight="14.4" x14ac:dyDescent="0.3"/>
  <cols>
    <col min="1" max="4" width="11.44140625" style="2"/>
    <col min="5" max="5" width="23.44140625" style="2" bestFit="1" customWidth="1"/>
    <col min="6" max="6" width="11.44140625" style="2"/>
    <col min="7" max="7" width="20.109375" style="2" customWidth="1"/>
  </cols>
  <sheetData>
    <row r="1" spans="1:11" x14ac:dyDescent="0.3">
      <c r="A1" s="2" t="s">
        <v>9</v>
      </c>
      <c r="B1" s="2" t="s">
        <v>10</v>
      </c>
      <c r="E1" s="2" t="s">
        <v>11</v>
      </c>
      <c r="F1"/>
      <c r="G1" s="2" t="s">
        <v>12</v>
      </c>
      <c r="K1" s="2"/>
    </row>
    <row r="2" spans="1:11" x14ac:dyDescent="0.3">
      <c r="A2" s="2" t="str" cm="1">
        <f t="array" ref="A2">IFERROR(INDEX(Tableau1[Groupe DOS],MATCH(0,INDEX(COUNTIF(Selection!$A$1:A1,Tableau1[Groupe DOS]),0,0),0)),"")</f>
        <v>G1</v>
      </c>
      <c r="B2" s="2" t="str">
        <f>IFERROR(INDEX(Tableau1[Type DOS],MATCH(0,INDEX(COUNTIF(Selection!$B$1:B1,Tableau1[Type DOS]),0,0),0)),"")</f>
        <v>A</v>
      </c>
      <c r="E2" s="2" t="s">
        <v>8</v>
      </c>
      <c r="G2" s="2" t="s">
        <v>1</v>
      </c>
      <c r="K2" s="2"/>
    </row>
    <row r="3" spans="1:11" x14ac:dyDescent="0.3">
      <c r="A3" s="2" t="str" cm="1">
        <f t="array" ref="A3">IFERROR(INDEX(Tableau1[Groupe DOS],MATCH(0,INDEX(COUNTIF(Selection!$A$1:A2,Tableau1[Groupe DOS]),0,0),0)),"")</f>
        <v>G2</v>
      </c>
      <c r="B3" s="2" t="str">
        <f>IFERROR(INDEX(Tableau1[Type DOS],MATCH(0,INDEX(COUNTIF(Selection!$B$1:B2,Tableau1[Type DOS]),0,0),0)),"")</f>
        <v>B</v>
      </c>
      <c r="G3" s="2" t="s">
        <v>2</v>
      </c>
      <c r="K3" s="2"/>
    </row>
    <row r="4" spans="1:11" x14ac:dyDescent="0.3">
      <c r="A4" s="2" t="str" cm="1">
        <f t="array" ref="A4">IFERROR(INDEX(Tableau1[Groupe DOS],MATCH(0,INDEX(COUNTIF(Selection!$A$1:A3,Tableau1[Groupe DOS]),0,0),0)),"")</f>
        <v>G3</v>
      </c>
      <c r="B4" s="2" t="str">
        <f>IFERROR(INDEX(Tableau1[Type DOS],MATCH(0,INDEX(COUNTIF(Selection!$B$1:B3,Tableau1[Type DOS]),0,0),0)),"")</f>
        <v>C</v>
      </c>
    </row>
    <row r="5" spans="1:11" x14ac:dyDescent="0.3">
      <c r="A5" s="2" t="str" cm="1">
        <f t="array" ref="A5">IFERROR(INDEX(Tableau1[Groupe DOS],MATCH(0,INDEX(COUNTIF(Selection!$A$1:A4,Tableau1[Groupe DOS]),0,0),0)),"")</f>
        <v>G4</v>
      </c>
    </row>
    <row r="6" spans="1:11" x14ac:dyDescent="0.3">
      <c r="A6" s="2" t="str" cm="1">
        <f t="array" ref="A6">IFERROR(INDEX(Tableau1[Groupe DOS],MATCH(0,INDEX(COUNTIF(Selection!$A$1:A5,Tableau1[Groupe DOS]),0,0),0)),"")</f>
        <v>G5</v>
      </c>
    </row>
    <row r="7" spans="1:11" x14ac:dyDescent="0.3">
      <c r="A7" s="2" t="str" cm="1">
        <f t="array" ref="A7">IFERROR(INDEX(Tableau1[Groupe DOS],MATCH(0,INDEX(COUNTIF(Selection!$A$1:A6,Tableau1[Groupe DOS]),0,0),0)),"")</f>
        <v>G6</v>
      </c>
    </row>
    <row r="8" spans="1:11" x14ac:dyDescent="0.3">
      <c r="A8" s="2" t="str" cm="1">
        <f t="array" ref="A8">IFERROR(INDEX(Tableau1[Groupe DOS],MATCH(0,INDEX(COUNTIF(Selection!$A$1:A7,Tableau1[Groupe DOS]),0,0),0)),"")</f>
        <v/>
      </c>
    </row>
    <row r="9" spans="1:11" x14ac:dyDescent="0.3">
      <c r="A9" s="2" t="str" cm="1">
        <f t="array" ref="A9">IFERROR(INDEX(Tableau1[Groupe DOS],MATCH(0,INDEX(COUNTIF(Selection!$A$1:A8,Tableau1[Groupe DOS]),0,0),0)),"")</f>
        <v/>
      </c>
    </row>
    <row r="10" spans="1:11" x14ac:dyDescent="0.3">
      <c r="A10" s="2" t="str" cm="1">
        <f t="array" ref="A10">IFERROR(INDEX(Tableau1[Groupe DOS],MATCH(0,INDEX(COUNTIF(Selection!$A$1:A9,Tableau1[Groupe DOS]),0,0),0)),"")</f>
        <v/>
      </c>
    </row>
  </sheetData>
  <phoneticPr fontId="2" type="noConversion"/>
  <dataValidations count="2">
    <dataValidation type="list" allowBlank="1" showInputMessage="1" showErrorMessage="1" sqref="E2" xr:uid="{00000000-0002-0000-0100-000000000000}">
      <formula1>$A$2:$A$7</formula1>
    </dataValidation>
    <dataValidation type="list" allowBlank="1" showInputMessage="1" showErrorMessage="1" sqref="G2:G3" xr:uid="{00000000-0002-0000-0100-000001000000}">
      <formula1>$B$2:$B$4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0"/>
  <sheetViews>
    <sheetView workbookViewId="0">
      <selection activeCell="F4" sqref="F4"/>
    </sheetView>
  </sheetViews>
  <sheetFormatPr baseColWidth="10" defaultRowHeight="14.4" x14ac:dyDescent="0.3"/>
  <cols>
    <col min="1" max="1" width="9" bestFit="1" customWidth="1"/>
    <col min="2" max="2" width="11" bestFit="1" customWidth="1"/>
    <col min="3" max="3" width="16.6640625" bestFit="1" customWidth="1"/>
    <col min="4" max="4" width="13.44140625" bestFit="1" customWidth="1"/>
    <col min="5" max="5" width="11.33203125" bestFit="1" customWidth="1"/>
    <col min="6" max="6" width="12" bestFit="1" customWidth="1"/>
    <col min="7" max="12" width="11.21875" bestFit="1" customWidth="1"/>
  </cols>
  <sheetData>
    <row r="1" spans="1:12" x14ac:dyDescent="0.3">
      <c r="A1" s="1" t="s">
        <v>13</v>
      </c>
      <c r="B1" s="1" t="s">
        <v>15</v>
      </c>
      <c r="C1" s="1" t="s">
        <v>16</v>
      </c>
      <c r="D1" s="1" t="s">
        <v>14</v>
      </c>
      <c r="E1" s="1" t="s">
        <v>17</v>
      </c>
      <c r="F1" s="1" t="s">
        <v>18</v>
      </c>
      <c r="G1" s="3" t="s">
        <v>27</v>
      </c>
      <c r="H1" s="3" t="s">
        <v>28</v>
      </c>
      <c r="I1" s="1"/>
      <c r="J1" s="1"/>
      <c r="K1" s="1"/>
      <c r="L1" s="1"/>
    </row>
    <row r="2" spans="1:12" x14ac:dyDescent="0.3">
      <c r="A2" s="1">
        <v>5</v>
      </c>
      <c r="B2" s="1" t="s">
        <v>0</v>
      </c>
      <c r="C2" s="1" t="s">
        <v>0</v>
      </c>
      <c r="D2" s="1" t="s">
        <v>8</v>
      </c>
      <c r="E2" s="1" t="s">
        <v>1</v>
      </c>
      <c r="F2" s="1" t="s">
        <v>0</v>
      </c>
      <c r="G2" s="4">
        <f>IFERROR(COUNTIFS(Tableau16_2[ID DOS],Tableau1_2[[#This Row],[ID DOS]],Tableau16_2[Critère Item],"ABC ")/COUNTIF(Tableau16_2[ID DOS],Tableau1_2[[#This Row],[ID DOS]]),"")</f>
        <v>1</v>
      </c>
      <c r="H2" s="4">
        <f>IFERROR(COUNTIFS(Tableau16_2[ID DOS],Tableau1_2[[#This Row],[ID DOS]],Tableau16_2[Critère Item],"AZ ")/COUNTIF(Tableau16_2[ID DOS],Tableau1_2[[#This Row],[ID DOS]]),"")</f>
        <v>0</v>
      </c>
      <c r="I2" s="1"/>
      <c r="J2" s="1"/>
      <c r="K2" s="1"/>
      <c r="L2" s="1"/>
    </row>
    <row r="3" spans="1:12" x14ac:dyDescent="0.3">
      <c r="A3">
        <v>10</v>
      </c>
      <c r="B3" t="s">
        <v>0</v>
      </c>
      <c r="C3" t="s">
        <v>0</v>
      </c>
      <c r="D3" t="s">
        <v>8</v>
      </c>
      <c r="E3" t="s">
        <v>1</v>
      </c>
      <c r="F3" t="s">
        <v>0</v>
      </c>
      <c r="G3" s="4">
        <f>IFERROR(COUNTIFS(Tableau16_2[ID DOS],Tableau1_2[[#This Row],[ID DOS]],Tableau16_2[Critère Item],"ABC ")/COUNTIF(Tableau16_2[ID DOS],Tableau1_2[[#This Row],[ID DOS]]),"")</f>
        <v>0</v>
      </c>
      <c r="H3" s="4">
        <f>IFERROR(COUNTIFS(Tableau16_2[ID DOS],Tableau1_2[[#This Row],[ID DOS]],Tableau16_2[Critère Item],"AZ ")/COUNTIF(Tableau16_2[ID DOS],Tableau1_2[[#This Row],[ID DOS]]),"")</f>
        <v>0</v>
      </c>
      <c r="I3" s="1"/>
      <c r="J3" s="1"/>
      <c r="K3" s="1"/>
      <c r="L3" s="1"/>
    </row>
    <row r="4" spans="1:12" x14ac:dyDescent="0.3">
      <c r="A4">
        <v>15</v>
      </c>
      <c r="B4" t="s">
        <v>0</v>
      </c>
      <c r="C4" t="s">
        <v>0</v>
      </c>
      <c r="D4" t="s">
        <v>8</v>
      </c>
      <c r="E4" t="s">
        <v>2</v>
      </c>
      <c r="F4" t="s">
        <v>0</v>
      </c>
      <c r="G4" s="4">
        <f>IFERROR(COUNTIFS(Tableau16_2[ID DOS],Tableau1_2[[#This Row],[ID DOS]],Tableau16_2[Critère Item],"ABC ")/COUNTIF(Tableau16_2[ID DOS],Tableau1_2[[#This Row],[ID DOS]]),"")</f>
        <v>1</v>
      </c>
      <c r="H4" s="4">
        <f>IFERROR(COUNTIFS(Tableau16_2[ID DOS],Tableau1_2[[#This Row],[ID DOS]],Tableau16_2[Critère Item],"AZ ")/COUNTIF(Tableau16_2[ID DOS],Tableau1_2[[#This Row],[ID DOS]]),"")</f>
        <v>0</v>
      </c>
      <c r="I4" s="1"/>
      <c r="J4" s="1"/>
      <c r="K4" s="1"/>
      <c r="L4" s="1"/>
    </row>
    <row r="5" spans="1:12" x14ac:dyDescent="0.3">
      <c r="A5">
        <v>20</v>
      </c>
      <c r="B5" t="s">
        <v>0</v>
      </c>
      <c r="C5" t="s">
        <v>0</v>
      </c>
      <c r="D5" t="s">
        <v>8</v>
      </c>
      <c r="E5" t="s">
        <v>2</v>
      </c>
      <c r="F5" t="s">
        <v>0</v>
      </c>
      <c r="G5" s="4">
        <f>IFERROR(COUNTIFS(Tableau16_2[ID DOS],Tableau1_2[[#This Row],[ID DOS]],Tableau16_2[Critère Item],"ABC ")/COUNTIF(Tableau16_2[ID DOS],Tableau1_2[[#This Row],[ID DOS]]),"")</f>
        <v>0</v>
      </c>
      <c r="H5" s="4">
        <f>IFERROR(COUNTIFS(Tableau16_2[ID DOS],Tableau1_2[[#This Row],[ID DOS]],Tableau16_2[Critère Item],"AZ ")/COUNTIF(Tableau16_2[ID DOS],Tableau1_2[[#This Row],[ID DOS]]),"")</f>
        <v>1</v>
      </c>
      <c r="I5" s="1"/>
      <c r="J5" s="1"/>
      <c r="K5" s="1"/>
      <c r="L5" s="1"/>
    </row>
    <row r="6" spans="1:12" x14ac:dyDescent="0.3">
      <c r="A6">
        <v>25</v>
      </c>
      <c r="B6" t="s">
        <v>0</v>
      </c>
      <c r="C6" t="s">
        <v>0</v>
      </c>
      <c r="D6" t="s">
        <v>8</v>
      </c>
      <c r="E6" t="s">
        <v>2</v>
      </c>
      <c r="F6" t="s">
        <v>0</v>
      </c>
      <c r="G6" s="4">
        <f>IFERROR(COUNTIFS(Tableau16_2[ID DOS],Tableau1_2[[#This Row],[ID DOS]],Tableau16_2[Critère Item],"ABC ")/COUNTIF(Tableau16_2[ID DOS],Tableau1_2[[#This Row],[ID DOS]]),"")</f>
        <v>0.66666666666666663</v>
      </c>
      <c r="H6" s="4">
        <f>IFERROR(COUNTIFS(Tableau16_2[ID DOS],Tableau1_2[[#This Row],[ID DOS]],Tableau16_2[Critère Item],"AZ ")/COUNTIF(Tableau16_2[ID DOS],Tableau1_2[[#This Row],[ID DOS]]),"")</f>
        <v>0.33333333333333331</v>
      </c>
      <c r="I6" s="1"/>
      <c r="J6" s="1"/>
      <c r="K6" s="1"/>
      <c r="L6" s="1"/>
    </row>
    <row r="7" spans="1:12" x14ac:dyDescent="0.3">
      <c r="G7" s="4" t="str">
        <f>IFERROR(COUNTIFS(Tableau16_2[ID DOS],Tableau1_2[[#This Row],[ID DOS]],Tableau16_2[Critère Item],"ABC ")/COUNTIF(Tableau16_2[ID DOS],Tableau1_2[[#This Row],[ID DOS]]),"")</f>
        <v/>
      </c>
      <c r="H7" s="4" t="str">
        <f>IFERROR(COUNTIFS(Tableau16_2[ID DOS],Tableau1_2[[#This Row],[ID DOS]],Tableau16_2[Critère Item],"AZ ")/COUNTIF(Tableau16_2[ID DOS],Tableau1_2[[#This Row],[ID DOS]]),"")</f>
        <v/>
      </c>
    </row>
    <row r="8" spans="1:12" x14ac:dyDescent="0.3">
      <c r="G8" s="4" t="str">
        <f>IFERROR(COUNTIFS(Tableau16_2[ID DOS],Tableau1_2[[#This Row],[ID DOS]],Tableau16_2[Critère Item],"ABC ")/COUNTIF(Tableau16_2[ID DOS],Tableau1_2[[#This Row],[ID DOS]]),"")</f>
        <v/>
      </c>
      <c r="H8" s="4" t="str">
        <f>IFERROR(COUNTIFS(Tableau16_2[ID DOS],Tableau1_2[[#This Row],[ID DOS]],Tableau16_2[Critère Item],"AZ ")/COUNTIF(Tableau16_2[ID DOS],Tableau1_2[[#This Row],[ID DOS]]),"")</f>
        <v/>
      </c>
    </row>
    <row r="9" spans="1:12" x14ac:dyDescent="0.3">
      <c r="G9" s="4" t="str">
        <f>IFERROR(COUNTIFS(Tableau16_2[ID DOS],Tableau1_2[[#This Row],[ID DOS]],Tableau16_2[Critère Item],"ABC ")/COUNTIF(Tableau16_2[ID DOS],Tableau1_2[[#This Row],[ID DOS]]),"")</f>
        <v/>
      </c>
      <c r="H9" s="4" t="str">
        <f>IFERROR(COUNTIFS(Tableau16_2[ID DOS],Tableau1_2[[#This Row],[ID DOS]],Tableau16_2[Critère Item],"AZ ")/COUNTIF(Tableau16_2[ID DOS],Tableau1_2[[#This Row],[ID DOS]]),"")</f>
        <v/>
      </c>
    </row>
    <row r="10" spans="1:12" x14ac:dyDescent="0.3">
      <c r="G10" s="4" t="str">
        <f>IFERROR(COUNTIFS(Tableau16_2[ID DOS],Tableau1_2[[#This Row],[ID DOS]],Tableau16_2[Critère Item],"ABC ")/COUNTIF(Tableau16_2[ID DOS],Tableau1_2[[#This Row],[ID DOS]]),"")</f>
        <v/>
      </c>
      <c r="H10" s="4" t="str">
        <f>IFERROR(COUNTIFS(Tableau16_2[ID DOS],Tableau1_2[[#This Row],[ID DOS]],Tableau16_2[Critère Item],"AZ ")/COUNTIF(Tableau16_2[ID DOS],Tableau1_2[[#This Row],[ID DOS]]),"")</f>
        <v/>
      </c>
    </row>
    <row r="11" spans="1:12" x14ac:dyDescent="0.3">
      <c r="G11" s="4" t="str">
        <f>IFERROR(COUNTIFS(Tableau16_2[ID DOS],Tableau1_2[[#This Row],[ID DOS]],Tableau16_2[Critère Item],"ABC ")/COUNTIF(Tableau16_2[ID DOS],Tableau1_2[[#This Row],[ID DOS]]),"")</f>
        <v/>
      </c>
      <c r="H11" s="4" t="str">
        <f>IFERROR(COUNTIFS(Tableau16_2[ID DOS],Tableau1_2[[#This Row],[ID DOS]],Tableau16_2[Critère Item],"AZ ")/COUNTIF(Tableau16_2[ID DOS],Tableau1_2[[#This Row],[ID DOS]]),"")</f>
        <v/>
      </c>
    </row>
    <row r="12" spans="1:12" x14ac:dyDescent="0.3">
      <c r="G12" s="4" t="str">
        <f>IFERROR(COUNTIFS(Tableau16_2[ID DOS],Tableau1_2[[#This Row],[ID DOS]],Tableau16_2[Critère Item],"ABC ")/COUNTIF(Tableau16_2[ID DOS],Tableau1_2[[#This Row],[ID DOS]]),"")</f>
        <v/>
      </c>
      <c r="H12" s="4" t="str">
        <f>IFERROR(COUNTIFS(Tableau16_2[ID DOS],Tableau1_2[[#This Row],[ID DOS]],Tableau16_2[Critère Item],"AZ ")/COUNTIF(Tableau16_2[ID DOS],Tableau1_2[[#This Row],[ID DOS]]),"")</f>
        <v/>
      </c>
    </row>
    <row r="13" spans="1:12" x14ac:dyDescent="0.3">
      <c r="G13" s="4" t="str">
        <f>IFERROR(COUNTIFS(Tableau16_2[ID DOS],Tableau1_2[[#This Row],[ID DOS]],Tableau16_2[Critère Item],"ABC ")/COUNTIF(Tableau16_2[ID DOS],Tableau1_2[[#This Row],[ID DOS]]),"")</f>
        <v/>
      </c>
      <c r="H13" s="4" t="str">
        <f>IFERROR(COUNTIFS(Tableau16_2[ID DOS],Tableau1_2[[#This Row],[ID DOS]],Tableau16_2[Critère Item],"AZ ")/COUNTIF(Tableau16_2[ID DOS],Tableau1_2[[#This Row],[ID DOS]]),"")</f>
        <v/>
      </c>
    </row>
    <row r="14" spans="1:12" x14ac:dyDescent="0.3">
      <c r="G14" s="4" t="str">
        <f>IFERROR(COUNTIFS(Tableau16_2[ID DOS],Tableau1_2[[#This Row],[ID DOS]],Tableau16_2[Critère Item],"ABC ")/COUNTIF(Tableau16_2[ID DOS],Tableau1_2[[#This Row],[ID DOS]]),"")</f>
        <v/>
      </c>
      <c r="H14" s="4" t="str">
        <f>IFERROR(COUNTIFS(Tableau16_2[ID DOS],Tableau1_2[[#This Row],[ID DOS]],Tableau16_2[Critère Item],"AZ ")/COUNTIF(Tableau16_2[ID DOS],Tableau1_2[[#This Row],[ID DOS]]),"")</f>
        <v/>
      </c>
    </row>
    <row r="15" spans="1:12" x14ac:dyDescent="0.3">
      <c r="G15" s="4" t="str">
        <f>IFERROR(COUNTIFS(Tableau16_2[ID DOS],Tableau1_2[[#This Row],[ID DOS]],Tableau16_2[Critère Item],"ABC ")/COUNTIF(Tableau16_2[ID DOS],Tableau1_2[[#This Row],[ID DOS]]),"")</f>
        <v/>
      </c>
      <c r="H15" s="4" t="str">
        <f>IFERROR(COUNTIFS(Tableau16_2[ID DOS],Tableau1_2[[#This Row],[ID DOS]],Tableau16_2[Critère Item],"AZ ")/COUNTIF(Tableau16_2[ID DOS],Tableau1_2[[#This Row],[ID DOS]]),"")</f>
        <v/>
      </c>
    </row>
    <row r="16" spans="1:12" x14ac:dyDescent="0.3">
      <c r="G16" s="4" t="str">
        <f>IFERROR(COUNTIFS(Tableau16_2[ID DOS],Tableau1_2[[#This Row],[ID DOS]],Tableau16_2[Critère Item],"ABC ")/COUNTIF(Tableau16_2[ID DOS],Tableau1_2[[#This Row],[ID DOS]]),"")</f>
        <v/>
      </c>
      <c r="H16" s="4" t="str">
        <f>IFERROR(COUNTIFS(Tableau16_2[ID DOS],Tableau1_2[[#This Row],[ID DOS]],Tableau16_2[Critère Item],"AZ ")/COUNTIF(Tableau16_2[ID DOS],Tableau1_2[[#This Row],[ID DOS]]),"")</f>
        <v/>
      </c>
    </row>
    <row r="17" spans="7:8" x14ac:dyDescent="0.3">
      <c r="G17" s="4" t="str">
        <f>IFERROR(COUNTIFS(Tableau16_2[ID DOS],Tableau1_2[[#This Row],[ID DOS]],Tableau16_2[Critère Item],"ABC ")/COUNTIF(Tableau16_2[ID DOS],Tableau1_2[[#This Row],[ID DOS]]),"")</f>
        <v/>
      </c>
      <c r="H17" s="4" t="str">
        <f>IFERROR(COUNTIFS(Tableau16_2[ID DOS],Tableau1_2[[#This Row],[ID DOS]],Tableau16_2[Critère Item],"AZ ")/COUNTIF(Tableau16_2[ID DOS],Tableau1_2[[#This Row],[ID DOS]]),"")</f>
        <v/>
      </c>
    </row>
    <row r="18" spans="7:8" x14ac:dyDescent="0.3">
      <c r="G18" s="4" t="str">
        <f>IFERROR(COUNTIFS(Tableau16_2[ID DOS],Tableau1_2[[#This Row],[ID DOS]],Tableau16_2[Critère Item],"ABC ")/COUNTIF(Tableau16_2[ID DOS],Tableau1_2[[#This Row],[ID DOS]]),"")</f>
        <v/>
      </c>
      <c r="H18" s="4" t="str">
        <f>IFERROR(COUNTIFS(Tableau16_2[ID DOS],Tableau1_2[[#This Row],[ID DOS]],Tableau16_2[Critère Item],"AZ ")/COUNTIF(Tableau16_2[ID DOS],Tableau1_2[[#This Row],[ID DOS]]),"")</f>
        <v/>
      </c>
    </row>
    <row r="19" spans="7:8" x14ac:dyDescent="0.3">
      <c r="G19" s="4" t="str">
        <f>IFERROR(COUNTIFS(Tableau16_2[ID DOS],Tableau1_2[[#This Row],[ID DOS]],Tableau16_2[Critère Item],"ABC ")/COUNTIF(Tableau16_2[ID DOS],Tableau1_2[[#This Row],[ID DOS]]),"")</f>
        <v/>
      </c>
      <c r="H19" s="4" t="str">
        <f>IFERROR(COUNTIFS(Tableau16_2[ID DOS],Tableau1_2[[#This Row],[ID DOS]],Tableau16_2[Critère Item],"AZ ")/COUNTIF(Tableau16_2[ID DOS],Tableau1_2[[#This Row],[ID DOS]]),"")</f>
        <v/>
      </c>
    </row>
    <row r="20" spans="7:8" x14ac:dyDescent="0.3">
      <c r="G20" s="4" t="str">
        <f>IFERROR(COUNTIFS(Tableau16_2[ID DOS],Tableau1_2[[#This Row],[ID DOS]],Tableau16_2[Critère Item],"ABC ")/COUNTIF(Tableau16_2[ID DOS],Tableau1_2[[#This Row],[ID DOS]]),"")</f>
        <v/>
      </c>
      <c r="H20" s="4" t="str">
        <f>IFERROR(COUNTIFS(Tableau16_2[ID DOS],Tableau1_2[[#This Row],[ID DOS]],Tableau16_2[Critère Item],"AZ ")/COUNTIF(Tableau16_2[ID DOS],Tableau1_2[[#This Row],[ID DOS]]),"")</f>
        <v/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33FA0-1C11-474D-B45B-3AD8535E0FEB}">
  <dimension ref="A1:H11"/>
  <sheetViews>
    <sheetView workbookViewId="0">
      <selection activeCell="H15" sqref="H15"/>
    </sheetView>
  </sheetViews>
  <sheetFormatPr baseColWidth="10" defaultRowHeight="14.4" x14ac:dyDescent="0.3"/>
  <cols>
    <col min="1" max="1" width="9" bestFit="1" customWidth="1"/>
    <col min="2" max="2" width="13.44140625" bestFit="1" customWidth="1"/>
    <col min="3" max="3" width="11.33203125" bestFit="1" customWidth="1"/>
    <col min="4" max="4" width="9.33203125" bestFit="1" customWidth="1"/>
    <col min="5" max="5" width="11.33203125" bestFit="1" customWidth="1"/>
    <col min="6" max="6" width="17" bestFit="1" customWidth="1"/>
    <col min="7" max="7" width="12.33203125" bestFit="1" customWidth="1"/>
    <col min="8" max="8" width="13.109375" bestFit="1" customWidth="1"/>
  </cols>
  <sheetData>
    <row r="1" spans="1:8" x14ac:dyDescent="0.3">
      <c r="A1" t="s">
        <v>13</v>
      </c>
      <c r="B1" t="s">
        <v>14</v>
      </c>
      <c r="C1" t="s">
        <v>17</v>
      </c>
      <c r="D1" t="s">
        <v>19</v>
      </c>
      <c r="E1" t="s">
        <v>20</v>
      </c>
      <c r="F1" t="s">
        <v>21</v>
      </c>
      <c r="G1" t="s">
        <v>22</v>
      </c>
      <c r="H1" t="s">
        <v>25</v>
      </c>
    </row>
    <row r="2" spans="1:8" x14ac:dyDescent="0.3">
      <c r="A2">
        <v>5</v>
      </c>
      <c r="B2" s="1" t="s">
        <v>8</v>
      </c>
      <c r="C2" s="1" t="s">
        <v>1</v>
      </c>
      <c r="D2">
        <v>15</v>
      </c>
      <c r="E2" s="1" t="s">
        <v>24</v>
      </c>
      <c r="F2" s="1" t="s">
        <v>0</v>
      </c>
      <c r="G2" s="1" t="s">
        <v>0</v>
      </c>
      <c r="H2" t="s">
        <v>26</v>
      </c>
    </row>
    <row r="3" spans="1:8" x14ac:dyDescent="0.3">
      <c r="A3">
        <v>10</v>
      </c>
      <c r="B3" s="1" t="s">
        <v>8</v>
      </c>
      <c r="C3" s="1" t="s">
        <v>1</v>
      </c>
      <c r="E3" s="1"/>
      <c r="F3" s="1"/>
      <c r="G3" s="1"/>
      <c r="H3" t="s">
        <v>31</v>
      </c>
    </row>
    <row r="4" spans="1:8" x14ac:dyDescent="0.3">
      <c r="A4">
        <v>15</v>
      </c>
      <c r="B4" s="1" t="s">
        <v>8</v>
      </c>
      <c r="C4" s="1" t="s">
        <v>2</v>
      </c>
      <c r="D4">
        <v>25</v>
      </c>
      <c r="E4" s="1" t="s">
        <v>24</v>
      </c>
      <c r="F4" s="1" t="s">
        <v>0</v>
      </c>
      <c r="G4" s="1" t="s">
        <v>0</v>
      </c>
      <c r="H4" t="s">
        <v>26</v>
      </c>
    </row>
    <row r="5" spans="1:8" x14ac:dyDescent="0.3">
      <c r="A5">
        <v>20</v>
      </c>
      <c r="B5" s="1" t="s">
        <v>8</v>
      </c>
      <c r="C5" s="1" t="s">
        <v>2</v>
      </c>
      <c r="D5">
        <v>30</v>
      </c>
      <c r="E5" s="1" t="s">
        <v>23</v>
      </c>
      <c r="F5" s="1" t="s">
        <v>0</v>
      </c>
      <c r="G5" s="1" t="s">
        <v>0</v>
      </c>
      <c r="H5" t="s">
        <v>29</v>
      </c>
    </row>
    <row r="6" spans="1:8" x14ac:dyDescent="0.3">
      <c r="A6">
        <v>25</v>
      </c>
      <c r="B6" s="1" t="s">
        <v>8</v>
      </c>
      <c r="C6" s="1" t="s">
        <v>2</v>
      </c>
      <c r="D6">
        <v>38</v>
      </c>
      <c r="E6" s="1" t="s">
        <v>23</v>
      </c>
      <c r="F6" s="1" t="s">
        <v>0</v>
      </c>
      <c r="G6" s="1" t="s">
        <v>0</v>
      </c>
      <c r="H6" t="s">
        <v>29</v>
      </c>
    </row>
    <row r="7" spans="1:8" x14ac:dyDescent="0.3">
      <c r="A7">
        <v>25</v>
      </c>
      <c r="B7" s="1" t="s">
        <v>8</v>
      </c>
      <c r="C7" s="1" t="s">
        <v>2</v>
      </c>
      <c r="D7">
        <v>39</v>
      </c>
      <c r="E7" s="1" t="s">
        <v>24</v>
      </c>
      <c r="F7" s="1" t="s">
        <v>0</v>
      </c>
      <c r="G7" s="1" t="s">
        <v>0</v>
      </c>
      <c r="H7" t="s">
        <v>26</v>
      </c>
    </row>
    <row r="8" spans="1:8" x14ac:dyDescent="0.3">
      <c r="A8">
        <v>25</v>
      </c>
      <c r="B8" s="1" t="s">
        <v>8</v>
      </c>
      <c r="C8" s="1" t="s">
        <v>2</v>
      </c>
      <c r="D8">
        <v>40</v>
      </c>
      <c r="E8" s="1" t="s">
        <v>24</v>
      </c>
      <c r="F8" s="1" t="s">
        <v>0</v>
      </c>
      <c r="G8" s="1" t="s">
        <v>0</v>
      </c>
      <c r="H8" t="s">
        <v>26</v>
      </c>
    </row>
    <row r="9" spans="1:8" x14ac:dyDescent="0.3">
      <c r="A9">
        <v>25</v>
      </c>
      <c r="B9" s="1" t="s">
        <v>8</v>
      </c>
      <c r="C9" s="1" t="s">
        <v>2</v>
      </c>
      <c r="D9">
        <v>41</v>
      </c>
      <c r="E9" s="1" t="s">
        <v>23</v>
      </c>
      <c r="F9" s="1" t="s">
        <v>0</v>
      </c>
      <c r="G9" s="1" t="s">
        <v>0</v>
      </c>
      <c r="H9" t="s">
        <v>29</v>
      </c>
    </row>
    <row r="10" spans="1:8" x14ac:dyDescent="0.3">
      <c r="A10">
        <v>25</v>
      </c>
      <c r="B10" s="1" t="s">
        <v>8</v>
      </c>
      <c r="C10" s="1" t="s">
        <v>2</v>
      </c>
      <c r="D10">
        <v>42</v>
      </c>
      <c r="E10" s="1" t="s">
        <v>24</v>
      </c>
      <c r="F10" s="1" t="s">
        <v>0</v>
      </c>
      <c r="G10" s="1" t="s">
        <v>0</v>
      </c>
      <c r="H10" t="s">
        <v>26</v>
      </c>
    </row>
    <row r="11" spans="1:8" x14ac:dyDescent="0.3">
      <c r="A11">
        <v>25</v>
      </c>
      <c r="B11" s="1" t="s">
        <v>8</v>
      </c>
      <c r="C11" s="1" t="s">
        <v>2</v>
      </c>
      <c r="D11">
        <v>43</v>
      </c>
      <c r="E11" s="1" t="s">
        <v>24</v>
      </c>
      <c r="F11" s="1" t="s">
        <v>0</v>
      </c>
      <c r="G11" s="1" t="s">
        <v>0</v>
      </c>
      <c r="H11" t="s">
        <v>26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709A1-2CC3-4192-B8D8-348DE1833BD0}">
  <dimension ref="A1:E6"/>
  <sheetViews>
    <sheetView workbookViewId="0">
      <selection activeCell="A6" sqref="A6"/>
    </sheetView>
  </sheetViews>
  <sheetFormatPr baseColWidth="10" defaultRowHeight="14.4" x14ac:dyDescent="0.3"/>
  <cols>
    <col min="1" max="1" width="9" bestFit="1" customWidth="1"/>
    <col min="2" max="2" width="13.44140625" bestFit="1" customWidth="1"/>
    <col min="3" max="3" width="11.33203125" bestFit="1" customWidth="1"/>
    <col min="4" max="4" width="7.109375" bestFit="1" customWidth="1"/>
    <col min="5" max="6" width="5.88671875" bestFit="1" customWidth="1"/>
    <col min="7" max="7" width="10.77734375" bestFit="1" customWidth="1"/>
    <col min="8" max="8" width="5.88671875" customWidth="1"/>
    <col min="9" max="9" width="7.109375" bestFit="1" customWidth="1"/>
  </cols>
  <sheetData>
    <row r="1" spans="1:5" x14ac:dyDescent="0.3">
      <c r="A1" t="s">
        <v>13</v>
      </c>
      <c r="B1" t="s">
        <v>14</v>
      </c>
      <c r="C1" t="s">
        <v>17</v>
      </c>
      <c r="D1" t="s">
        <v>26</v>
      </c>
      <c r="E1" t="s">
        <v>29</v>
      </c>
    </row>
    <row r="2" spans="1:5" x14ac:dyDescent="0.3">
      <c r="A2">
        <v>5</v>
      </c>
      <c r="B2" s="1" t="s">
        <v>8</v>
      </c>
      <c r="C2" s="1" t="s">
        <v>1</v>
      </c>
      <c r="D2">
        <v>1</v>
      </c>
      <c r="E2">
        <v>0</v>
      </c>
    </row>
    <row r="3" spans="1:5" x14ac:dyDescent="0.3">
      <c r="A3">
        <v>10</v>
      </c>
      <c r="B3" s="1" t="s">
        <v>8</v>
      </c>
      <c r="C3" s="1" t="s">
        <v>1</v>
      </c>
      <c r="D3">
        <v>0</v>
      </c>
      <c r="E3">
        <v>0</v>
      </c>
    </row>
    <row r="4" spans="1:5" x14ac:dyDescent="0.3">
      <c r="A4">
        <v>15</v>
      </c>
      <c r="B4" s="1" t="s">
        <v>8</v>
      </c>
      <c r="C4" s="1" t="s">
        <v>2</v>
      </c>
      <c r="D4">
        <v>1</v>
      </c>
      <c r="E4">
        <v>0</v>
      </c>
    </row>
    <row r="5" spans="1:5" x14ac:dyDescent="0.3">
      <c r="A5">
        <v>20</v>
      </c>
      <c r="B5" s="1" t="s">
        <v>8</v>
      </c>
      <c r="C5" s="1" t="s">
        <v>2</v>
      </c>
      <c r="D5">
        <v>0</v>
      </c>
      <c r="E5">
        <v>1</v>
      </c>
    </row>
    <row r="6" spans="1:5" x14ac:dyDescent="0.3">
      <c r="A6">
        <v>25</v>
      </c>
      <c r="B6" s="1" t="s">
        <v>8</v>
      </c>
      <c r="C6" s="1" t="s">
        <v>2</v>
      </c>
      <c r="D6">
        <v>4</v>
      </c>
      <c r="E6">
        <v>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750F39-3D06-4383-A1DF-16269C3CD9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Data1</vt:lpstr>
      <vt:lpstr>Data2</vt:lpstr>
      <vt:lpstr>Selection</vt:lpstr>
      <vt:lpstr>Filtrage1</vt:lpstr>
      <vt:lpstr>Filtrage2</vt:lpstr>
      <vt:lpstr>Test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Bordier Martin</cp:lastModifiedBy>
  <dcterms:created xsi:type="dcterms:W3CDTF">2021-04-14T08:43:56Z</dcterms:created>
  <dcterms:modified xsi:type="dcterms:W3CDTF">2021-04-20T19:40:47Z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2021-04-14T08:43:57Z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fca1ebb5-60db-41c9-ba8d-31849318f7f3</vt:lpwstr>
  </property>
  <property fmtid="{D5CDD505-2E9C-101B-9397-08002B2CF9AE}" pid="8" name="MSIP_Label_2fd53d93-3f4c-4b90-b511-bd6bdbb4fba9_ContentBits">
    <vt:lpwstr>0</vt:lpwstr>
  </property>
</Properties>
</file>