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8595D07E-29F2-4F90-B4C9-445749602212}" xr6:coauthVersionLast="46" xr6:coauthVersionMax="46" xr10:uidLastSave="{00000000-0000-0000-0000-000000000000}"/>
  <bookViews>
    <workbookView xWindow="-108" yWindow="-108" windowWidth="23256" windowHeight="12576" xr2:uid="{58E27517-0EA7-274F-93CD-8091C5F4603B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9" i="1"/>
  <c r="K8" i="1"/>
  <c r="M17" i="1" l="1" a="1"/>
  <c r="M17" i="1" s="1"/>
  <c r="M18" i="1" s="1" a="1"/>
  <c r="M18" i="1" s="1"/>
  <c r="M19" i="1" s="1" a="1"/>
  <c r="M19" i="1" s="1"/>
  <c r="B7" i="1" l="1"/>
  <c r="C7" i="1" s="1"/>
  <c r="D7" i="1" s="1"/>
  <c r="E7" i="1" s="1"/>
  <c r="F7" i="1" s="1"/>
  <c r="G7" i="1" s="1"/>
  <c r="H7" i="1" s="1"/>
  <c r="I7" i="1" s="1"/>
  <c r="J7" i="1" s="1"/>
  <c r="N18" i="1" l="1"/>
  <c r="O18" i="1" s="1" a="1"/>
  <c r="O18" i="1" s="1"/>
  <c r="P18" i="1" s="1"/>
  <c r="Q18" i="1" s="1" a="1"/>
  <c r="Q18" i="1" s="1"/>
  <c r="R18" i="1" s="1"/>
  <c r="S18" i="1" s="1" a="1"/>
  <c r="S18" i="1" s="1"/>
  <c r="T18" i="1" s="1"/>
  <c r="U18" i="1" s="1" a="1"/>
  <c r="U18" i="1" s="1"/>
  <c r="V18" i="1" s="1"/>
  <c r="W18" i="1" s="1" a="1"/>
  <c r="W18" i="1" s="1"/>
  <c r="N17" i="1"/>
  <c r="O17" i="1" s="1" a="1"/>
  <c r="O17" i="1" s="1"/>
  <c r="P17" i="1" s="1"/>
  <c r="Q17" i="1" s="1" a="1"/>
  <c r="Q17" i="1" s="1"/>
  <c r="R17" i="1" s="1"/>
  <c r="S17" i="1" s="1" a="1"/>
  <c r="S17" i="1" s="1"/>
  <c r="T17" i="1" s="1"/>
  <c r="U17" i="1" s="1" a="1"/>
  <c r="U17" i="1" s="1"/>
  <c r="V17" i="1" s="1"/>
  <c r="W17" i="1" s="1" a="1"/>
  <c r="W17" i="1" s="1"/>
  <c r="N19" i="1"/>
  <c r="O19" i="1" s="1" a="1"/>
  <c r="O19" i="1" s="1"/>
  <c r="P19" i="1" s="1"/>
  <c r="Q19" i="1" s="1" a="1"/>
  <c r="Q19" i="1" s="1"/>
  <c r="R19" i="1" s="1"/>
  <c r="S19" i="1" s="1" a="1"/>
  <c r="S19" i="1" s="1"/>
  <c r="T19" i="1" s="1"/>
  <c r="U19" i="1" s="1" a="1"/>
  <c r="U19" i="1" s="1"/>
  <c r="V19" i="1" s="1"/>
  <c r="W19" i="1" s="1" a="1"/>
  <c r="W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<sst xmlns="http://schemas.openxmlformats.org/spreadsheetml/2006/main" count="100" uniqueCount="25">
  <si>
    <t>G</t>
  </si>
  <si>
    <t>F</t>
  </si>
  <si>
    <t>E</t>
  </si>
  <si>
    <t>D</t>
  </si>
  <si>
    <t>C</t>
  </si>
  <si>
    <t>B</t>
  </si>
  <si>
    <t>A</t>
  </si>
  <si>
    <t>TABLEAU</t>
  </si>
  <si>
    <t>ROUGE</t>
  </si>
  <si>
    <t>NOIR</t>
  </si>
  <si>
    <t>BLEU</t>
  </si>
  <si>
    <t>JAUNE</t>
  </si>
  <si>
    <t>VERT</t>
  </si>
  <si>
    <t>GRIS</t>
  </si>
  <si>
    <t>BLANC</t>
  </si>
  <si>
    <t>VIOLET</t>
  </si>
  <si>
    <t>ORANGE</t>
  </si>
  <si>
    <t>SELECTION</t>
  </si>
  <si>
    <t>DEBUT</t>
  </si>
  <si>
    <t>FIN</t>
  </si>
  <si>
    <t xml:space="preserve">DEBUT </t>
  </si>
  <si>
    <t>BILAN</t>
  </si>
  <si>
    <t>Liste Couleurs</t>
  </si>
  <si>
    <t>MARRON</t>
  </si>
  <si>
    <t xml:space="preserve">Si je rajoute des colonnes "Début-Fin", j'ai remarqué qu'il n'est pas possible de tirer les formules. 
Est il possible que les lignes qui sont doublées , triplées ou plus se mettent les unes en desoous des autres comme 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</si>
</sst>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1" xfId="0" applyNumberFormat="1" applyFill="1" applyBorder="1"/>
    <xf numFmtId="0" fontId="0" fillId="0" borderId="1" xfId="0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" fontId="0" fillId="3" borderId="5" xfId="0" applyNumberFormat="1" applyFill="1" applyBorder="1" applyAlignment="1">
      <alignment horizontal="center" vertical="center"/>
    </xf>
    <xf numFmtId="14" fontId="0" fillId="6" borderId="3" xfId="0" applyNumberFormat="1" applyFill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16" fontId="0" fillId="6" borderId="5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338667</xdr:colOff>
      <xdr:row>21</xdr:row>
      <xdr:rowOff>0</xdr:rowOff>
    </xdr:from>
    <xdr:to>
      <xdr:col>12</xdr:col>
      <xdr:colOff>28222</xdr:colOff>
      <xdr:row>35</xdr:row>
      <xdr:rowOff>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F4625C5-48F2-044B-AA98-AD971C324651}"/>
            </a:ext>
          </a:extLst>
        </xdr:cNvPr>
        <xdr:cNvCxnSpPr/>
      </xdr:nvCxnSpPr>
      <xdr:spPr>
        <a:xfrm>
          <a:off x="7464778" y="4176889"/>
          <a:ext cx="4487333" cy="282222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839C6-F4C4-C644-97A1-7265908C7F82}">
  <sheetPr codeName="Feuil1"/>
  <dimension ref="A1:W28"/>
  <sheetViews>
    <sheetView tabSelected="1" topLeftCell="A2" zoomScale="90" zoomScaleNormal="90" workbookViewId="0">
      <selection activeCell="M14" sqref="M14"/>
    </sheetView>
  </sheetViews>
  <sheetFormatPr baseColWidth="10" defaultRowHeight="15.6" x14ac:dyDescent="0.3"/>
  <cols>
    <col min="1" max="1" width="11.296875" style="1" customWidth="1"/>
    <col min="2" max="10" width="13.69921875" customWidth="1"/>
    <col min="14" max="17" width="12.69921875" customWidth="1"/>
    <col min="18" max="18" width="10" customWidth="1"/>
    <col min="19" max="19" width="10" style="10" customWidth="1"/>
    <col min="20" max="23" width="10" customWidth="1"/>
  </cols>
  <sheetData>
    <row r="1" spans="1:23" x14ac:dyDescent="0.3">
      <c r="A1" s="5">
        <v>44287</v>
      </c>
      <c r="L1" s="9"/>
      <c r="M1" s="9"/>
      <c r="N1" s="9"/>
      <c r="P1" s="8"/>
      <c r="Q1" s="8"/>
      <c r="S1" s="10" t="s">
        <v>22</v>
      </c>
    </row>
    <row r="2" spans="1:23" x14ac:dyDescent="0.3">
      <c r="B2" s="9"/>
      <c r="C2" s="9"/>
      <c r="D2" s="9"/>
      <c r="E2" s="9"/>
      <c r="F2" s="9"/>
      <c r="G2" s="9"/>
      <c r="H2" s="9"/>
      <c r="I2" s="9"/>
      <c r="J2" s="9"/>
      <c r="N2" s="9"/>
      <c r="O2" s="8"/>
      <c r="P2" s="8"/>
      <c r="Q2" s="8"/>
      <c r="S2" s="10" t="s">
        <v>14</v>
      </c>
    </row>
    <row r="3" spans="1:23" x14ac:dyDescent="0.3">
      <c r="B3" s="9"/>
      <c r="C3" s="9"/>
      <c r="D3" s="9"/>
      <c r="E3" s="9"/>
      <c r="F3" s="9"/>
      <c r="G3" s="9"/>
      <c r="H3" s="9"/>
      <c r="I3" s="9"/>
      <c r="J3" s="9"/>
      <c r="N3" s="9"/>
      <c r="O3" s="8"/>
      <c r="P3" s="8"/>
      <c r="Q3" s="8"/>
      <c r="S3" s="10" t="s">
        <v>10</v>
      </c>
    </row>
    <row r="4" spans="1:23" x14ac:dyDescent="0.3">
      <c r="B4" s="9"/>
      <c r="C4" s="9"/>
      <c r="D4" s="9"/>
      <c r="E4" s="9"/>
      <c r="F4" s="9"/>
      <c r="G4" s="9"/>
      <c r="H4" s="9"/>
      <c r="I4" s="9"/>
      <c r="J4" s="9"/>
      <c r="N4" s="9"/>
      <c r="O4" s="8"/>
      <c r="P4" s="8"/>
      <c r="Q4" s="8"/>
      <c r="S4" s="10" t="s">
        <v>13</v>
      </c>
    </row>
    <row r="5" spans="1:23" x14ac:dyDescent="0.3">
      <c r="N5" s="9"/>
      <c r="O5" s="8"/>
      <c r="P5" s="8"/>
      <c r="Q5" s="8"/>
      <c r="S5" s="10" t="s">
        <v>11</v>
      </c>
    </row>
    <row r="6" spans="1:23" x14ac:dyDescent="0.3">
      <c r="A6" s="23" t="s">
        <v>7</v>
      </c>
      <c r="B6" s="23"/>
      <c r="C6" s="23"/>
      <c r="D6" s="23"/>
      <c r="E6" s="23"/>
      <c r="F6" s="23"/>
      <c r="G6" s="23"/>
      <c r="H6" s="23"/>
      <c r="I6" s="23"/>
      <c r="J6" s="23"/>
      <c r="N6" s="9"/>
      <c r="O6" s="8"/>
      <c r="P6" s="8"/>
      <c r="Q6" s="8"/>
      <c r="S6" s="10" t="s">
        <v>23</v>
      </c>
    </row>
    <row r="7" spans="1:23" x14ac:dyDescent="0.3">
      <c r="B7" s="6">
        <f>A1</f>
        <v>44287</v>
      </c>
      <c r="C7" s="6">
        <f>B7+1</f>
        <v>44288</v>
      </c>
      <c r="D7" s="6">
        <f t="shared" ref="D7:J7" si="0">C7+1</f>
        <v>44289</v>
      </c>
      <c r="E7" s="6">
        <f t="shared" si="0"/>
        <v>44290</v>
      </c>
      <c r="F7" s="6">
        <f t="shared" si="0"/>
        <v>44291</v>
      </c>
      <c r="G7" s="6">
        <f t="shared" si="0"/>
        <v>44292</v>
      </c>
      <c r="H7" s="6">
        <f t="shared" si="0"/>
        <v>44293</v>
      </c>
      <c r="I7" s="6">
        <f t="shared" si="0"/>
        <v>44294</v>
      </c>
      <c r="J7" s="6">
        <f t="shared" si="0"/>
        <v>44295</v>
      </c>
      <c r="N7" s="9"/>
      <c r="O7" s="8"/>
      <c r="P7" s="8"/>
      <c r="Q7" s="8"/>
      <c r="S7" s="10" t="s">
        <v>9</v>
      </c>
    </row>
    <row r="8" spans="1:23" x14ac:dyDescent="0.3">
      <c r="A8" s="2" t="s">
        <v>6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9</v>
      </c>
      <c r="J8" s="2" t="s">
        <v>9</v>
      </c>
      <c r="K8" s="11" t="str">
        <f t="shared" ref="K8:K14" si="1">IF(COUNTIF(B8:J8,$M$14)&gt;0,A8,"")</f>
        <v/>
      </c>
      <c r="L8" s="12"/>
      <c r="N8" s="9"/>
      <c r="S8" s="10" t="s">
        <v>16</v>
      </c>
    </row>
    <row r="9" spans="1:23" x14ac:dyDescent="0.3">
      <c r="A9" s="2" t="s">
        <v>5</v>
      </c>
      <c r="B9" s="2" t="s">
        <v>10</v>
      </c>
      <c r="C9" s="2" t="s">
        <v>10</v>
      </c>
      <c r="D9" s="2" t="s">
        <v>10</v>
      </c>
      <c r="E9" s="2" t="s">
        <v>10</v>
      </c>
      <c r="F9" s="2" t="s">
        <v>10</v>
      </c>
      <c r="G9" s="2" t="s">
        <v>10</v>
      </c>
      <c r="H9" s="2" t="s">
        <v>8</v>
      </c>
      <c r="I9" s="2" t="s">
        <v>8</v>
      </c>
      <c r="J9" s="2" t="s">
        <v>8</v>
      </c>
      <c r="K9" s="11" t="str">
        <f t="shared" si="1"/>
        <v>B</v>
      </c>
      <c r="L9" s="12"/>
      <c r="S9" s="10" t="s">
        <v>12</v>
      </c>
    </row>
    <row r="10" spans="1:23" x14ac:dyDescent="0.3">
      <c r="A10" s="2" t="s">
        <v>4</v>
      </c>
      <c r="B10" s="2" t="s">
        <v>11</v>
      </c>
      <c r="C10" s="2" t="s">
        <v>11</v>
      </c>
      <c r="D10" s="2" t="s">
        <v>11</v>
      </c>
      <c r="E10" s="2" t="s">
        <v>12</v>
      </c>
      <c r="F10" s="2" t="s">
        <v>12</v>
      </c>
      <c r="G10" s="2" t="s">
        <v>12</v>
      </c>
      <c r="H10" s="2" t="s">
        <v>12</v>
      </c>
      <c r="I10" s="2" t="s">
        <v>12</v>
      </c>
      <c r="J10" s="2" t="s">
        <v>12</v>
      </c>
      <c r="K10" s="11" t="str">
        <f t="shared" si="1"/>
        <v/>
      </c>
      <c r="L10" s="12"/>
      <c r="S10" s="10" t="s">
        <v>15</v>
      </c>
    </row>
    <row r="11" spans="1:23" x14ac:dyDescent="0.3">
      <c r="A11" s="2" t="s">
        <v>3</v>
      </c>
      <c r="B11" s="2" t="s">
        <v>13</v>
      </c>
      <c r="C11" s="2" t="s">
        <v>13</v>
      </c>
      <c r="D11" s="2" t="s">
        <v>10</v>
      </c>
      <c r="E11" s="2" t="s">
        <v>10</v>
      </c>
      <c r="F11" s="2" t="s">
        <v>14</v>
      </c>
      <c r="G11" s="2" t="s">
        <v>14</v>
      </c>
      <c r="H11" s="2" t="s">
        <v>13</v>
      </c>
      <c r="I11" s="2" t="s">
        <v>13</v>
      </c>
      <c r="J11" s="2" t="s">
        <v>13</v>
      </c>
      <c r="K11" s="11" t="str">
        <f t="shared" si="1"/>
        <v>D</v>
      </c>
      <c r="L11" s="12"/>
      <c r="M11" s="22" t="s">
        <v>21</v>
      </c>
      <c r="N11" s="22"/>
      <c r="O11" s="22"/>
      <c r="P11" s="22"/>
      <c r="Q11" s="22"/>
    </row>
    <row r="12" spans="1:23" x14ac:dyDescent="0.3">
      <c r="A12" s="2" t="s">
        <v>2</v>
      </c>
      <c r="B12" s="2" t="s">
        <v>12</v>
      </c>
      <c r="C12" s="2" t="s">
        <v>12</v>
      </c>
      <c r="D12" s="2" t="s">
        <v>12</v>
      </c>
      <c r="E12" s="2" t="s">
        <v>13</v>
      </c>
      <c r="F12" s="2" t="s">
        <v>13</v>
      </c>
      <c r="G12" s="2" t="s">
        <v>13</v>
      </c>
      <c r="H12" s="2" t="s">
        <v>14</v>
      </c>
      <c r="I12" s="2" t="s">
        <v>14</v>
      </c>
      <c r="J12" s="2" t="s">
        <v>14</v>
      </c>
      <c r="K12" s="11" t="str">
        <f t="shared" si="1"/>
        <v/>
      </c>
      <c r="L12" s="12"/>
    </row>
    <row r="13" spans="1:23" x14ac:dyDescent="0.3">
      <c r="A13" s="2" t="s">
        <v>1</v>
      </c>
      <c r="B13" s="2" t="s">
        <v>16</v>
      </c>
      <c r="C13" s="2" t="s">
        <v>16</v>
      </c>
      <c r="D13" s="2" t="s">
        <v>16</v>
      </c>
      <c r="E13" s="2" t="s">
        <v>16</v>
      </c>
      <c r="F13" s="2" t="s">
        <v>11</v>
      </c>
      <c r="G13" s="2" t="s">
        <v>11</v>
      </c>
      <c r="H13" s="2" t="s">
        <v>11</v>
      </c>
      <c r="I13" s="2" t="s">
        <v>11</v>
      </c>
      <c r="J13" s="2" t="s">
        <v>11</v>
      </c>
      <c r="K13" s="11" t="str">
        <f t="shared" si="1"/>
        <v/>
      </c>
      <c r="L13" s="12"/>
      <c r="M13" s="3" t="s">
        <v>17</v>
      </c>
    </row>
    <row r="14" spans="1:23" x14ac:dyDescent="0.3">
      <c r="A14" s="2" t="s">
        <v>0</v>
      </c>
      <c r="B14" s="2" t="s">
        <v>10</v>
      </c>
      <c r="C14" s="2" t="s">
        <v>10</v>
      </c>
      <c r="D14" s="2" t="s">
        <v>15</v>
      </c>
      <c r="E14" s="2" t="s">
        <v>10</v>
      </c>
      <c r="F14" s="2" t="s">
        <v>10</v>
      </c>
      <c r="G14" s="2" t="s">
        <v>23</v>
      </c>
      <c r="H14" s="2" t="s">
        <v>10</v>
      </c>
      <c r="I14" s="2" t="s">
        <v>10</v>
      </c>
      <c r="J14" s="2" t="s">
        <v>10</v>
      </c>
      <c r="K14" s="11" t="str">
        <f t="shared" si="1"/>
        <v>G</v>
      </c>
      <c r="L14" s="12"/>
      <c r="M14" s="7" t="s">
        <v>10</v>
      </c>
    </row>
    <row r="15" spans="1:23" ht="16.2" thickBot="1" x14ac:dyDescent="0.35">
      <c r="B15" s="1"/>
      <c r="C15" s="1"/>
      <c r="D15" s="1"/>
      <c r="E15" s="1"/>
      <c r="F15" s="1"/>
      <c r="G15" s="1"/>
    </row>
    <row r="16" spans="1:23" ht="16.2" thickTop="1" x14ac:dyDescent="0.3">
      <c r="N16" s="15" t="s">
        <v>18</v>
      </c>
      <c r="O16" s="16" t="s">
        <v>19</v>
      </c>
      <c r="P16" s="18" t="s">
        <v>20</v>
      </c>
      <c r="Q16" s="19" t="s">
        <v>19</v>
      </c>
      <c r="R16" s="18" t="s">
        <v>20</v>
      </c>
      <c r="S16" s="19" t="s">
        <v>19</v>
      </c>
      <c r="T16" s="18" t="s">
        <v>20</v>
      </c>
      <c r="U16" s="19" t="s">
        <v>19</v>
      </c>
      <c r="V16" s="18" t="s">
        <v>20</v>
      </c>
      <c r="W16" s="19" t="s">
        <v>19</v>
      </c>
    </row>
    <row r="17" spans="6:23" x14ac:dyDescent="0.3">
      <c r="M17" s="4" t="str" cm="1">
        <f t="array" ref="M17">IFERROR(INDEX($K$8:$K$14,MATCH(0,INDEX(COUNTIF($M$16:M16,$K$8:$K$14),0,0),0)),"")</f>
        <v>B</v>
      </c>
      <c r="N17" s="17">
        <f ca="1">IFERROR(INDEX($B$7:$J$7,1,MATCH($M$14,OFFSET($B$7:$J$7,MATCH($M17,$A$8:$A$14,0),),0)),"")</f>
        <v>44287</v>
      </c>
      <c r="O17" s="17" cm="1">
        <f t="array" aca="1" ref="O17" ca="1">IFERROR(MAX(OFFSET($A$7,,MATCH($N17,$B$7:$J$7,0),,COUNTA(OFFSET($A$7,,MATCH($N17,$B$7:$J$7,0),,MATCH(FALSE,IF(OFFSET($A$7,MATCH($M17,$A$8:$A$14,0),MATCH($N17,$B$7:$J$7,0),,COUNTA($B$7:$J$7)-MATCH($N17,$B$7:$J$7,0)+1)=$M$14,TRUE,FALSE),0)))-1)),IFERROR(IF(OFFSET($J$7,MATCH($M17,$A$8:$A$14,0),)=$M$14,$J$7,""),""))</f>
        <v>44292</v>
      </c>
      <c r="P17" s="20" t="str">
        <f ca="1">IFERROR(INDEX(OFFSET($A$7,,MATCH(O17,$B$7:$J$7,0)+1,,COUNTA($B$7:$J$7)-MATCH(O17,$B$7:$J$7,0)),1,MATCH($M$14,OFFSET($A$7,MATCH($M17,$A$8:$A$14,0),MATCH(O17,$B$7:$J$7,0)+1,,COUNTA($B$7:$J$7)-MATCH(O17,$B$7:$J$7,0)),0)),"")</f>
        <v/>
      </c>
      <c r="Q17" s="20" t="str" cm="1">
        <f t="array" aca="1" ref="Q17" ca="1">IF(P17="","",IFERROR(MAX(OFFSET($A$7,,MATCH(P17,$B$7:$J$7,0),,COUNTA(OFFSET($A$7,,MATCH(P17,$B$7:$J$7,0),,MATCH(FALSE,IF(OFFSET($A$7,MATCH($M17,$A$8:$A$14,0),MATCH(P17,$B$7:$J$7,0),,COUNTA($B$7:$J$7)-MATCH(P17,$B$7:$J$7,0)+1)=$M$14,TRUE,FALSE),0)))-1)),IFERROR(IF(OFFSET($J$7,MATCH($M17,$A$8:$A$14,0),)=$M$14,$J$7,""),"")))</f>
        <v/>
      </c>
      <c r="R17" s="20" t="str">
        <f ca="1">IFERROR(INDEX(OFFSET($A$7,,MATCH(Q17,$B$7:$J$7,0)+1,,COUNTA($B$7:$J$7)-MATCH(Q17,$B$7:$J$7,0)),1,MATCH($M$14,OFFSET($A$7,MATCH($M17,$A$8:$A$14,0),MATCH(Q17,$B$7:$J$7,0)+1,,COUNTA($B$7:$J$7)-MATCH(Q17,$B$7:$J$7,0)),0)),"")</f>
        <v/>
      </c>
      <c r="S17" s="20" t="str" cm="1">
        <f t="array" aca="1" ref="S17" ca="1">IF(R17="","",IFERROR(MAX(OFFSET($A$7,,MATCH(R17,$B$7:$J$7,0),,COUNTA(OFFSET($A$7,,MATCH(R17,$B$7:$J$7,0),,MATCH(FALSE,IF(OFFSET($A$7,MATCH($M17,$A$8:$A$14,0),MATCH(R17,$B$7:$J$7,0),,COUNTA($B$7:$J$7)-MATCH(R17,$B$7:$J$7,0)+1)=$M$14,TRUE,FALSE),0)))-1)),IFERROR(IF(OFFSET($J$7,MATCH($M17,$A$8:$A$14,0),)=$M$14,$J$7,""),"")))</f>
        <v/>
      </c>
      <c r="T17" s="20" t="str">
        <f ca="1">IFERROR(INDEX(OFFSET($A$7,,MATCH(S17,$B$7:$J$7,0)+1,,COUNTA($B$7:$J$7)-MATCH(S17,$B$7:$J$7,0)),1,MATCH($M$14,OFFSET($A$7,MATCH($M17,$A$8:$A$14,0),MATCH(S17,$B$7:$J$7,0)+1,,COUNTA($B$7:$J$7)-MATCH(S17,$B$7:$J$7,0)),0)),"")</f>
        <v/>
      </c>
      <c r="U17" s="20" t="str" cm="1">
        <f t="array" aca="1" ref="U17" ca="1">IF(T17="","",IFERROR(MAX(OFFSET($A$7,,MATCH(T17,$B$7:$J$7,0),,COUNTA(OFFSET($A$7,,MATCH(T17,$B$7:$J$7,0),,MATCH(FALSE,IF(OFFSET($A$7,MATCH($M17,$A$8:$A$14,0),MATCH(T17,$B$7:$J$7,0),,COUNTA($B$7:$J$7)-MATCH(T17,$B$7:$J$7,0)+1)=$M$14,TRUE,FALSE),0)))-1)),IFERROR(IF(OFFSET($J$7,MATCH($M17,$A$8:$A$14,0),)=$M$14,$J$7,""),"")))</f>
        <v/>
      </c>
      <c r="V17" s="20" t="str">
        <f ca="1">IFERROR(INDEX(OFFSET($A$7,,MATCH(U17,$B$7:$J$7,0)+1,,COUNTA($B$7:$J$7)-MATCH(U17,$B$7:$J$7,0)),1,MATCH($M$14,OFFSET($A$7,MATCH($M17,$A$8:$A$14,0),MATCH(U17,$B$7:$J$7,0)+1,,COUNTA($B$7:$J$7)-MATCH(U17,$B$7:$J$7,0)),0)),"")</f>
        <v/>
      </c>
      <c r="W17" s="20" t="str" cm="1">
        <f t="array" aca="1" ref="W17" ca="1">IF(V17="","",IFERROR(MAX(OFFSET($A$7,,MATCH(V17,$B$7:$J$7,0),,COUNTA(OFFSET($A$7,,MATCH(V17,$B$7:$J$7,0),,MATCH(FALSE,IF(OFFSET($A$7,MATCH($M17,$A$8:$A$14,0),MATCH(V17,$B$7:$J$7,0),,COUNTA($B$7:$J$7)-MATCH(V17,$B$7:$J$7,0)+1)=$M$14,TRUE,FALSE),0)))-1)),IFERROR(IF(OFFSET($J$7,MATCH($M17,$A$8:$A$14,0),)=$M$14,$J$7,""),"")))</f>
        <v/>
      </c>
    </row>
    <row r="18" spans="6:23" x14ac:dyDescent="0.3">
      <c r="F18" s="21" t="s">
        <v>24</v>
      </c>
      <c r="G18" s="21"/>
      <c r="H18" s="21"/>
      <c r="I18" s="21"/>
      <c r="J18" s="21"/>
      <c r="M18" s="4" t="str" cm="1">
        <f t="array" ref="M18">IFERROR(INDEX($K$8:$K$14,MATCH(0,INDEX(COUNTIF($M$16:M17,$K$8:$K$14),0,0),0)),"")</f>
        <v>D</v>
      </c>
      <c r="N18" s="17">
        <f ca="1">IFERROR(INDEX($B$7:$J$7,1,MATCH($M$14,OFFSET($B$7:$J$7,MATCH($M18,$A$8:$A$14,0),),0)),"")</f>
        <v>44289</v>
      </c>
      <c r="O18" s="17" cm="1">
        <f t="array" aca="1" ref="O18" ca="1">IFERROR(MAX(OFFSET($A$7,,MATCH($N18,$B$7:$J$7,0),,COUNTA(OFFSET($A$7,,MATCH($N18,$B$7:$J$7,0),,MATCH(FALSE,IF(OFFSET($A$7,MATCH($M18,$A$8:$A$14,0),MATCH($N18,$B$7:$J$7,0),,COUNTA($B$7:$J$7)-MATCH($N18,$B$7:$J$7,0)+1)=$M$14,TRUE,FALSE),0)))-1)),IFERROR(IF(OFFSET($J$7,MATCH($M18,$A$8:$A$14,0),)=$M$14,$J$7,""),""))</f>
        <v>44290</v>
      </c>
      <c r="P18" s="20" t="str">
        <f ca="1">IFERROR(INDEX(OFFSET($A$7,,MATCH(O18,$B$7:$J$7,0)+1,,COUNTA($B$7:$J$7)-MATCH(O18,$B$7:$J$7,0)),1,MATCH($M$14,OFFSET($A$7,MATCH($M18,$A$8:$A$14,0),MATCH(O18,$B$7:$J$7,0)+1,,COUNTA($B$7:$J$7)-MATCH(O18,$B$7:$J$7,0)),0)),"")</f>
        <v/>
      </c>
      <c r="Q18" s="20" t="str" cm="1">
        <f t="array" aca="1" ref="Q18" ca="1">IF(P18="","",IFERROR(MAX(OFFSET($A$7,,MATCH(P18,$B$7:$J$7,0),,COUNTA(OFFSET($A$7,,MATCH(P18,$B$7:$J$7,0),,MATCH(FALSE,IF(OFFSET($A$7,MATCH($M18,$A$8:$A$14,0),MATCH(P18,$B$7:$J$7,0),,COUNTA($B$7:$J$7)-MATCH(P18,$B$7:$J$7,0)+1)=$M$14,TRUE,FALSE),0)))-1)),IFERROR(IF(OFFSET($J$7,MATCH($M18,$A$8:$A$14,0),)=$M$14,$J$7,""),"")))</f>
        <v/>
      </c>
      <c r="R18" s="20" t="str">
        <f ca="1">IFERROR(INDEX(OFFSET($A$7,,MATCH(Q18,$B$7:$J$7,0)+1,,COUNTA($B$7:$J$7)-MATCH(Q18,$B$7:$J$7,0)),1,MATCH($M$14,OFFSET($A$7,MATCH($M18,$A$8:$A$14,0),MATCH(Q18,$B$7:$J$7,0)+1,,COUNTA($B$7:$J$7)-MATCH(Q18,$B$7:$J$7,0)),0)),"")</f>
        <v/>
      </c>
      <c r="S18" s="20" t="str" cm="1">
        <f t="array" aca="1" ref="S18" ca="1">IF(R18="","",IFERROR(MAX(OFFSET($A$7,,MATCH(R18,$B$7:$J$7,0),,COUNTA(OFFSET($A$7,,MATCH(R18,$B$7:$J$7,0),,MATCH(FALSE,IF(OFFSET($A$7,MATCH($M18,$A$8:$A$14,0),MATCH(R18,$B$7:$J$7,0),,COUNTA($B$7:$J$7)-MATCH(R18,$B$7:$J$7,0)+1)=$M$14,TRUE,FALSE),0)))-1)),IFERROR(IF(OFFSET($J$7,MATCH($M18,$A$8:$A$14,0),)=$M$14,$J$7,""),"")))</f>
        <v/>
      </c>
      <c r="T18" s="20" t="str">
        <f ca="1">IFERROR(INDEX(OFFSET($A$7,,MATCH(S18,$B$7:$J$7,0)+1,,COUNTA($B$7:$J$7)-MATCH(S18,$B$7:$J$7,0)),1,MATCH($M$14,OFFSET($A$7,MATCH($M18,$A$8:$A$14,0),MATCH(S18,$B$7:$J$7,0)+1,,COUNTA($B$7:$J$7)-MATCH(S18,$B$7:$J$7,0)),0)),"")</f>
        <v/>
      </c>
      <c r="U18" s="20" t="str" cm="1">
        <f t="array" aca="1" ref="U18" ca="1">IF(T18="","",IFERROR(MAX(OFFSET($A$7,,MATCH(T18,$B$7:$J$7,0),,COUNTA(OFFSET($A$7,,MATCH(T18,$B$7:$J$7,0),,MATCH(FALSE,IF(OFFSET($A$7,MATCH($M18,$A$8:$A$14,0),MATCH(T18,$B$7:$J$7,0),,COUNTA($B$7:$J$7)-MATCH(T18,$B$7:$J$7,0)+1)=$M$14,TRUE,FALSE),0)))-1)),IFERROR(IF(OFFSET($J$7,MATCH($M18,$A$8:$A$14,0),)=$M$14,$J$7,""),"")))</f>
        <v/>
      </c>
      <c r="V18" s="20" t="str">
        <f ca="1">IFERROR(INDEX(OFFSET($A$7,,MATCH(U18,$B$7:$J$7,0)+1,,COUNTA($B$7:$J$7)-MATCH(U18,$B$7:$J$7,0)),1,MATCH($M$14,OFFSET($A$7,MATCH($M18,$A$8:$A$14,0),MATCH(U18,$B$7:$J$7,0)+1,,COUNTA($B$7:$J$7)-MATCH(U18,$B$7:$J$7,0)),0)),"")</f>
        <v/>
      </c>
      <c r="W18" s="20" t="str" cm="1">
        <f t="array" aca="1" ref="W18" ca="1">IF(V18="","",IFERROR(MAX(OFFSET($A$7,,MATCH(V18,$B$7:$J$7,0),,COUNTA(OFFSET($A$7,,MATCH(V18,$B$7:$J$7,0),,MATCH(FALSE,IF(OFFSET($A$7,MATCH($M18,$A$8:$A$14,0),MATCH(V18,$B$7:$J$7,0),,COUNTA($B$7:$J$7)-MATCH(V18,$B$7:$J$7,0)+1)=$M$14,TRUE,FALSE),0)))-1)),IFERROR(IF(OFFSET($J$7,MATCH($M18,$A$8:$A$14,0),)=$M$14,$J$7,""),"")))</f>
        <v/>
      </c>
    </row>
    <row r="19" spans="6:23" x14ac:dyDescent="0.3">
      <c r="F19" s="21"/>
      <c r="G19" s="21"/>
      <c r="H19" s="21"/>
      <c r="I19" s="21"/>
      <c r="J19" s="21"/>
      <c r="M19" s="2" t="str" cm="1">
        <f t="array" ref="M19">IFERROR(INDEX($K$8:$K$14,MATCH(0,INDEX(COUNTIF($M$16:M18,$K$8:$K$14),0,0),0)),"")</f>
        <v>G</v>
      </c>
      <c r="N19" s="17">
        <f ca="1">IFERROR(INDEX($B$7:$J$7,1,MATCH($M$14,OFFSET($B$7:$J$7,MATCH($M19,$A$8:$A$14,0),),0)),"")</f>
        <v>44287</v>
      </c>
      <c r="O19" s="17" cm="1">
        <f t="array" aca="1" ref="O19" ca="1">IFERROR(MAX(OFFSET($A$7,,MATCH($N19,$B$7:$J$7,0),,COUNTA(OFFSET($A$7,,MATCH($N19,$B$7:$J$7,0),,MATCH(FALSE,IF(OFFSET($A$7,MATCH($M19,$A$8:$A$14,0),MATCH($N19,$B$7:$J$7,0),,COUNTA($B$7:$J$7)-MATCH($N19,$B$7:$J$7,0)+1)=$M$14,TRUE,FALSE),0)))-1)),IFERROR(IF(OFFSET($J$7,MATCH($M19,$A$8:$A$14,0),)=$M$14,$J$7,""),""))</f>
        <v>44288</v>
      </c>
      <c r="P19" s="20">
        <f ca="1">IFERROR(INDEX(OFFSET($A$7,,MATCH(O19,$B$7:$J$7,0)+1,,COUNTA($B$7:$J$7)-MATCH(O19,$B$7:$J$7,0)),1,MATCH($M$14,OFFSET($A$7,MATCH($M19,$A$8:$A$14,0),MATCH(O19,$B$7:$J$7,0)+1,,COUNTA($B$7:$J$7)-MATCH(O19,$B$7:$J$7,0)),0)),"")</f>
        <v>44290</v>
      </c>
      <c r="Q19" s="20" cm="1">
        <f t="array" aca="1" ref="Q19" ca="1">IF(P19="","",IFERROR(MAX(OFFSET($A$7,,MATCH(P19,$B$7:$J$7,0),,COUNTA(OFFSET($A$7,,MATCH(P19,$B$7:$J$7,0),,MATCH(FALSE,IF(OFFSET($A$7,MATCH($M19,$A$8:$A$14,0),MATCH(P19,$B$7:$J$7,0),,COUNTA($B$7:$J$7)-MATCH(P19,$B$7:$J$7,0)+1)=$M$14,TRUE,FALSE),0)))-1)),IFERROR(IF(OFFSET($J$7,MATCH($M19,$A$8:$A$14,0),)=$M$14,$J$7,""),"")))</f>
        <v>44291</v>
      </c>
      <c r="R19" s="20">
        <f ca="1">IFERROR(INDEX(OFFSET($A$7,,MATCH(Q19,$B$7:$J$7,0)+1,,COUNTA($B$7:$J$7)-MATCH(Q19,$B$7:$J$7,0)),1,MATCH($M$14,OFFSET($A$7,MATCH($M19,$A$8:$A$14,0),MATCH(Q19,$B$7:$J$7,0)+1,,COUNTA($B$7:$J$7)-MATCH(Q19,$B$7:$J$7,0)),0)),"")</f>
        <v>44293</v>
      </c>
      <c r="S19" s="20" cm="1">
        <f t="array" aca="1" ref="S19" ca="1">IF(R19="","",IFERROR(MAX(OFFSET($A$7,,MATCH(R19,$B$7:$J$7,0),,COUNTA(OFFSET($A$7,,MATCH(R19,$B$7:$J$7,0),,MATCH(FALSE,IF(OFFSET($A$7,MATCH($M19,$A$8:$A$14,0),MATCH(R19,$B$7:$J$7,0),,COUNTA($B$7:$J$7)-MATCH(R19,$B$7:$J$7,0)+1)=$M$14,TRUE,FALSE),0)))-1)),IFERROR(IF(OFFSET($J$7,MATCH($M19,$A$8:$A$14,0),)=$M$14,$J$7,""),"")))</f>
        <v>44295</v>
      </c>
      <c r="T19" s="20" t="str">
        <f ca="1">IFERROR(INDEX(OFFSET($A$7,,MATCH(S19,$B$7:$J$7,0)+1,,COUNTA($B$7:$J$7)-MATCH(S19,$B$7:$J$7,0)),1,MATCH($M$14,OFFSET($A$7,MATCH($M19,$A$8:$A$14,0),MATCH(S19,$B$7:$J$7,0)+1,,COUNTA($B$7:$J$7)-MATCH(S19,$B$7:$J$7,0)),0)),"")</f>
        <v/>
      </c>
      <c r="U19" s="20" t="str" cm="1">
        <f t="array" aca="1" ref="U19" ca="1">IF(T19="","",IFERROR(MAX(OFFSET($A$7,,MATCH(T19,$B$7:$J$7,0),,COUNTA(OFFSET($A$7,,MATCH(T19,$B$7:$J$7,0),,MATCH(FALSE,IF(OFFSET($A$7,MATCH($M19,$A$8:$A$14,0),MATCH(T19,$B$7:$J$7,0),,COUNTA($B$7:$J$7)-MATCH(T19,$B$7:$J$7,0)+1)=$M$14,TRUE,FALSE),0)))-1)),IFERROR(IF(OFFSET($J$7,MATCH($M19,$A$8:$A$14,0),)=$M$14,$J$7,""),"")))</f>
        <v/>
      </c>
      <c r="V19" s="20" t="str">
        <f ca="1">IFERROR(INDEX(OFFSET($A$7,,MATCH(U19,$B$7:$J$7,0)+1,,COUNTA($B$7:$J$7)-MATCH(U19,$B$7:$J$7,0)),1,MATCH($M$14,OFFSET($A$7,MATCH($M19,$A$8:$A$14,0),MATCH(U19,$B$7:$J$7,0)+1,,COUNTA($B$7:$J$7)-MATCH(U19,$B$7:$J$7,0)),0)),"")</f>
        <v/>
      </c>
      <c r="W19" s="20" t="str" cm="1">
        <f t="array" aca="1" ref="W19" ca="1">IF(V19="","",IFERROR(MAX(OFFSET($A$7,,MATCH(V19,$B$7:$J$7,0),,COUNTA(OFFSET($A$7,,MATCH(V19,$B$7:$J$7,0),,MATCH(FALSE,IF(OFFSET($A$7,MATCH($M19,$A$8:$A$14,0),MATCH(V19,$B$7:$J$7,0),,COUNTA($B$7:$J$7)-MATCH(V19,$B$7:$J$7,0)+1)=$M$14,TRUE,FALSE),0)))-1)),IFERROR(IF(OFFSET($J$7,MATCH($M19,$A$8:$A$14,0),)=$M$14,$J$7,""),"")))</f>
        <v/>
      </c>
    </row>
    <row r="20" spans="6:23" x14ac:dyDescent="0.3">
      <c r="F20" s="21"/>
      <c r="G20" s="21"/>
      <c r="H20" s="21"/>
      <c r="I20" s="21"/>
      <c r="J20" s="21"/>
      <c r="M20" s="13"/>
      <c r="N20" s="14"/>
      <c r="O20" s="14"/>
      <c r="P20" s="14"/>
      <c r="Q20" s="14"/>
    </row>
    <row r="21" spans="6:23" x14ac:dyDescent="0.3">
      <c r="F21" s="21"/>
      <c r="G21" s="21"/>
      <c r="H21" s="21"/>
      <c r="I21" s="21"/>
      <c r="J21" s="21"/>
      <c r="M21" s="13"/>
      <c r="N21" s="14"/>
      <c r="O21" s="14"/>
      <c r="P21" s="14"/>
      <c r="Q21" s="14"/>
    </row>
    <row r="22" spans="6:23" ht="16.2" thickBot="1" x14ac:dyDescent="0.35">
      <c r="F22" s="21"/>
      <c r="G22" s="21"/>
      <c r="H22" s="21"/>
      <c r="I22" s="21"/>
      <c r="J22" s="21"/>
      <c r="M22" s="13"/>
      <c r="N22" s="14"/>
      <c r="O22" s="14"/>
      <c r="P22" s="14"/>
      <c r="Q22" s="14"/>
    </row>
    <row r="23" spans="6:23" ht="16.2" thickTop="1" x14ac:dyDescent="0.3">
      <c r="F23" s="21"/>
      <c r="G23" s="21"/>
      <c r="H23" s="21"/>
      <c r="I23" s="21"/>
      <c r="J23" s="21"/>
      <c r="N23" s="15" t="s">
        <v>18</v>
      </c>
      <c r="O23" s="16" t="s">
        <v>19</v>
      </c>
      <c r="P23" s="14"/>
      <c r="Q23" s="14"/>
    </row>
    <row r="24" spans="6:23" x14ac:dyDescent="0.3">
      <c r="F24" s="21"/>
      <c r="G24" s="21"/>
      <c r="H24" s="21"/>
      <c r="I24" s="21"/>
      <c r="J24" s="21"/>
      <c r="M24" s="4" t="s">
        <v>3</v>
      </c>
      <c r="N24" s="17">
        <v>44287</v>
      </c>
      <c r="O24" s="17">
        <v>44288</v>
      </c>
    </row>
    <row r="25" spans="6:23" x14ac:dyDescent="0.3">
      <c r="F25" s="21"/>
      <c r="G25" s="21"/>
      <c r="H25" s="21"/>
      <c r="I25" s="21"/>
      <c r="J25" s="21"/>
      <c r="M25" s="4" t="s">
        <v>3</v>
      </c>
      <c r="N25" s="17">
        <v>44293</v>
      </c>
      <c r="O25" s="17">
        <v>44295</v>
      </c>
    </row>
    <row r="26" spans="6:23" x14ac:dyDescent="0.3">
      <c r="F26" s="21"/>
      <c r="G26" s="21"/>
      <c r="H26" s="21"/>
      <c r="I26" s="21"/>
      <c r="J26" s="21"/>
      <c r="M26" s="2" t="s">
        <v>2</v>
      </c>
      <c r="N26" s="17">
        <v>44290</v>
      </c>
      <c r="O26" s="17">
        <v>44292</v>
      </c>
    </row>
    <row r="27" spans="6:23" x14ac:dyDescent="0.3">
      <c r="F27" s="21"/>
      <c r="G27" s="21"/>
      <c r="H27" s="21"/>
      <c r="I27" s="21"/>
      <c r="J27" s="21"/>
    </row>
    <row r="28" spans="6:23" x14ac:dyDescent="0.3">
      <c r="F28" s="21"/>
      <c r="G28" s="21"/>
      <c r="H28" s="21"/>
      <c r="I28" s="21"/>
      <c r="J28" s="21"/>
    </row>
  </sheetData>
  <mergeCells count="3">
    <mergeCell ref="F18:J28"/>
    <mergeCell ref="M11:Q11"/>
    <mergeCell ref="A6:J6"/>
  </mergeCells>
  <phoneticPr fontId="1" type="noConversion"/>
  <conditionalFormatting sqref="B8:J14">
    <cfRule type="expression" dxfId="0" priority="3">
      <formula>B8=$M$14</formula>
    </cfRule>
  </conditionalFormatting>
  <dataValidations count="1">
    <dataValidation type="list" allowBlank="1" showInputMessage="1" showErrorMessage="1" sqref="M14" xr:uid="{2CAA16B8-3AD8-4819-B983-83EECB4441A7}">
      <formula1>$S$2:$S$10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Bordier Martin</cp:lastModifiedBy>
  <dcterms:created xsi:type="dcterms:W3CDTF">2021-04-08T21:08:23Z</dcterms:created>
  <dcterms:modified xsi:type="dcterms:W3CDTF">2021-04-10T11:17:17Z</dcterms:modified>
</cp:coreProperties>
</file>