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lautier\Desktop\"/>
    </mc:Choice>
  </mc:AlternateContent>
  <xr:revisionPtr revIDLastSave="0" documentId="13_ncr:1_{4C9FF149-63E1-4A99-8347-676D87D95660}" xr6:coauthVersionLast="46" xr6:coauthVersionMax="46" xr10:uidLastSave="{00000000-0000-0000-0000-000000000000}"/>
  <bookViews>
    <workbookView xWindow="-108" yWindow="-108" windowWidth="23256" windowHeight="12576" tabRatio="860" activeTab="10" xr2:uid="{00000000-000D-0000-FFFF-FFFF00000000}"/>
  </bookViews>
  <sheets>
    <sheet name="Commandes DEC." sheetId="34" r:id="rId1"/>
    <sheet name="JANVIER" sheetId="37" r:id="rId2"/>
    <sheet name="FEVRIER" sheetId="38" r:id="rId3"/>
    <sheet name="MARS" sheetId="41" r:id="rId4"/>
    <sheet name="Matrice commande" sheetId="43" r:id="rId5"/>
    <sheet name="EN ATTENTE LIVRAISON" sheetId="14" r:id="rId6"/>
    <sheet name="Liv.JANV" sheetId="36" r:id="rId7"/>
    <sheet name="LIV.Fevrier" sheetId="39" r:id="rId8"/>
    <sheet name="LIV.Mars" sheetId="40" r:id="rId9"/>
    <sheet name="LIVRAISON" sheetId="42" r:id="rId10"/>
    <sheet name="Formule" sheetId="25" r:id="rId11"/>
  </sheets>
  <definedNames>
    <definedName name="_xlnm._FilterDatabase" localSheetId="0" hidden="1">'Commandes DEC.'!$Q$4:$Q$20</definedName>
    <definedName name="_xlnm._FilterDatabase" localSheetId="2" hidden="1">FEVRIER!$A$1:$Q$23</definedName>
    <definedName name="_xlnm._FilterDatabase" localSheetId="1" hidden="1">JANVIER!$Q$4:$Q$20</definedName>
    <definedName name="_xlnm._FilterDatabase" localSheetId="7" hidden="1">LIV.Fevrier!$Q$4:$Q$20</definedName>
    <definedName name="_xlnm._FilterDatabase" localSheetId="6" hidden="1">Liv.JANV!$Q$4:$Q$20</definedName>
    <definedName name="_xlnm._FilterDatabase" localSheetId="8" hidden="1">LIV.Mars!$Q$4:$Q$20</definedName>
    <definedName name="_xlnm._FilterDatabase" localSheetId="9" hidden="1">LIVRAISON!$T$4:$T$20</definedName>
    <definedName name="_xlnm._FilterDatabase" localSheetId="3" hidden="1">MARS!$A$1:$Q$23</definedName>
    <definedName name="_xlnm._FilterDatabase" localSheetId="4" hidden="1">'Matrice commande'!$A$1:$S$23</definedName>
    <definedName name="FI" localSheetId="0">'Commandes DEC.'!$A$26:$A$27</definedName>
    <definedName name="FI" localSheetId="5">'EN ATTENTE LIVRAISON'!$A$28:$A$29</definedName>
    <definedName name="FI" localSheetId="2">FEVRIER!$A$26:$A$27</definedName>
    <definedName name="FI" localSheetId="1">JANVIER!$A$26:$A$27</definedName>
    <definedName name="FI" localSheetId="7">LIV.Fevrier!$A$26:$A$27</definedName>
    <definedName name="FI" localSheetId="6">Liv.JANV!$A$26:$A$27</definedName>
    <definedName name="FI" localSheetId="8">LIV.Mars!$A$26:$A$27</definedName>
    <definedName name="FI" localSheetId="9">LIVRAISON!$A$26:$A$27</definedName>
    <definedName name="FI" localSheetId="3">MARS!$A$26:$A$27</definedName>
    <definedName name="FI" localSheetId="4">'Matrice commande'!$A$26:$A$27</definedName>
    <definedName name="F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4" i="42" l="1"/>
  <c r="S5" i="42"/>
  <c r="S6" i="42"/>
  <c r="D36" i="43"/>
  <c r="D37" i="43"/>
  <c r="D39" i="43"/>
  <c r="D38" i="43"/>
  <c r="D35" i="43"/>
  <c r="D34" i="43"/>
  <c r="D33" i="43"/>
  <c r="D32" i="43"/>
  <c r="D31" i="43"/>
  <c r="D30" i="43"/>
  <c r="D29" i="43"/>
  <c r="D28" i="43"/>
  <c r="D27" i="43"/>
  <c r="E27" i="43" s="1"/>
  <c r="D26" i="43"/>
  <c r="E35" i="43" s="1"/>
  <c r="F37" i="42"/>
  <c r="E36" i="42"/>
  <c r="E35" i="42"/>
  <c r="E34" i="42"/>
  <c r="E32" i="42"/>
  <c r="E31" i="42"/>
  <c r="E30" i="42"/>
  <c r="E29" i="42"/>
  <c r="E28" i="42"/>
  <c r="E27" i="42"/>
  <c r="E26" i="42"/>
  <c r="F34" i="42" s="1"/>
  <c r="E28" i="43" l="1"/>
  <c r="E31" i="43"/>
  <c r="E32" i="43"/>
  <c r="E34" i="43"/>
  <c r="E38" i="43"/>
  <c r="E26" i="43"/>
  <c r="F35" i="42"/>
  <c r="F27" i="42"/>
  <c r="F36" i="42"/>
  <c r="F28" i="42"/>
  <c r="F32" i="42"/>
  <c r="F31" i="42"/>
  <c r="D37" i="41"/>
  <c r="D36" i="41"/>
  <c r="D26" i="41"/>
  <c r="D35" i="41"/>
  <c r="D34" i="41"/>
  <c r="D33" i="41"/>
  <c r="D32" i="41"/>
  <c r="D31" i="41"/>
  <c r="D27" i="41"/>
  <c r="D30" i="41"/>
  <c r="D29" i="41"/>
  <c r="D28" i="41"/>
  <c r="E37" i="40"/>
  <c r="D36" i="40"/>
  <c r="D35" i="40"/>
  <c r="D34" i="40"/>
  <c r="D32" i="40"/>
  <c r="D31" i="40"/>
  <c r="D30" i="40"/>
  <c r="D29" i="40"/>
  <c r="D28" i="40"/>
  <c r="D27" i="40"/>
  <c r="E27" i="40" s="1"/>
  <c r="L26" i="40"/>
  <c r="D26" i="40"/>
  <c r="E34" i="40" s="1"/>
  <c r="D31" i="39"/>
  <c r="D36" i="39"/>
  <c r="L26" i="39"/>
  <c r="E37" i="39"/>
  <c r="D35" i="39"/>
  <c r="D34" i="39"/>
  <c r="D32" i="39"/>
  <c r="D30" i="39"/>
  <c r="D29" i="39"/>
  <c r="D28" i="39"/>
  <c r="D27" i="39"/>
  <c r="E31" i="39"/>
  <c r="D26" i="39"/>
  <c r="D37" i="38"/>
  <c r="D36" i="38"/>
  <c r="D35" i="38"/>
  <c r="D34" i="38"/>
  <c r="D33" i="38"/>
  <c r="D32" i="38"/>
  <c r="D31" i="38"/>
  <c r="D30" i="38"/>
  <c r="D29" i="38"/>
  <c r="D28" i="38"/>
  <c r="D27" i="38"/>
  <c r="D26" i="38"/>
  <c r="L26" i="36"/>
  <c r="E34" i="39"/>
  <c r="E28" i="39"/>
  <c r="E32" i="39"/>
  <c r="E35" i="39"/>
  <c r="E27" i="39"/>
  <c r="E36" i="39"/>
  <c r="E36" i="38"/>
  <c r="E27" i="38"/>
  <c r="E31" i="38"/>
  <c r="E35" i="38"/>
  <c r="E28" i="38"/>
  <c r="E32" i="38"/>
  <c r="E26" i="38"/>
  <c r="E34" i="38"/>
  <c r="D37" i="37"/>
  <c r="D36" i="37"/>
  <c r="D35" i="37"/>
  <c r="D34" i="37"/>
  <c r="D33" i="37"/>
  <c r="D32" i="37"/>
  <c r="D31" i="37"/>
  <c r="D30" i="37"/>
  <c r="D29" i="37"/>
  <c r="D28" i="37"/>
  <c r="D27" i="37"/>
  <c r="D26" i="37"/>
  <c r="E32" i="37"/>
  <c r="E28" i="37"/>
  <c r="E34" i="37"/>
  <c r="E27" i="37"/>
  <c r="E35" i="37"/>
  <c r="E36" i="37"/>
  <c r="E26" i="37"/>
  <c r="E31" i="37"/>
  <c r="G28" i="14"/>
  <c r="I28" i="14"/>
  <c r="J28" i="14"/>
  <c r="K28" i="14"/>
  <c r="L28" i="14"/>
  <c r="M28" i="14"/>
  <c r="N28" i="14"/>
  <c r="P28" i="14"/>
  <c r="D37" i="34"/>
  <c r="D33" i="34"/>
  <c r="D31" i="34"/>
  <c r="E37" i="36"/>
  <c r="D35" i="36"/>
  <c r="D34" i="36"/>
  <c r="D32" i="36"/>
  <c r="D30" i="36"/>
  <c r="D29" i="36"/>
  <c r="D28" i="36"/>
  <c r="D27" i="36"/>
  <c r="E31" i="36"/>
  <c r="D26" i="36"/>
  <c r="E36" i="36"/>
  <c r="E28" i="36"/>
  <c r="E35" i="36"/>
  <c r="E32" i="36"/>
  <c r="E27" i="36"/>
  <c r="E34" i="36"/>
  <c r="D27" i="34"/>
  <c r="D36" i="34"/>
  <c r="D28" i="34"/>
  <c r="E28" i="34"/>
  <c r="D26" i="34"/>
  <c r="E26" i="34"/>
  <c r="D35" i="34"/>
  <c r="D34" i="34"/>
  <c r="D32" i="34"/>
  <c r="D30" i="34"/>
  <c r="D29" i="34"/>
  <c r="E32" i="34"/>
  <c r="E34" i="34"/>
  <c r="E35" i="34"/>
  <c r="E36" i="34"/>
  <c r="E27" i="34"/>
  <c r="E31" i="34"/>
  <c r="E32" i="41" l="1"/>
  <c r="E31" i="41"/>
  <c r="E28" i="41"/>
  <c r="E36" i="41"/>
  <c r="E28" i="40"/>
  <c r="E31" i="40"/>
  <c r="E36" i="40"/>
  <c r="E35" i="40"/>
  <c r="E32" i="40"/>
  <c r="E26" i="41"/>
  <c r="E27" i="41"/>
  <c r="E34" i="41"/>
  <c r="E35" i="41"/>
</calcChain>
</file>

<file path=xl/sharedStrings.xml><?xml version="1.0" encoding="utf-8"?>
<sst xmlns="http://schemas.openxmlformats.org/spreadsheetml/2006/main" count="705" uniqueCount="176">
  <si>
    <t>Financement</t>
  </si>
  <si>
    <t>Nom du client</t>
  </si>
  <si>
    <t>Stock</t>
  </si>
  <si>
    <t>CA</t>
  </si>
  <si>
    <t>Véhicule</t>
  </si>
  <si>
    <t>Non</t>
  </si>
  <si>
    <t>Oui</t>
  </si>
  <si>
    <t xml:space="preserve">EN ATTENTE DE LIVRAISON </t>
  </si>
  <si>
    <t>VD</t>
  </si>
  <si>
    <t>Prime</t>
  </si>
  <si>
    <t>PCP</t>
  </si>
  <si>
    <t>Presta</t>
  </si>
  <si>
    <t>Pcp</t>
  </si>
  <si>
    <t>Liv. prévue</t>
  </si>
  <si>
    <t>OUI</t>
  </si>
  <si>
    <t>NON</t>
  </si>
  <si>
    <t>LOA</t>
  </si>
  <si>
    <t>Validé</t>
  </si>
  <si>
    <t>Type</t>
  </si>
  <si>
    <t>Obsevation</t>
  </si>
  <si>
    <t>GRAVAGE</t>
  </si>
  <si>
    <t>Pack</t>
  </si>
  <si>
    <t>Gravage</t>
  </si>
  <si>
    <t>Pack Liv</t>
  </si>
  <si>
    <t>Moyenne CA</t>
  </si>
  <si>
    <t>DIAZ</t>
  </si>
  <si>
    <t>LOA/VAC</t>
  </si>
  <si>
    <t>RIFTER PT</t>
  </si>
  <si>
    <t>Grav</t>
  </si>
  <si>
    <t>Waxoyl</t>
  </si>
  <si>
    <t>PACK COMPLET</t>
  </si>
  <si>
    <t>R/O</t>
  </si>
  <si>
    <t>OBJECTIFS</t>
  </si>
  <si>
    <t>2008 PT</t>
  </si>
  <si>
    <t>GHIGO</t>
  </si>
  <si>
    <t>MIROITERIE ISTRES</t>
  </si>
  <si>
    <t>EXPERT</t>
  </si>
  <si>
    <t>C.BAIL</t>
  </si>
  <si>
    <t>Total présta</t>
  </si>
  <si>
    <t>Nombre</t>
  </si>
  <si>
    <t>Formule</t>
  </si>
  <si>
    <t>Total Financement</t>
  </si>
  <si>
    <t>WAXOYL</t>
  </si>
  <si>
    <t>TOTAL COMMANDE</t>
  </si>
  <si>
    <t>PATERKIEWICZ</t>
  </si>
  <si>
    <t>VAC</t>
  </si>
  <si>
    <t>LLD</t>
  </si>
  <si>
    <t>COMMANDES DECEMBRE</t>
  </si>
  <si>
    <t>TOTAL LIVRAISON</t>
  </si>
  <si>
    <t>TOTAL CA Financé</t>
  </si>
  <si>
    <t>CO JE NI</t>
  </si>
  <si>
    <t>308 HDI</t>
  </si>
  <si>
    <t>CHELLE</t>
  </si>
  <si>
    <t>LAGUENS</t>
  </si>
  <si>
    <t>208 PT</t>
  </si>
  <si>
    <t>3008 HDI</t>
  </si>
  <si>
    <t>BRAHIM</t>
  </si>
  <si>
    <t>ABELLO</t>
  </si>
  <si>
    <t>Traqueur</t>
  </si>
  <si>
    <t>EGVN</t>
  </si>
  <si>
    <t>LIVRAISON JANVIER</t>
  </si>
  <si>
    <t>TRAQUEUR</t>
  </si>
  <si>
    <t>Livrée LE :</t>
  </si>
  <si>
    <t>Pénétration</t>
  </si>
  <si>
    <t>De 45% à 50.9%</t>
  </si>
  <si>
    <t>De 51% à 55%</t>
  </si>
  <si>
    <t>&gt;55%</t>
  </si>
  <si>
    <t>ASS &lt; 130%</t>
  </si>
  <si>
    <t>0.2%</t>
  </si>
  <si>
    <t>0.4%</t>
  </si>
  <si>
    <t>0.6%</t>
  </si>
  <si>
    <t>ASS &lt; 150%</t>
  </si>
  <si>
    <t>0.3%</t>
  </si>
  <si>
    <t>0.5%</t>
  </si>
  <si>
    <t>0.7%</t>
  </si>
  <si>
    <t>ASS &lt; 170%</t>
  </si>
  <si>
    <t>1.2%</t>
  </si>
  <si>
    <t>ASS &gt;= 170%</t>
  </si>
  <si>
    <t>1.4%</t>
  </si>
  <si>
    <t>Traq.</t>
  </si>
  <si>
    <t>TOTAL =</t>
  </si>
  <si>
    <t>Base de calcul</t>
  </si>
  <si>
    <t>150€ VN (50€ VD)</t>
  </si>
  <si>
    <t>TOTAL  ASSU</t>
  </si>
  <si>
    <t>ASSU</t>
  </si>
  <si>
    <t>P</t>
  </si>
  <si>
    <t xml:space="preserve">TOTAL </t>
  </si>
  <si>
    <t>TOTAL VARIABLE</t>
  </si>
  <si>
    <t>Prime Livraison</t>
  </si>
  <si>
    <t>MERATI</t>
  </si>
  <si>
    <t xml:space="preserve"> CHALENDARD</t>
  </si>
  <si>
    <t>PLANEL</t>
  </si>
  <si>
    <t>LOUIS</t>
  </si>
  <si>
    <t>3008 PT</t>
  </si>
  <si>
    <t>TORRES</t>
  </si>
  <si>
    <t>208 E</t>
  </si>
  <si>
    <t>DORRIDANT</t>
  </si>
  <si>
    <t>COMMANDES FEVRIER</t>
  </si>
  <si>
    <t>5008 HDI</t>
  </si>
  <si>
    <t>FOURCADE</t>
  </si>
  <si>
    <t>308 Puretech</t>
  </si>
  <si>
    <t>COURTEL</t>
  </si>
  <si>
    <t>2008 HDI</t>
  </si>
  <si>
    <t>ASENCIO</t>
  </si>
  <si>
    <t>2008 Puretech</t>
  </si>
  <si>
    <t>DIGNE</t>
  </si>
  <si>
    <t>AILLAUD</t>
  </si>
  <si>
    <t>208 Puretech</t>
  </si>
  <si>
    <t>35€ (50€ si 5)</t>
  </si>
  <si>
    <t>AGUILAR</t>
  </si>
  <si>
    <t>208 HDI</t>
  </si>
  <si>
    <t>PALERME</t>
  </si>
  <si>
    <t>RICCOBENE</t>
  </si>
  <si>
    <t>3008 ALL</t>
  </si>
  <si>
    <t>3008 Hy</t>
  </si>
  <si>
    <t>GUILBERT</t>
  </si>
  <si>
    <t>208 Pt</t>
  </si>
  <si>
    <t>JUBITANA</t>
  </si>
  <si>
    <t>GOMEZ</t>
  </si>
  <si>
    <t>208 Elec</t>
  </si>
  <si>
    <t>PENETRATION ASSU</t>
  </si>
  <si>
    <t>COMMANDES MARS</t>
  </si>
  <si>
    <t>508 Hyb</t>
  </si>
  <si>
    <t>Rifter</t>
  </si>
  <si>
    <t>208-Elec</t>
  </si>
  <si>
    <t>2008-Elec</t>
  </si>
  <si>
    <t>3008-Hyb</t>
  </si>
  <si>
    <t>Rifter-Elec</t>
  </si>
  <si>
    <t>EXPERT-Elec</t>
  </si>
  <si>
    <t>BOXER</t>
  </si>
  <si>
    <t>BOXER-Elec</t>
  </si>
  <si>
    <t>TRAVELLER</t>
  </si>
  <si>
    <t>TRAVELLER-ELEC</t>
  </si>
  <si>
    <t>ASS &lt; 140%</t>
  </si>
  <si>
    <t>&gt;58%</t>
  </si>
  <si>
    <t>De 51% à 58%</t>
  </si>
  <si>
    <t>ASS &lt; 160%</t>
  </si>
  <si>
    <t>ASS &gt;= 160%</t>
  </si>
  <si>
    <t>30€ (50€ si 5)</t>
  </si>
  <si>
    <t>&gt;=80%</t>
  </si>
  <si>
    <t>&gt;=100%</t>
  </si>
  <si>
    <t>&gt;=110%</t>
  </si>
  <si>
    <t>&gt;=120%</t>
  </si>
  <si>
    <t xml:space="preserve">Boost PP </t>
  </si>
  <si>
    <t>CAT</t>
  </si>
  <si>
    <t>Modele</t>
  </si>
  <si>
    <t>Categorie</t>
  </si>
  <si>
    <t>A</t>
  </si>
  <si>
    <t>B</t>
  </si>
  <si>
    <t>C</t>
  </si>
  <si>
    <t>Prime CREDIT</t>
  </si>
  <si>
    <t>Boost Credit</t>
  </si>
  <si>
    <t>LIVRAISON</t>
  </si>
  <si>
    <t>PACK LIVRAISON</t>
  </si>
  <si>
    <t>COYOTTE</t>
  </si>
  <si>
    <t>Boost PP livré</t>
  </si>
  <si>
    <t>Qualité &gt;= 96%/+10€</t>
  </si>
  <si>
    <t>Essai &gt;=85€/+10€</t>
  </si>
  <si>
    <t>Coyote</t>
  </si>
  <si>
    <t>PACK AUTOSPHERE</t>
  </si>
  <si>
    <t>TRAQUEUR/GRAVAGE</t>
  </si>
  <si>
    <t>COYOTTE/GRAVAGE</t>
  </si>
  <si>
    <t>Autosph.</t>
  </si>
  <si>
    <t>Pack.LIV</t>
  </si>
  <si>
    <t>&gt;=55%</t>
  </si>
  <si>
    <t>&lt;45%</t>
  </si>
  <si>
    <t>&gt;=45%</t>
  </si>
  <si>
    <t>&gt;=51%</t>
  </si>
  <si>
    <t>Pack Liv.</t>
  </si>
  <si>
    <t>Coyotte</t>
  </si>
  <si>
    <t>CREDIT</t>
  </si>
  <si>
    <t>PERIPHERIQUES</t>
  </si>
  <si>
    <t>COMMANDES</t>
  </si>
  <si>
    <t>LIVRAISON MARS</t>
  </si>
  <si>
    <t>stock oui</t>
  </si>
  <si>
    <t>stock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</si>
</sst>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dd/mm/yy;@"/>
    <numFmt numFmtId="165" formatCode="#,##0.00\ &quot;€&quot;"/>
    <numFmt numFmtId="166" formatCode="0.0%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4" tint="0.59999389629810485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10" borderId="0" applyNumberFormat="0" applyBorder="0" applyAlignment="0" applyProtection="0"/>
    <xf numFmtId="0" fontId="6" fillId="11" borderId="0" applyNumberFormat="0" applyBorder="0" applyAlignment="0" applyProtection="0"/>
    <xf numFmtId="44" fontId="7" fillId="0" borderId="0" applyFont="0" applyFill="0" applyBorder="0" applyAlignment="0" applyProtection="0"/>
  </cellStyleXfs>
  <cellXfs count="203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1" xfId="0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3" xfId="0" applyBorder="1" applyAlignment="1"/>
    <xf numFmtId="0" fontId="0" fillId="0" borderId="1" xfId="0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0" fontId="0" fillId="0" borderId="0" xfId="0" applyBorder="1"/>
    <xf numFmtId="0" fontId="1" fillId="0" borderId="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16" fontId="1" fillId="0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165" fontId="1" fillId="0" borderId="5" xfId="0" applyNumberFormat="1" applyFont="1" applyFill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Fill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4" fillId="9" borderId="0" xfId="0" applyFont="1" applyFill="1" applyAlignment="1">
      <alignment horizontal="center"/>
    </xf>
    <xf numFmtId="166" fontId="5" fillId="10" borderId="1" xfId="1" applyNumberFormat="1" applyBorder="1" applyAlignment="1">
      <alignment horizontal="center" vertical="center"/>
    </xf>
    <xf numFmtId="166" fontId="6" fillId="11" borderId="1" xfId="2" applyNumberFormat="1" applyBorder="1" applyAlignment="1">
      <alignment horizontal="center" vertical="center"/>
    </xf>
    <xf numFmtId="0" fontId="1" fillId="8" borderId="2" xfId="0" applyFont="1" applyFill="1" applyBorder="1" applyAlignment="1">
      <alignment horizontal="left" vertical="center"/>
    </xf>
    <xf numFmtId="0" fontId="1" fillId="8" borderId="7" xfId="0" applyFont="1" applyFill="1" applyBorder="1" applyAlignment="1">
      <alignment horizontal="left" vertical="center"/>
    </xf>
    <xf numFmtId="166" fontId="8" fillId="3" borderId="1" xfId="0" applyNumberFormat="1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1" fillId="0" borderId="0" xfId="0" applyFont="1" applyBorder="1" applyAlignment="1">
      <alignment vertical="center"/>
    </xf>
    <xf numFmtId="166" fontId="5" fillId="10" borderId="2" xfId="1" applyNumberForma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9" fontId="10" fillId="0" borderId="0" xfId="0" applyNumberFormat="1" applyFont="1" applyBorder="1" applyAlignment="1">
      <alignment horizontal="center" vertical="center" wrapText="1"/>
    </xf>
    <xf numFmtId="0" fontId="1" fillId="8" borderId="2" xfId="0" applyFont="1" applyFill="1" applyBorder="1" applyAlignment="1">
      <alignment horizontal="left" vertical="center"/>
    </xf>
    <xf numFmtId="0" fontId="1" fillId="8" borderId="7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9" borderId="15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6" fontId="6" fillId="11" borderId="2" xfId="2" applyNumberFormat="1" applyBorder="1" applyAlignment="1">
      <alignment horizontal="center" vertical="center"/>
    </xf>
    <xf numFmtId="0" fontId="0" fillId="0" borderId="2" xfId="0" applyBorder="1"/>
    <xf numFmtId="0" fontId="9" fillId="0" borderId="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166" fontId="0" fillId="12" borderId="2" xfId="0" applyNumberFormat="1" applyFill="1" applyBorder="1" applyAlignment="1">
      <alignment horizontal="center" vertical="center"/>
    </xf>
    <xf numFmtId="0" fontId="5" fillId="10" borderId="0" xfId="1"/>
    <xf numFmtId="0" fontId="9" fillId="13" borderId="13" xfId="0" applyFont="1" applyFill="1" applyBorder="1" applyAlignment="1">
      <alignment horizontal="center" vertical="center" wrapText="1"/>
    </xf>
    <xf numFmtId="0" fontId="9" fillId="13" borderId="9" xfId="0" applyFont="1" applyFill="1" applyBorder="1" applyAlignment="1">
      <alignment horizontal="center" vertical="center" wrapText="1"/>
    </xf>
    <xf numFmtId="166" fontId="7" fillId="12" borderId="2" xfId="2" applyNumberFormat="1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 wrapText="1"/>
    </xf>
    <xf numFmtId="0" fontId="0" fillId="0" borderId="0" xfId="0" applyFont="1"/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9" fontId="12" fillId="0" borderId="0" xfId="0" applyNumberFormat="1" applyFont="1" applyBorder="1" applyAlignment="1">
      <alignment horizontal="center" vertical="center" wrapText="1"/>
    </xf>
    <xf numFmtId="0" fontId="1" fillId="0" borderId="13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ont="1" applyFill="1"/>
    <xf numFmtId="0" fontId="11" fillId="0" borderId="0" xfId="0" quotePrefix="1" applyFont="1" applyBorder="1" applyAlignment="1">
      <alignment horizontal="center" vertical="center" wrapText="1"/>
    </xf>
    <xf numFmtId="166" fontId="8" fillId="3" borderId="2" xfId="0" applyNumberFormat="1" applyFont="1" applyFill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1" fillId="0" borderId="13" xfId="0" applyFont="1" applyBorder="1" applyAlignment="1">
      <alignment horizontal="center" vertical="center"/>
    </xf>
    <xf numFmtId="0" fontId="0" fillId="0" borderId="13" xfId="0" applyBorder="1"/>
    <xf numFmtId="0" fontId="0" fillId="0" borderId="13" xfId="0" applyBorder="1" applyAlignment="1"/>
    <xf numFmtId="0" fontId="1" fillId="8" borderId="2" xfId="0" applyFont="1" applyFill="1" applyBorder="1" applyAlignment="1">
      <alignment horizontal="left" vertical="center"/>
    </xf>
    <xf numFmtId="0" fontId="1" fillId="8" borderId="7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8" borderId="2" xfId="0" applyFont="1" applyFill="1" applyBorder="1" applyAlignment="1">
      <alignment horizontal="left" vertical="center"/>
    </xf>
    <xf numFmtId="0" fontId="1" fillId="8" borderId="7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8" borderId="2" xfId="0" applyFont="1" applyFill="1" applyBorder="1" applyAlignment="1">
      <alignment horizontal="left" vertical="center"/>
    </xf>
    <xf numFmtId="0" fontId="1" fillId="8" borderId="7" xfId="0" applyFont="1" applyFill="1" applyBorder="1" applyAlignment="1">
      <alignment horizontal="left" vertical="center"/>
    </xf>
    <xf numFmtId="0" fontId="1" fillId="7" borderId="7" xfId="0" applyFont="1" applyFill="1" applyBorder="1" applyAlignment="1">
      <alignment horizontal="center"/>
    </xf>
    <xf numFmtId="0" fontId="3" fillId="8" borderId="7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6" fontId="10" fillId="0" borderId="0" xfId="0" applyNumberFormat="1" applyFont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 vertical="center"/>
    </xf>
    <xf numFmtId="165" fontId="1" fillId="16" borderId="1" xfId="0" applyNumberFormat="1" applyFont="1" applyFill="1" applyBorder="1" applyAlignment="1">
      <alignment horizontal="center" vertical="center"/>
    </xf>
    <xf numFmtId="16" fontId="1" fillId="16" borderId="1" xfId="0" applyNumberFormat="1" applyFont="1" applyFill="1" applyBorder="1" applyAlignment="1">
      <alignment horizontal="center" vertical="center"/>
    </xf>
    <xf numFmtId="0" fontId="0" fillId="16" borderId="1" xfId="0" applyFill="1" applyBorder="1"/>
    <xf numFmtId="0" fontId="1" fillId="16" borderId="4" xfId="0" applyFont="1" applyFill="1" applyBorder="1" applyAlignment="1">
      <alignment horizontal="center"/>
    </xf>
    <xf numFmtId="0" fontId="1" fillId="16" borderId="5" xfId="0" applyFont="1" applyFill="1" applyBorder="1" applyAlignment="1">
      <alignment horizontal="center"/>
    </xf>
    <xf numFmtId="0" fontId="1" fillId="16" borderId="5" xfId="0" applyFont="1" applyFill="1" applyBorder="1" applyAlignment="1">
      <alignment horizontal="center" vertical="center"/>
    </xf>
    <xf numFmtId="165" fontId="1" fillId="16" borderId="5" xfId="0" applyNumberFormat="1" applyFont="1" applyFill="1" applyBorder="1" applyAlignment="1">
      <alignment horizontal="center" vertical="center"/>
    </xf>
    <xf numFmtId="0" fontId="13" fillId="16" borderId="12" xfId="0" applyFont="1" applyFill="1" applyBorder="1" applyAlignment="1">
      <alignment horizontal="center" vertical="center" wrapText="1"/>
    </xf>
    <xf numFmtId="0" fontId="13" fillId="16" borderId="10" xfId="0" applyFont="1" applyFill="1" applyBorder="1" applyAlignment="1">
      <alignment horizontal="center" vertical="center" wrapText="1"/>
    </xf>
    <xf numFmtId="0" fontId="13" fillId="16" borderId="11" xfId="0" applyFont="1" applyFill="1" applyBorder="1" applyAlignment="1">
      <alignment horizontal="center" vertical="center" wrapText="1"/>
    </xf>
    <xf numFmtId="0" fontId="14" fillId="16" borderId="5" xfId="0" applyFont="1" applyFill="1" applyBorder="1" applyAlignment="1">
      <alignment vertical="center"/>
    </xf>
    <xf numFmtId="0" fontId="14" fillId="16" borderId="4" xfId="0" applyFont="1" applyFill="1" applyBorder="1" applyAlignment="1">
      <alignment vertical="center"/>
    </xf>
    <xf numFmtId="0" fontId="14" fillId="16" borderId="14" xfId="0" applyFont="1" applyFill="1" applyBorder="1" applyAlignment="1">
      <alignment vertical="center"/>
    </xf>
    <xf numFmtId="9" fontId="13" fillId="16" borderId="12" xfId="0" applyNumberFormat="1" applyFont="1" applyFill="1" applyBorder="1" applyAlignment="1">
      <alignment horizontal="center" vertical="center" wrapText="1"/>
    </xf>
    <xf numFmtId="0" fontId="13" fillId="16" borderId="5" xfId="0" applyFont="1" applyFill="1" applyBorder="1" applyAlignment="1">
      <alignment horizontal="center" vertical="center" wrapText="1"/>
    </xf>
    <xf numFmtId="0" fontId="13" fillId="16" borderId="4" xfId="0" applyFont="1" applyFill="1" applyBorder="1" applyAlignment="1">
      <alignment horizontal="center" vertical="center" wrapText="1"/>
    </xf>
    <xf numFmtId="0" fontId="13" fillId="16" borderId="14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/>
    </xf>
    <xf numFmtId="0" fontId="13" fillId="16" borderId="5" xfId="3" applyNumberFormat="1" applyFont="1" applyFill="1" applyBorder="1" applyAlignment="1">
      <alignment horizontal="center" vertical="center" wrapText="1"/>
    </xf>
    <xf numFmtId="0" fontId="13" fillId="16" borderId="11" xfId="3" applyNumberFormat="1" applyFont="1" applyFill="1" applyBorder="1" applyAlignment="1">
      <alignment horizontal="center" vertical="center" wrapText="1"/>
    </xf>
    <xf numFmtId="0" fontId="13" fillId="16" borderId="4" xfId="3" applyNumberFormat="1" applyFont="1" applyFill="1" applyBorder="1" applyAlignment="1">
      <alignment horizontal="center" vertical="center" wrapText="1"/>
    </xf>
    <xf numFmtId="0" fontId="13" fillId="16" borderId="12" xfId="3" applyNumberFormat="1" applyFont="1" applyFill="1" applyBorder="1" applyAlignment="1">
      <alignment horizontal="center" vertical="center" wrapText="1"/>
    </xf>
    <xf numFmtId="0" fontId="13" fillId="16" borderId="14" xfId="3" applyNumberFormat="1" applyFont="1" applyFill="1" applyBorder="1" applyAlignment="1">
      <alignment horizontal="center" vertical="center" wrapText="1"/>
    </xf>
    <xf numFmtId="0" fontId="13" fillId="16" borderId="10" xfId="3" applyNumberFormat="1" applyFont="1" applyFill="1" applyBorder="1" applyAlignment="1">
      <alignment horizontal="center" vertical="center" wrapText="1"/>
    </xf>
    <xf numFmtId="0" fontId="14" fillId="16" borderId="5" xfId="3" applyNumberFormat="1" applyFont="1" applyFill="1" applyBorder="1" applyAlignment="1">
      <alignment horizontal="center" vertical="center"/>
    </xf>
    <xf numFmtId="0" fontId="14" fillId="16" borderId="4" xfId="3" applyNumberFormat="1" applyFont="1" applyFill="1" applyBorder="1" applyAlignment="1">
      <alignment horizontal="center" vertical="center"/>
    </xf>
    <xf numFmtId="0" fontId="14" fillId="16" borderId="14" xfId="3" applyNumberFormat="1" applyFont="1" applyFill="1" applyBorder="1" applyAlignment="1">
      <alignment horizontal="center" vertical="center"/>
    </xf>
    <xf numFmtId="0" fontId="9" fillId="13" borderId="7" xfId="0" applyFont="1" applyFill="1" applyBorder="1" applyAlignment="1">
      <alignment horizontal="center" vertical="center" wrapText="1"/>
    </xf>
    <xf numFmtId="0" fontId="9" fillId="13" borderId="0" xfId="0" applyFont="1" applyFill="1" applyBorder="1" applyAlignment="1">
      <alignment horizontal="center" vertical="center" wrapText="1"/>
    </xf>
    <xf numFmtId="0" fontId="9" fillId="13" borderId="3" xfId="0" applyFont="1" applyFill="1" applyBorder="1" applyAlignment="1">
      <alignment horizontal="center" vertical="center" wrapText="1"/>
    </xf>
    <xf numFmtId="0" fontId="1" fillId="17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center" vertical="center" wrapText="1"/>
    </xf>
    <xf numFmtId="0" fontId="0" fillId="17" borderId="4" xfId="0" applyFill="1" applyBorder="1"/>
    <xf numFmtId="0" fontId="0" fillId="17" borderId="14" xfId="0" applyFill="1" applyBorder="1"/>
    <xf numFmtId="0" fontId="1" fillId="0" borderId="17" xfId="0" applyFont="1" applyBorder="1" applyAlignment="1">
      <alignment horizontal="center"/>
    </xf>
    <xf numFmtId="0" fontId="1" fillId="16" borderId="17" xfId="0" applyFont="1" applyFill="1" applyBorder="1" applyAlignment="1">
      <alignment horizontal="center"/>
    </xf>
    <xf numFmtId="0" fontId="1" fillId="16" borderId="18" xfId="0" applyFont="1" applyFill="1" applyBorder="1" applyAlignment="1">
      <alignment horizontal="center"/>
    </xf>
    <xf numFmtId="0" fontId="1" fillId="16" borderId="19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16" borderId="7" xfId="0" applyFont="1" applyFill="1" applyBorder="1" applyAlignment="1">
      <alignment horizontal="center" vertical="center"/>
    </xf>
    <xf numFmtId="0" fontId="1" fillId="16" borderId="1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/>
    </xf>
    <xf numFmtId="0" fontId="1" fillId="16" borderId="22" xfId="0" applyFont="1" applyFill="1" applyBorder="1" applyAlignment="1">
      <alignment horizontal="center"/>
    </xf>
    <xf numFmtId="0" fontId="1" fillId="16" borderId="17" xfId="0" applyFont="1" applyFill="1" applyBorder="1" applyAlignment="1">
      <alignment horizontal="center" vertical="center"/>
    </xf>
    <xf numFmtId="0" fontId="1" fillId="16" borderId="23" xfId="0" applyFont="1" applyFill="1" applyBorder="1" applyAlignment="1">
      <alignment horizontal="center"/>
    </xf>
    <xf numFmtId="0" fontId="1" fillId="16" borderId="19" xfId="0" applyFont="1" applyFill="1" applyBorder="1" applyAlignment="1">
      <alignment horizontal="center" vertical="center"/>
    </xf>
    <xf numFmtId="16" fontId="1" fillId="16" borderId="7" xfId="0" applyNumberFormat="1" applyFont="1" applyFill="1" applyBorder="1" applyAlignment="1">
      <alignment horizontal="center" vertical="center"/>
    </xf>
    <xf numFmtId="0" fontId="1" fillId="16" borderId="22" xfId="0" applyFont="1" applyFill="1" applyBorder="1" applyAlignment="1">
      <alignment horizontal="center" vertical="center"/>
    </xf>
    <xf numFmtId="0" fontId="1" fillId="16" borderId="23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left" vertical="center"/>
    </xf>
    <xf numFmtId="0" fontId="1" fillId="8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left" vertical="center"/>
    </xf>
    <xf numFmtId="0" fontId="3" fillId="8" borderId="7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15" borderId="2" xfId="0" applyFont="1" applyFill="1" applyBorder="1" applyAlignment="1">
      <alignment horizontal="center"/>
    </xf>
    <xf numFmtId="0" fontId="1" fillId="15" borderId="7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14" borderId="13" xfId="0" applyFont="1" applyFill="1" applyBorder="1" applyAlignment="1">
      <alignment horizontal="center" vertical="center"/>
    </xf>
    <xf numFmtId="0" fontId="1" fillId="14" borderId="0" xfId="0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horizontal="center" vertical="center" wrapText="1"/>
    </xf>
    <xf numFmtId="0" fontId="9" fillId="12" borderId="8" xfId="0" applyFont="1" applyFill="1" applyBorder="1" applyAlignment="1">
      <alignment horizontal="center" vertical="center" wrapText="1"/>
    </xf>
    <xf numFmtId="0" fontId="9" fillId="12" borderId="7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3" fillId="19" borderId="21" xfId="0" applyFont="1" applyFill="1" applyBorder="1" applyAlignment="1">
      <alignment horizontal="center" vertical="center"/>
    </xf>
    <xf numFmtId="0" fontId="3" fillId="19" borderId="8" xfId="0" applyFont="1" applyFill="1" applyBorder="1" applyAlignment="1">
      <alignment horizontal="center" vertical="center"/>
    </xf>
    <xf numFmtId="0" fontId="3" fillId="19" borderId="20" xfId="0" applyFont="1" applyFill="1" applyBorder="1" applyAlignment="1">
      <alignment horizontal="center" vertical="center"/>
    </xf>
    <xf numFmtId="0" fontId="3" fillId="18" borderId="21" xfId="0" applyFont="1" applyFill="1" applyBorder="1" applyAlignment="1">
      <alignment horizontal="center" vertical="center"/>
    </xf>
    <xf numFmtId="0" fontId="3" fillId="18" borderId="8" xfId="0" applyFont="1" applyFill="1" applyBorder="1" applyAlignment="1">
      <alignment horizontal="center" vertical="center"/>
    </xf>
    <xf numFmtId="0" fontId="3" fillId="18" borderId="20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</cellXfs>
  <cellStyles count="4">
    <cellStyle name="Insatisfaisant" xfId="2" builtinId="27"/>
    <cellStyle name="Monétaire" xfId="3" builtinId="4"/>
    <cellStyle name="Normal" xfId="0" builtinId="0"/>
    <cellStyle name="Satisfaisant" xfId="1" builtinId="26"/>
  </cellStyles>
  <dxfs count="1407"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FF0000"/>
      <color rgb="FFFFDD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1CD23-CB6F-42E4-A5E3-D68F9715B104}">
  <sheetPr>
    <tabColor theme="9" tint="0.39997558519241921"/>
    <pageSetUpPr fitToPage="1"/>
  </sheetPr>
  <dimension ref="A1:Q40"/>
  <sheetViews>
    <sheetView topLeftCell="A25" zoomScaleNormal="100" workbookViewId="0">
      <selection activeCell="M17" sqref="M17"/>
    </sheetView>
  </sheetViews>
  <sheetFormatPr baseColWidth="10" defaultRowHeight="14.4" x14ac:dyDescent="0.3"/>
  <cols>
    <col min="1" max="1" width="5.5546875" customWidth="1"/>
    <col min="2" max="2" width="18.33203125" customWidth="1"/>
    <col min="3" max="3" width="16.33203125" customWidth="1"/>
    <col min="4" max="5" width="11.6640625" customWidth="1"/>
    <col min="6" max="6" width="9.88671875" customWidth="1"/>
    <col min="7" max="7" width="12.6640625" customWidth="1"/>
    <col min="8" max="12" width="8.109375" customWidth="1"/>
    <col min="13" max="13" width="8.6640625" customWidth="1"/>
    <col min="14" max="14" width="9.33203125" customWidth="1"/>
    <col min="16" max="16" width="9.33203125" customWidth="1"/>
    <col min="17" max="17" width="9.109375" customWidth="1"/>
  </cols>
  <sheetData>
    <row r="1" spans="1:17" ht="18" x14ac:dyDescent="0.35">
      <c r="A1" s="167" t="s">
        <v>47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</row>
    <row r="2" spans="1:17" ht="18" x14ac:dyDescent="0.35">
      <c r="B2" s="44" t="s">
        <v>32</v>
      </c>
      <c r="C2" s="39">
        <v>15</v>
      </c>
      <c r="L2" s="9"/>
      <c r="M2" s="9"/>
      <c r="N2" s="9"/>
      <c r="O2" s="9"/>
    </row>
    <row r="3" spans="1:17" x14ac:dyDescent="0.3">
      <c r="A3" s="6"/>
      <c r="B3" s="15" t="s">
        <v>1</v>
      </c>
      <c r="C3" s="15" t="s">
        <v>4</v>
      </c>
      <c r="D3" s="15" t="s">
        <v>2</v>
      </c>
      <c r="E3" s="15" t="s">
        <v>0</v>
      </c>
      <c r="F3" s="15" t="s">
        <v>18</v>
      </c>
      <c r="G3" s="15" t="s">
        <v>3</v>
      </c>
      <c r="H3" s="15" t="s">
        <v>11</v>
      </c>
      <c r="I3" s="15" t="s">
        <v>10</v>
      </c>
      <c r="J3" s="15" t="s">
        <v>59</v>
      </c>
      <c r="K3" s="15" t="s">
        <v>21</v>
      </c>
      <c r="L3" s="15" t="s">
        <v>22</v>
      </c>
      <c r="M3" s="15" t="s">
        <v>29</v>
      </c>
      <c r="N3" s="15" t="s">
        <v>58</v>
      </c>
      <c r="O3" s="15" t="s">
        <v>13</v>
      </c>
      <c r="P3" s="15" t="s">
        <v>9</v>
      </c>
      <c r="Q3" s="15" t="s">
        <v>17</v>
      </c>
    </row>
    <row r="4" spans="1:17" ht="20.100000000000001" customHeight="1" x14ac:dyDescent="0.3">
      <c r="A4" s="1">
        <v>1</v>
      </c>
      <c r="B4" s="32" t="s">
        <v>35</v>
      </c>
      <c r="C4" s="31" t="s">
        <v>36</v>
      </c>
      <c r="D4" s="4" t="s">
        <v>8</v>
      </c>
      <c r="E4" s="4" t="s">
        <v>6</v>
      </c>
      <c r="F4" s="7" t="s">
        <v>37</v>
      </c>
      <c r="G4" s="14">
        <v>21700</v>
      </c>
      <c r="H4" s="7">
        <v>2</v>
      </c>
      <c r="I4" s="7">
        <v>0</v>
      </c>
      <c r="J4" s="7">
        <v>0</v>
      </c>
      <c r="K4" s="7">
        <v>1</v>
      </c>
      <c r="L4" s="7">
        <v>0</v>
      </c>
      <c r="M4" s="7">
        <v>0</v>
      </c>
      <c r="N4" s="7">
        <v>0</v>
      </c>
      <c r="O4" s="11">
        <v>44180</v>
      </c>
      <c r="P4" s="7">
        <v>150</v>
      </c>
      <c r="Q4" s="7" t="s">
        <v>6</v>
      </c>
    </row>
    <row r="5" spans="1:17" ht="20.100000000000001" customHeight="1" x14ac:dyDescent="0.3">
      <c r="A5" s="1">
        <v>2</v>
      </c>
      <c r="B5" s="32" t="s">
        <v>44</v>
      </c>
      <c r="C5" s="31">
        <v>2008</v>
      </c>
      <c r="D5" s="4" t="s">
        <v>5</v>
      </c>
      <c r="E5" s="4" t="s">
        <v>6</v>
      </c>
      <c r="F5" s="7" t="s">
        <v>16</v>
      </c>
      <c r="G5" s="14">
        <v>28520</v>
      </c>
      <c r="H5" s="7">
        <v>1</v>
      </c>
      <c r="I5" s="7">
        <v>1</v>
      </c>
      <c r="J5" s="7">
        <v>0</v>
      </c>
      <c r="K5" s="7">
        <v>1</v>
      </c>
      <c r="L5" s="7">
        <v>1</v>
      </c>
      <c r="M5" s="7">
        <v>1</v>
      </c>
      <c r="N5" s="7">
        <v>0</v>
      </c>
      <c r="O5" s="11">
        <v>43910</v>
      </c>
      <c r="P5" s="7">
        <v>35</v>
      </c>
      <c r="Q5" s="7" t="s">
        <v>6</v>
      </c>
    </row>
    <row r="6" spans="1:17" ht="20.100000000000001" customHeight="1" x14ac:dyDescent="0.3">
      <c r="A6" s="1">
        <v>3</v>
      </c>
      <c r="B6" s="32" t="s">
        <v>50</v>
      </c>
      <c r="C6" s="31" t="s">
        <v>51</v>
      </c>
      <c r="D6" s="4" t="s">
        <v>6</v>
      </c>
      <c r="E6" s="4" t="s">
        <v>5</v>
      </c>
      <c r="F6" s="7"/>
      <c r="G6" s="14"/>
      <c r="H6" s="7">
        <v>0</v>
      </c>
      <c r="I6" s="7">
        <v>0</v>
      </c>
      <c r="J6" s="7">
        <v>0</v>
      </c>
      <c r="K6" s="7">
        <v>1</v>
      </c>
      <c r="L6" s="7">
        <v>1</v>
      </c>
      <c r="M6" s="7">
        <v>1</v>
      </c>
      <c r="N6" s="7">
        <v>0</v>
      </c>
      <c r="O6" s="11">
        <v>44180</v>
      </c>
      <c r="P6" s="7">
        <v>100</v>
      </c>
      <c r="Q6" s="7" t="s">
        <v>6</v>
      </c>
    </row>
    <row r="7" spans="1:17" ht="20.100000000000001" customHeight="1" x14ac:dyDescent="0.3">
      <c r="A7" s="1">
        <v>4</v>
      </c>
      <c r="B7" s="32" t="s">
        <v>52</v>
      </c>
      <c r="C7" s="31" t="s">
        <v>55</v>
      </c>
      <c r="D7" s="4" t="s">
        <v>5</v>
      </c>
      <c r="E7" s="4" t="s">
        <v>5</v>
      </c>
      <c r="F7" s="7"/>
      <c r="G7" s="14"/>
      <c r="H7" s="7">
        <v>0</v>
      </c>
      <c r="I7" s="7">
        <v>0</v>
      </c>
      <c r="J7" s="7">
        <v>0</v>
      </c>
      <c r="K7" s="7">
        <v>1</v>
      </c>
      <c r="L7" s="7">
        <v>1</v>
      </c>
      <c r="M7" s="7">
        <v>0</v>
      </c>
      <c r="N7" s="7">
        <v>0</v>
      </c>
      <c r="O7" s="11">
        <v>43871</v>
      </c>
      <c r="P7" s="7">
        <v>70</v>
      </c>
      <c r="Q7" s="7" t="s">
        <v>6</v>
      </c>
    </row>
    <row r="8" spans="1:17" ht="20.100000000000001" customHeight="1" x14ac:dyDescent="0.3">
      <c r="A8" s="1">
        <v>5</v>
      </c>
      <c r="B8" s="32" t="s">
        <v>53</v>
      </c>
      <c r="C8" s="31" t="s">
        <v>54</v>
      </c>
      <c r="D8" s="4" t="s">
        <v>5</v>
      </c>
      <c r="E8" s="4" t="s">
        <v>5</v>
      </c>
      <c r="F8" s="7"/>
      <c r="G8" s="14"/>
      <c r="H8" s="7">
        <v>0</v>
      </c>
      <c r="I8" s="7">
        <v>0</v>
      </c>
      <c r="J8" s="7">
        <v>0</v>
      </c>
      <c r="K8" s="7">
        <v>1</v>
      </c>
      <c r="L8" s="7">
        <v>1</v>
      </c>
      <c r="M8" s="7">
        <v>0</v>
      </c>
      <c r="N8" s="7">
        <v>0</v>
      </c>
      <c r="O8" s="11">
        <v>43876</v>
      </c>
      <c r="P8" s="7">
        <v>35</v>
      </c>
      <c r="Q8" s="7" t="s">
        <v>6</v>
      </c>
    </row>
    <row r="9" spans="1:17" ht="20.100000000000001" customHeight="1" x14ac:dyDescent="0.3">
      <c r="A9" s="1">
        <v>6</v>
      </c>
      <c r="B9" s="32" t="s">
        <v>56</v>
      </c>
      <c r="C9" s="31" t="s">
        <v>54</v>
      </c>
      <c r="D9" s="4" t="s">
        <v>5</v>
      </c>
      <c r="E9" s="4" t="s">
        <v>6</v>
      </c>
      <c r="F9" s="7" t="s">
        <v>16</v>
      </c>
      <c r="G9" s="14">
        <v>27260</v>
      </c>
      <c r="H9" s="7">
        <v>2</v>
      </c>
      <c r="I9" s="7">
        <v>1</v>
      </c>
      <c r="J9" s="7">
        <v>0</v>
      </c>
      <c r="K9" s="7">
        <v>1</v>
      </c>
      <c r="L9" s="7">
        <v>1</v>
      </c>
      <c r="M9" s="7">
        <v>1</v>
      </c>
      <c r="N9" s="7">
        <v>0</v>
      </c>
      <c r="O9" s="11">
        <v>43860</v>
      </c>
      <c r="P9" s="4">
        <v>35</v>
      </c>
      <c r="Q9" s="7" t="s">
        <v>6</v>
      </c>
    </row>
    <row r="10" spans="1:17" ht="20.100000000000001" customHeight="1" x14ac:dyDescent="0.3">
      <c r="A10" s="1">
        <v>7</v>
      </c>
      <c r="B10" s="32" t="s">
        <v>57</v>
      </c>
      <c r="C10" s="31" t="s">
        <v>54</v>
      </c>
      <c r="D10" s="4" t="s">
        <v>6</v>
      </c>
      <c r="E10" s="4" t="s">
        <v>6</v>
      </c>
      <c r="F10" s="7" t="s">
        <v>16</v>
      </c>
      <c r="G10" s="14">
        <v>23283</v>
      </c>
      <c r="H10" s="7">
        <v>2</v>
      </c>
      <c r="I10" s="7">
        <v>1</v>
      </c>
      <c r="J10" s="7">
        <v>0</v>
      </c>
      <c r="K10" s="7">
        <v>1</v>
      </c>
      <c r="L10" s="7">
        <v>1</v>
      </c>
      <c r="M10" s="7">
        <v>1</v>
      </c>
      <c r="N10" s="7">
        <v>0</v>
      </c>
      <c r="O10" s="11">
        <v>44195</v>
      </c>
      <c r="P10" s="7">
        <v>50</v>
      </c>
      <c r="Q10" s="7" t="s">
        <v>5</v>
      </c>
    </row>
    <row r="11" spans="1:17" ht="20.100000000000001" customHeight="1" x14ac:dyDescent="0.3">
      <c r="A11" s="1">
        <v>8</v>
      </c>
      <c r="B11" s="32"/>
      <c r="C11" s="31"/>
      <c r="D11" s="4"/>
      <c r="E11" s="4"/>
      <c r="F11" s="7"/>
      <c r="G11" s="14"/>
      <c r="H11" s="7"/>
      <c r="I11" s="7"/>
      <c r="J11" s="7"/>
      <c r="K11" s="7"/>
      <c r="L11" s="7"/>
      <c r="M11" s="7"/>
      <c r="N11" s="7"/>
      <c r="O11" s="11"/>
      <c r="P11" s="7"/>
      <c r="Q11" s="7"/>
    </row>
    <row r="12" spans="1:17" ht="20.100000000000001" customHeight="1" x14ac:dyDescent="0.3">
      <c r="A12" s="1">
        <v>9</v>
      </c>
      <c r="B12" s="32"/>
      <c r="C12" s="31"/>
      <c r="D12" s="16"/>
      <c r="E12" s="4"/>
      <c r="F12" s="7"/>
      <c r="G12" s="14"/>
      <c r="H12" s="7"/>
      <c r="I12" s="7"/>
      <c r="J12" s="7"/>
      <c r="K12" s="7"/>
      <c r="L12" s="7"/>
      <c r="M12" s="7"/>
      <c r="N12" s="7"/>
      <c r="O12" s="11"/>
      <c r="P12" s="7"/>
      <c r="Q12" s="7"/>
    </row>
    <row r="13" spans="1:17" ht="20.100000000000001" customHeight="1" x14ac:dyDescent="0.3">
      <c r="A13" s="1">
        <v>10</v>
      </c>
      <c r="B13" s="33"/>
      <c r="C13" s="31"/>
      <c r="D13" s="4"/>
      <c r="E13" s="4"/>
      <c r="F13" s="7"/>
      <c r="G13" s="14"/>
      <c r="H13" s="7"/>
      <c r="I13" s="7"/>
      <c r="J13" s="7"/>
      <c r="K13" s="7"/>
      <c r="L13" s="7"/>
      <c r="M13" s="7"/>
      <c r="N13" s="7"/>
      <c r="O13" s="11"/>
      <c r="P13" s="7"/>
      <c r="Q13" s="7"/>
    </row>
    <row r="14" spans="1:17" ht="20.100000000000001" customHeight="1" x14ac:dyDescent="0.3">
      <c r="A14" s="1">
        <v>11</v>
      </c>
      <c r="B14" s="32"/>
      <c r="C14" s="31"/>
      <c r="D14" s="4"/>
      <c r="E14" s="4"/>
      <c r="F14" s="7"/>
      <c r="G14" s="14"/>
      <c r="H14" s="7"/>
      <c r="I14" s="7"/>
      <c r="J14" s="7"/>
      <c r="K14" s="7"/>
      <c r="L14" s="7"/>
      <c r="M14" s="7"/>
      <c r="N14" s="7"/>
      <c r="O14" s="11"/>
      <c r="P14" s="7"/>
      <c r="Q14" s="7"/>
    </row>
    <row r="15" spans="1:17" ht="20.100000000000001" customHeight="1" x14ac:dyDescent="0.3">
      <c r="A15" s="1">
        <v>12</v>
      </c>
      <c r="B15" s="32"/>
      <c r="C15" s="31"/>
      <c r="D15" s="4"/>
      <c r="E15" s="4"/>
      <c r="F15" s="7"/>
      <c r="G15" s="14"/>
      <c r="H15" s="7"/>
      <c r="I15" s="7"/>
      <c r="J15" s="7"/>
      <c r="K15" s="7"/>
      <c r="L15" s="7"/>
      <c r="M15" s="7"/>
      <c r="N15" s="7"/>
      <c r="O15" s="11"/>
      <c r="P15" s="7"/>
      <c r="Q15" s="7"/>
    </row>
    <row r="16" spans="1:17" ht="20.100000000000001" customHeight="1" x14ac:dyDescent="0.3">
      <c r="A16" s="1">
        <v>13</v>
      </c>
      <c r="B16" s="32"/>
      <c r="C16" s="31"/>
      <c r="D16" s="5"/>
      <c r="E16" s="5"/>
      <c r="F16" s="8"/>
      <c r="G16" s="28"/>
      <c r="H16" s="8"/>
      <c r="I16" s="8"/>
      <c r="J16" s="8"/>
      <c r="K16" s="8"/>
      <c r="L16" s="8"/>
      <c r="M16" s="8"/>
      <c r="N16" s="8"/>
      <c r="O16" s="30"/>
      <c r="P16" s="8"/>
      <c r="Q16" s="8"/>
    </row>
    <row r="17" spans="1:17" ht="20.100000000000001" customHeight="1" x14ac:dyDescent="0.3">
      <c r="A17" s="1">
        <v>14</v>
      </c>
      <c r="B17" s="32"/>
      <c r="C17" s="31"/>
      <c r="D17" s="4"/>
      <c r="E17" s="4"/>
      <c r="F17" s="7"/>
      <c r="G17" s="14"/>
      <c r="H17" s="7"/>
      <c r="I17" s="7"/>
      <c r="J17" s="7"/>
      <c r="K17" s="7"/>
      <c r="L17" s="7"/>
      <c r="M17" s="7"/>
      <c r="N17" s="7"/>
      <c r="O17" s="11"/>
      <c r="P17" s="7"/>
      <c r="Q17" s="7"/>
    </row>
    <row r="18" spans="1:17" ht="20.100000000000001" customHeight="1" x14ac:dyDescent="0.3">
      <c r="A18" s="1">
        <v>15</v>
      </c>
      <c r="B18" s="32"/>
      <c r="C18" s="31"/>
      <c r="D18" s="5"/>
      <c r="E18" s="5"/>
      <c r="F18" s="8"/>
      <c r="G18" s="28"/>
      <c r="H18" s="8"/>
      <c r="I18" s="8"/>
      <c r="J18" s="8"/>
      <c r="K18" s="8"/>
      <c r="L18" s="8"/>
      <c r="M18" s="8"/>
      <c r="N18" s="8"/>
      <c r="O18" s="30"/>
      <c r="P18" s="8"/>
      <c r="Q18" s="8"/>
    </row>
    <row r="19" spans="1:17" ht="20.100000000000001" customHeight="1" x14ac:dyDescent="0.3">
      <c r="A19" s="1">
        <v>16</v>
      </c>
      <c r="B19" s="32"/>
      <c r="C19" s="31"/>
      <c r="D19" s="4"/>
      <c r="E19" s="4"/>
      <c r="F19" s="7"/>
      <c r="G19" s="14"/>
      <c r="H19" s="7"/>
      <c r="I19" s="7"/>
      <c r="J19" s="7"/>
      <c r="K19" s="7"/>
      <c r="L19" s="7"/>
      <c r="M19" s="7"/>
      <c r="N19" s="7"/>
      <c r="O19" s="11"/>
      <c r="P19" s="7"/>
      <c r="Q19" s="7"/>
    </row>
    <row r="20" spans="1:17" ht="20.100000000000001" customHeight="1" x14ac:dyDescent="0.3">
      <c r="A20" s="1">
        <v>17</v>
      </c>
      <c r="B20" s="32"/>
      <c r="C20" s="31"/>
      <c r="D20" s="5"/>
      <c r="E20" s="5"/>
      <c r="F20" s="8"/>
      <c r="G20" s="2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ht="20.100000000000001" customHeight="1" x14ac:dyDescent="0.3">
      <c r="A21" s="1">
        <v>18</v>
      </c>
      <c r="B21" s="32"/>
      <c r="C21" s="31"/>
      <c r="D21" s="5"/>
      <c r="E21" s="5"/>
      <c r="F21" s="8"/>
      <c r="G21" s="2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ht="20.100000000000001" customHeight="1" x14ac:dyDescent="0.3">
      <c r="A22" s="21">
        <v>19</v>
      </c>
      <c r="B22" s="40"/>
      <c r="C22" s="41"/>
      <c r="D22" s="29"/>
      <c r="E22" s="29"/>
      <c r="F22" s="36"/>
      <c r="G22" s="37"/>
      <c r="H22" s="36"/>
      <c r="I22" s="36"/>
      <c r="J22" s="36"/>
      <c r="K22" s="36"/>
      <c r="L22" s="36"/>
      <c r="M22" s="36"/>
      <c r="N22" s="36"/>
      <c r="O22" s="36"/>
      <c r="P22" s="36"/>
      <c r="Q22" s="36"/>
    </row>
    <row r="23" spans="1:17" ht="20.100000000000001" customHeight="1" x14ac:dyDescent="0.3">
      <c r="A23" s="21">
        <v>20</v>
      </c>
      <c r="B23" s="40"/>
      <c r="C23" s="41"/>
      <c r="D23" s="17"/>
      <c r="E23" s="17"/>
      <c r="F23" s="18"/>
      <c r="G23" s="19"/>
      <c r="H23" s="18"/>
      <c r="I23" s="18"/>
      <c r="J23" s="18"/>
      <c r="K23" s="18"/>
      <c r="L23" s="18"/>
      <c r="M23" s="18"/>
      <c r="N23" s="18"/>
      <c r="O23" s="18"/>
      <c r="P23" s="18"/>
      <c r="Q23" s="18"/>
    </row>
    <row r="24" spans="1:17" ht="20.100000000000001" customHeight="1" x14ac:dyDescent="0.3">
      <c r="A24" s="26"/>
      <c r="B24" s="22"/>
      <c r="C24" s="23"/>
      <c r="D24" s="22"/>
      <c r="E24" s="22"/>
      <c r="F24" s="23"/>
      <c r="G24" s="24"/>
      <c r="H24" s="23"/>
      <c r="I24" s="23"/>
      <c r="J24" s="23"/>
      <c r="K24" s="23"/>
      <c r="L24" s="23"/>
      <c r="M24" s="23"/>
      <c r="N24" s="23"/>
      <c r="O24" s="23"/>
      <c r="P24" s="23"/>
      <c r="Q24" s="23"/>
    </row>
    <row r="25" spans="1:17" ht="20.100000000000001" customHeight="1" x14ac:dyDescent="0.3">
      <c r="A25" s="27"/>
      <c r="B25" s="168"/>
      <c r="C25" s="169"/>
      <c r="D25" s="7" t="s">
        <v>39</v>
      </c>
      <c r="E25" s="7" t="s">
        <v>31</v>
      </c>
      <c r="F25" s="7" t="s">
        <v>40</v>
      </c>
      <c r="G25" s="14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7" x14ac:dyDescent="0.3">
      <c r="A26" s="25"/>
      <c r="B26" s="170" t="s">
        <v>43</v>
      </c>
      <c r="C26" s="171"/>
      <c r="D26" s="10">
        <f>COUNTIF(B4:B22,"*")</f>
        <v>7</v>
      </c>
      <c r="E26" s="46">
        <f>D26/C2</f>
        <v>0.46666666666666667</v>
      </c>
      <c r="F26" s="3"/>
      <c r="G26" s="3"/>
    </row>
    <row r="27" spans="1:17" x14ac:dyDescent="0.3">
      <c r="B27" s="165" t="s">
        <v>41</v>
      </c>
      <c r="C27" s="166"/>
      <c r="D27" s="42">
        <f>COUNTIFS(E4:E23,"Oui")</f>
        <v>4</v>
      </c>
      <c r="E27" s="45">
        <f>SUM(D27/D26)</f>
        <v>0.5714285714285714</v>
      </c>
      <c r="F27" s="3"/>
      <c r="G27" s="3"/>
    </row>
    <row r="28" spans="1:17" x14ac:dyDescent="0.3">
      <c r="B28" s="165" t="s">
        <v>16</v>
      </c>
      <c r="C28" s="166"/>
      <c r="D28" s="10">
        <f>COUNTIFS(F4:F23,"LOA")</f>
        <v>3</v>
      </c>
      <c r="E28" s="45">
        <f>SUM(D28/D27)</f>
        <v>0.75</v>
      </c>
      <c r="F28" s="38"/>
      <c r="G28" s="38"/>
    </row>
    <row r="29" spans="1:17" x14ac:dyDescent="0.3">
      <c r="B29" s="165" t="s">
        <v>49</v>
      </c>
      <c r="C29" s="166"/>
      <c r="D29" s="43">
        <f>SUM(G4:G23)</f>
        <v>100763</v>
      </c>
      <c r="E29" s="49"/>
      <c r="F29" s="3"/>
      <c r="G29" s="3"/>
    </row>
    <row r="30" spans="1:17" x14ac:dyDescent="0.3">
      <c r="B30" s="165" t="s">
        <v>24</v>
      </c>
      <c r="C30" s="166"/>
      <c r="D30" s="43">
        <f>AVERAGE(G4:G23)</f>
        <v>25190.75</v>
      </c>
      <c r="E30" s="49"/>
      <c r="F30" s="3"/>
      <c r="G30" s="3"/>
    </row>
    <row r="31" spans="1:17" x14ac:dyDescent="0.3">
      <c r="B31" s="165" t="s">
        <v>38</v>
      </c>
      <c r="C31" s="166"/>
      <c r="D31" s="10">
        <f>SUM(H4:H23)</f>
        <v>7</v>
      </c>
      <c r="E31" s="45">
        <f>SUM(D31/D27)</f>
        <v>1.75</v>
      </c>
      <c r="F31" s="3"/>
      <c r="G31" s="3"/>
    </row>
    <row r="32" spans="1:17" x14ac:dyDescent="0.3">
      <c r="B32" s="165" t="s">
        <v>10</v>
      </c>
      <c r="C32" s="166"/>
      <c r="D32" s="10">
        <f>SUM(I4:I23)</f>
        <v>3</v>
      </c>
      <c r="E32" s="46">
        <f>D32/D26</f>
        <v>0.42857142857142855</v>
      </c>
      <c r="F32" s="3"/>
      <c r="G32" s="3"/>
    </row>
    <row r="33" spans="2:7" x14ac:dyDescent="0.3">
      <c r="B33" s="47" t="s">
        <v>59</v>
      </c>
      <c r="C33" s="48"/>
      <c r="D33" s="10">
        <f>SUM(J4:J23)</f>
        <v>0</v>
      </c>
      <c r="E33" s="46"/>
      <c r="F33" s="3"/>
      <c r="G33" s="3"/>
    </row>
    <row r="34" spans="2:7" x14ac:dyDescent="0.3">
      <c r="B34" s="165" t="s">
        <v>30</v>
      </c>
      <c r="C34" s="166"/>
      <c r="D34" s="10">
        <f>SUM(K4:K23)</f>
        <v>7</v>
      </c>
      <c r="E34" s="45">
        <f>D34/D26</f>
        <v>1</v>
      </c>
      <c r="F34" s="3"/>
      <c r="G34" s="3"/>
    </row>
    <row r="35" spans="2:7" x14ac:dyDescent="0.3">
      <c r="B35" s="165" t="s">
        <v>20</v>
      </c>
      <c r="C35" s="166"/>
      <c r="D35" s="10">
        <f>SUM(L4:L23)</f>
        <v>6</v>
      </c>
      <c r="E35" s="45">
        <f>D35/D26</f>
        <v>0.8571428571428571</v>
      </c>
      <c r="F35" s="3"/>
      <c r="G35" s="3"/>
    </row>
    <row r="36" spans="2:7" x14ac:dyDescent="0.3">
      <c r="B36" s="165" t="s">
        <v>42</v>
      </c>
      <c r="C36" s="166"/>
      <c r="D36" s="10">
        <f>SUM(M4:M23)</f>
        <v>4</v>
      </c>
      <c r="E36" s="45">
        <f>SUM(D36/D26)</f>
        <v>0.5714285714285714</v>
      </c>
      <c r="F36" s="3"/>
      <c r="G36" s="3"/>
    </row>
    <row r="37" spans="2:7" x14ac:dyDescent="0.3">
      <c r="B37" s="165" t="s">
        <v>61</v>
      </c>
      <c r="C37" s="166"/>
      <c r="D37" s="10">
        <f>SUM(N4:N23)</f>
        <v>0</v>
      </c>
      <c r="E37" s="3"/>
      <c r="F37" s="3"/>
      <c r="G37" s="3"/>
    </row>
    <row r="38" spans="2:7" x14ac:dyDescent="0.3">
      <c r="B38" s="172"/>
      <c r="C38" s="172"/>
      <c r="D38" s="173"/>
      <c r="E38" s="173"/>
      <c r="F38" s="173"/>
      <c r="G38" s="173"/>
    </row>
    <row r="39" spans="2:7" x14ac:dyDescent="0.3">
      <c r="B39" s="172"/>
      <c r="C39" s="172"/>
      <c r="D39" s="173"/>
      <c r="E39" s="173"/>
      <c r="F39" s="173"/>
      <c r="G39" s="173"/>
    </row>
    <row r="40" spans="2:7" x14ac:dyDescent="0.3">
      <c r="B40" s="172"/>
      <c r="C40" s="172"/>
      <c r="D40" s="173"/>
      <c r="E40" s="173"/>
      <c r="F40" s="173"/>
      <c r="G40" s="173"/>
    </row>
  </sheetData>
  <mergeCells count="19">
    <mergeCell ref="B38:C38"/>
    <mergeCell ref="D38:G38"/>
    <mergeCell ref="B39:C39"/>
    <mergeCell ref="D39:G39"/>
    <mergeCell ref="B40:C40"/>
    <mergeCell ref="D40:G40"/>
    <mergeCell ref="B28:C28"/>
    <mergeCell ref="A1:P1"/>
    <mergeCell ref="B25:C25"/>
    <mergeCell ref="B26:C26"/>
    <mergeCell ref="B27:C27"/>
    <mergeCell ref="B37:C37"/>
    <mergeCell ref="B35:C35"/>
    <mergeCell ref="B36:C36"/>
    <mergeCell ref="B29:C29"/>
    <mergeCell ref="B30:C30"/>
    <mergeCell ref="B31:C31"/>
    <mergeCell ref="B32:C32"/>
    <mergeCell ref="B34:C34"/>
  </mergeCells>
  <conditionalFormatting sqref="D5:E9 D14:E14 D16:E20">
    <cfRule type="containsText" dxfId="1406" priority="23" operator="containsText" text="Oui">
      <formula>NOT(ISERROR(SEARCH("Oui",D5)))</formula>
    </cfRule>
    <cfRule type="containsText" dxfId="1405" priority="24" operator="containsText" text="non">
      <formula>NOT(ISERROR(SEARCH("non",D5)))</formula>
    </cfRule>
  </conditionalFormatting>
  <conditionalFormatting sqref="Q5:Q14 Q16:Q25">
    <cfRule type="containsText" dxfId="1404" priority="21" operator="containsText" text="NON">
      <formula>NOT(ISERROR(SEARCH("NON",Q5)))</formula>
    </cfRule>
    <cfRule type="containsText" dxfId="1403" priority="22" operator="containsText" text="Oui">
      <formula>NOT(ISERROR(SEARCH("Oui",Q5)))</formula>
    </cfRule>
  </conditionalFormatting>
  <conditionalFormatting sqref="Q4">
    <cfRule type="containsText" dxfId="1402" priority="19" operator="containsText" text="NON">
      <formula>NOT(ISERROR(SEARCH("NON",Q4)))</formula>
    </cfRule>
    <cfRule type="containsText" dxfId="1401" priority="20" operator="containsText" text="Oui">
      <formula>NOT(ISERROR(SEARCH("Oui",Q4)))</formula>
    </cfRule>
  </conditionalFormatting>
  <conditionalFormatting sqref="Q15">
    <cfRule type="containsText" dxfId="1400" priority="17" operator="containsText" text="NON">
      <formula>NOT(ISERROR(SEARCH("NON",Q15)))</formula>
    </cfRule>
    <cfRule type="containsText" dxfId="1399" priority="18" operator="containsText" text="Oui">
      <formula>NOT(ISERROR(SEARCH("Oui",Q15)))</formula>
    </cfRule>
  </conditionalFormatting>
  <conditionalFormatting sqref="E5:E23">
    <cfRule type="containsText" dxfId="1398" priority="16" operator="containsText" text="Oui">
      <formula>NOT(ISERROR(SEARCH("Oui",E5)))</formula>
    </cfRule>
  </conditionalFormatting>
  <conditionalFormatting sqref="D5:D23">
    <cfRule type="containsText" dxfId="1397" priority="12" operator="containsText" text="OUI">
      <formula>NOT(ISERROR(SEARCH("OUI",D5)))</formula>
    </cfRule>
    <cfRule type="containsText" dxfId="1396" priority="13" operator="containsText" text="NON">
      <formula>NOT(ISERROR(SEARCH("NON",D5)))</formula>
    </cfRule>
    <cfRule type="containsText" dxfId="1395" priority="15" operator="containsText" text=" VD">
      <formula>NOT(ISERROR(SEARCH(" VD",D5)))</formula>
    </cfRule>
  </conditionalFormatting>
  <conditionalFormatting sqref="D5:D22">
    <cfRule type="containsText" dxfId="1394" priority="14" operator="containsText" text="VD">
      <formula>NOT(ISERROR(SEARCH("VD",D5)))</formula>
    </cfRule>
  </conditionalFormatting>
  <conditionalFormatting sqref="D5:E23">
    <cfRule type="containsText" dxfId="1393" priority="10" operator="containsText" text="Non">
      <formula>NOT(ISERROR(SEARCH("Non",D5)))</formula>
    </cfRule>
    <cfRule type="containsText" dxfId="1392" priority="11" operator="containsText" text="Oui">
      <formula>NOT(ISERROR(SEARCH("Oui",D5)))</formula>
    </cfRule>
  </conditionalFormatting>
  <conditionalFormatting sqref="D4">
    <cfRule type="containsText" dxfId="1391" priority="4" operator="containsText" text="VD">
      <formula>NOT(ISERROR(SEARCH("VD",D4)))</formula>
    </cfRule>
    <cfRule type="containsText" dxfId="1390" priority="8" operator="containsText" text="Non">
      <formula>NOT(ISERROR(SEARCH("Non",D4)))</formula>
    </cfRule>
    <cfRule type="containsText" dxfId="1389" priority="9" operator="containsText" text="Oui">
      <formula>NOT(ISERROR(SEARCH("Oui",D4)))</formula>
    </cfRule>
  </conditionalFormatting>
  <conditionalFormatting sqref="E4">
    <cfRule type="containsText" dxfId="1388" priority="6" operator="containsText" text="Oui">
      <formula>NOT(ISERROR(SEARCH("Oui",E4)))</formula>
    </cfRule>
    <cfRule type="containsText" dxfId="1387" priority="7" operator="containsText" text="Non">
      <formula>NOT(ISERROR(SEARCH("Non",E4)))</formula>
    </cfRule>
  </conditionalFormatting>
  <conditionalFormatting sqref="D4">
    <cfRule type="containsText" dxfId="1386" priority="5" operator="containsText" text="Oui">
      <formula>NOT(ISERROR(SEARCH("Oui",D4)))</formula>
    </cfRule>
  </conditionalFormatting>
  <conditionalFormatting sqref="E4:E23">
    <cfRule type="containsText" dxfId="1385" priority="2" operator="containsText" text="Oui">
      <formula>NOT(ISERROR(SEARCH("Oui",E4)))</formula>
    </cfRule>
    <cfRule type="containsText" dxfId="1384" priority="3" operator="containsText" text="Oui">
      <formula>NOT(ISERROR(SEARCH("Oui",E4)))</formula>
    </cfRule>
  </conditionalFormatting>
  <conditionalFormatting sqref="E26">
    <cfRule type="cellIs" dxfId="1383" priority="1" operator="greaterThan">
      <formula>"85.0%"</formula>
    </cfRule>
  </conditionalFormatting>
  <dataValidations disablePrompts="1" count="2">
    <dataValidation type="list" allowBlank="1" showInputMessage="1" showErrorMessage="1" sqref="D24" xr:uid="{8F8B6295-497F-4AFD-8DC3-82569D0C1AE4}">
      <formula1>$A$26:$A$29</formula1>
    </dataValidation>
    <dataValidation type="list" allowBlank="1" showInputMessage="1" showErrorMessage="1" sqref="E24 Q24:Q25" xr:uid="{9D3F47EF-029B-416D-AC90-3A796CDF829F}">
      <formula1>FI</formula1>
    </dataValidation>
  </dataValidations>
  <pageMargins left="0.70866141732283461" right="0.70866141732283461" top="0.74803149606299213" bottom="0.74803149606299213" header="0.31496062992125984" footer="0.31496062992125984"/>
  <pageSetup paperSize="9" scale="73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4EECEB37-4E88-4953-B76A-B977E29CFA5F}">
          <x14:formula1>
            <xm:f>Formule!$A$1:$A$3</xm:f>
          </x14:formula1>
          <xm:sqref>D4:D23</xm:sqref>
        </x14:dataValidation>
        <x14:dataValidation type="list" allowBlank="1" showInputMessage="1" showErrorMessage="1" xr:uid="{E2F921E5-EDFF-4B9B-BFAA-ACC89A939508}">
          <x14:formula1>
            <xm:f>Formule!$A$1:$A$2</xm:f>
          </x14:formula1>
          <xm:sqref>E4:E23 Q4:Q23</xm:sqref>
        </x14:dataValidation>
        <x14:dataValidation type="list" allowBlank="1" showInputMessage="1" showErrorMessage="1" xr:uid="{38AFCC7F-570E-41D8-AE4B-25C462F965AE}">
          <x14:formula1>
            <xm:f>Formule!$C$1:$C$4</xm:f>
          </x14:formula1>
          <xm:sqref>F4:F23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0A820-C700-401A-8CF1-ECC091D82D09}">
  <sheetPr>
    <tabColor theme="9" tint="0.39997558519241921"/>
    <pageSetUpPr fitToPage="1"/>
  </sheetPr>
  <dimension ref="A1:Q40"/>
  <sheetViews>
    <sheetView zoomScaleNormal="100" workbookViewId="0">
      <selection activeCell="B7" sqref="B7:Q7"/>
    </sheetView>
  </sheetViews>
  <sheetFormatPr baseColWidth="10" defaultRowHeight="14.4" x14ac:dyDescent="0.3"/>
  <cols>
    <col min="1" max="1" width="5.5546875" customWidth="1"/>
    <col min="2" max="2" width="18.33203125" customWidth="1"/>
    <col min="3" max="3" width="16.33203125" customWidth="1"/>
    <col min="4" max="5" width="11.6640625" customWidth="1"/>
    <col min="6" max="6" width="9.88671875" customWidth="1"/>
    <col min="7" max="7" width="12.6640625" customWidth="1"/>
    <col min="8" max="12" width="8.109375" customWidth="1"/>
    <col min="13" max="13" width="8.6640625" customWidth="1"/>
    <col min="14" max="14" width="9.33203125" customWidth="1"/>
    <col min="16" max="16" width="9.33203125" customWidth="1"/>
    <col min="17" max="17" width="9.109375" customWidth="1"/>
  </cols>
  <sheetData>
    <row r="1" spans="1:17" ht="18.600000000000001" thickBot="1" x14ac:dyDescent="0.4">
      <c r="A1" s="167" t="s">
        <v>47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</row>
    <row r="2" spans="1:17" ht="18.600000000000001" thickBot="1" x14ac:dyDescent="0.4">
      <c r="B2" s="61" t="s">
        <v>32</v>
      </c>
      <c r="C2" s="62">
        <v>14</v>
      </c>
      <c r="L2" s="9"/>
      <c r="M2" s="9"/>
      <c r="N2" s="9"/>
      <c r="O2" s="9"/>
    </row>
    <row r="3" spans="1:17" x14ac:dyDescent="0.3">
      <c r="A3" s="6"/>
      <c r="B3" s="50" t="s">
        <v>1</v>
      </c>
      <c r="C3" s="50" t="s">
        <v>4</v>
      </c>
      <c r="D3" s="15" t="s">
        <v>2</v>
      </c>
      <c r="E3" s="15" t="s">
        <v>0</v>
      </c>
      <c r="F3" s="15" t="s">
        <v>18</v>
      </c>
      <c r="G3" s="15" t="s">
        <v>3</v>
      </c>
      <c r="H3" s="15" t="s">
        <v>84</v>
      </c>
      <c r="I3" s="15" t="s">
        <v>10</v>
      </c>
      <c r="J3" s="15" t="s">
        <v>59</v>
      </c>
      <c r="K3" s="15" t="s">
        <v>21</v>
      </c>
      <c r="L3" s="15" t="s">
        <v>22</v>
      </c>
      <c r="M3" s="15" t="s">
        <v>29</v>
      </c>
      <c r="N3" s="15" t="s">
        <v>58</v>
      </c>
      <c r="O3" s="15" t="s">
        <v>13</v>
      </c>
      <c r="P3" s="15" t="s">
        <v>9</v>
      </c>
      <c r="Q3" s="15" t="s">
        <v>17</v>
      </c>
    </row>
    <row r="4" spans="1:17" ht="20.100000000000001" customHeight="1" x14ac:dyDescent="0.3">
      <c r="A4" s="1">
        <v>1</v>
      </c>
      <c r="B4" s="32" t="s">
        <v>89</v>
      </c>
      <c r="C4" s="31" t="s">
        <v>54</v>
      </c>
      <c r="D4" s="4" t="s">
        <v>6</v>
      </c>
      <c r="E4" s="4" t="s">
        <v>6</v>
      </c>
      <c r="F4" s="7" t="s">
        <v>16</v>
      </c>
      <c r="G4" s="14">
        <v>21900</v>
      </c>
      <c r="H4" s="7">
        <v>2</v>
      </c>
      <c r="I4" s="7">
        <v>1</v>
      </c>
      <c r="J4" s="7">
        <v>0</v>
      </c>
      <c r="K4" s="7">
        <v>1</v>
      </c>
      <c r="L4" s="7">
        <v>1</v>
      </c>
      <c r="M4" s="7">
        <v>1</v>
      </c>
      <c r="N4" s="7">
        <v>0</v>
      </c>
      <c r="O4" s="11">
        <v>44226</v>
      </c>
      <c r="P4" s="7">
        <v>50</v>
      </c>
      <c r="Q4" s="7" t="s">
        <v>6</v>
      </c>
    </row>
    <row r="5" spans="1:17" ht="20.100000000000001" customHeight="1" x14ac:dyDescent="0.3">
      <c r="A5" s="1">
        <v>2</v>
      </c>
      <c r="B5" s="32" t="s">
        <v>90</v>
      </c>
      <c r="C5" s="31" t="s">
        <v>54</v>
      </c>
      <c r="D5" s="4" t="s">
        <v>5</v>
      </c>
      <c r="E5" s="4" t="s">
        <v>6</v>
      </c>
      <c r="F5" s="7" t="s">
        <v>16</v>
      </c>
      <c r="G5" s="14">
        <v>23056.06</v>
      </c>
      <c r="H5" s="7">
        <v>3</v>
      </c>
      <c r="I5" s="7">
        <v>1</v>
      </c>
      <c r="J5" s="7"/>
      <c r="K5" s="7">
        <v>1</v>
      </c>
      <c r="L5" s="7">
        <v>1</v>
      </c>
      <c r="M5" s="7">
        <v>1</v>
      </c>
      <c r="N5" s="7">
        <v>0</v>
      </c>
      <c r="O5" s="11">
        <v>44316</v>
      </c>
      <c r="P5" s="7">
        <v>35</v>
      </c>
      <c r="Q5" s="7" t="s">
        <v>6</v>
      </c>
    </row>
    <row r="6" spans="1:17" ht="20.100000000000001" customHeight="1" x14ac:dyDescent="0.3">
      <c r="A6" s="1">
        <v>3</v>
      </c>
      <c r="B6" s="32" t="s">
        <v>91</v>
      </c>
      <c r="C6" s="31" t="s">
        <v>93</v>
      </c>
      <c r="D6" s="4" t="s">
        <v>8</v>
      </c>
      <c r="E6" s="4" t="s">
        <v>5</v>
      </c>
      <c r="F6" s="7"/>
      <c r="G6" s="14"/>
      <c r="H6" s="7"/>
      <c r="I6" s="7"/>
      <c r="J6" s="7"/>
      <c r="K6" s="7">
        <v>1</v>
      </c>
      <c r="L6" s="7">
        <v>1</v>
      </c>
      <c r="M6" s="7">
        <v>0</v>
      </c>
      <c r="N6" s="7">
        <v>0</v>
      </c>
      <c r="O6" s="11">
        <v>30.01</v>
      </c>
      <c r="P6" s="7">
        <v>200</v>
      </c>
      <c r="Q6" s="7" t="s">
        <v>6</v>
      </c>
    </row>
    <row r="7" spans="1:17" ht="20.100000000000001" customHeight="1" x14ac:dyDescent="0.3">
      <c r="A7" s="1">
        <v>4</v>
      </c>
      <c r="B7" s="32" t="s">
        <v>92</v>
      </c>
      <c r="C7" s="31" t="s">
        <v>54</v>
      </c>
      <c r="D7" s="4" t="s">
        <v>6</v>
      </c>
      <c r="E7" s="4" t="s">
        <v>5</v>
      </c>
      <c r="F7" s="7"/>
      <c r="G7" s="14"/>
      <c r="H7" s="7"/>
      <c r="I7" s="7"/>
      <c r="J7" s="7"/>
      <c r="K7" s="7">
        <v>1</v>
      </c>
      <c r="L7" s="7">
        <v>1</v>
      </c>
      <c r="M7" s="7">
        <v>1</v>
      </c>
      <c r="N7" s="7">
        <v>0</v>
      </c>
      <c r="O7" s="11">
        <v>44255</v>
      </c>
      <c r="P7" s="7">
        <v>50</v>
      </c>
      <c r="Q7" s="7"/>
    </row>
    <row r="8" spans="1:17" ht="20.100000000000001" customHeight="1" x14ac:dyDescent="0.3">
      <c r="A8" s="1">
        <v>5</v>
      </c>
      <c r="B8" s="32"/>
      <c r="C8" s="31"/>
      <c r="D8" s="4"/>
      <c r="E8" s="4"/>
      <c r="F8" s="7"/>
      <c r="G8" s="14"/>
      <c r="H8" s="7"/>
      <c r="I8" s="7"/>
      <c r="J8" s="7"/>
      <c r="K8" s="7"/>
      <c r="L8" s="7"/>
      <c r="M8" s="7"/>
      <c r="N8" s="7"/>
      <c r="O8" s="11"/>
      <c r="P8" s="7"/>
      <c r="Q8" s="7"/>
    </row>
    <row r="9" spans="1:17" ht="20.100000000000001" customHeight="1" x14ac:dyDescent="0.3">
      <c r="A9" s="1">
        <v>6</v>
      </c>
      <c r="B9" s="32"/>
      <c r="C9" s="31"/>
      <c r="D9" s="4"/>
      <c r="E9" s="4"/>
      <c r="F9" s="7"/>
      <c r="G9" s="14"/>
      <c r="H9" s="7"/>
      <c r="I9" s="7"/>
      <c r="J9" s="7"/>
      <c r="K9" s="7"/>
      <c r="L9" s="7"/>
      <c r="M9" s="7"/>
      <c r="N9" s="7"/>
      <c r="O9" s="11"/>
      <c r="P9" s="4"/>
      <c r="Q9" s="7"/>
    </row>
    <row r="10" spans="1:17" ht="20.100000000000001" customHeight="1" x14ac:dyDescent="0.3">
      <c r="A10" s="1">
        <v>7</v>
      </c>
      <c r="B10" s="32"/>
      <c r="C10" s="31"/>
      <c r="D10" s="4"/>
      <c r="E10" s="4"/>
      <c r="F10" s="7"/>
      <c r="G10" s="14"/>
      <c r="H10" s="7"/>
      <c r="I10" s="7"/>
      <c r="J10" s="7"/>
      <c r="K10" s="7"/>
      <c r="L10" s="7"/>
      <c r="M10" s="7"/>
      <c r="N10" s="7"/>
      <c r="O10" s="11"/>
      <c r="P10" s="7"/>
      <c r="Q10" s="7"/>
    </row>
    <row r="11" spans="1:17" ht="20.100000000000001" customHeight="1" x14ac:dyDescent="0.3">
      <c r="A11" s="1">
        <v>8</v>
      </c>
      <c r="B11" s="32"/>
      <c r="C11" s="31"/>
      <c r="D11" s="4"/>
      <c r="E11" s="4"/>
      <c r="F11" s="7"/>
      <c r="G11" s="14"/>
      <c r="H11" s="7"/>
      <c r="I11" s="7"/>
      <c r="J11" s="7"/>
      <c r="K11" s="7"/>
      <c r="L11" s="7"/>
      <c r="M11" s="7"/>
      <c r="N11" s="7"/>
      <c r="O11" s="11"/>
      <c r="P11" s="7"/>
      <c r="Q11" s="7"/>
    </row>
    <row r="12" spans="1:17" ht="20.100000000000001" customHeight="1" x14ac:dyDescent="0.3">
      <c r="A12" s="1">
        <v>9</v>
      </c>
      <c r="B12" s="32"/>
      <c r="C12" s="31"/>
      <c r="D12" s="16"/>
      <c r="E12" s="4"/>
      <c r="F12" s="7"/>
      <c r="G12" s="14"/>
      <c r="H12" s="7"/>
      <c r="I12" s="7"/>
      <c r="J12" s="7"/>
      <c r="K12" s="7"/>
      <c r="L12" s="7"/>
      <c r="M12" s="7"/>
      <c r="N12" s="7"/>
      <c r="O12" s="11"/>
      <c r="P12" s="7"/>
      <c r="Q12" s="7"/>
    </row>
    <row r="13" spans="1:17" ht="20.100000000000001" customHeight="1" x14ac:dyDescent="0.3">
      <c r="A13" s="1">
        <v>10</v>
      </c>
      <c r="B13" s="33"/>
      <c r="C13" s="31"/>
      <c r="D13" s="4"/>
      <c r="E13" s="4"/>
      <c r="F13" s="7"/>
      <c r="G13" s="14"/>
      <c r="H13" s="7"/>
      <c r="I13" s="7"/>
      <c r="J13" s="7"/>
      <c r="K13" s="7"/>
      <c r="L13" s="7"/>
      <c r="M13" s="7"/>
      <c r="N13" s="7"/>
      <c r="O13" s="11"/>
      <c r="P13" s="7"/>
      <c r="Q13" s="7"/>
    </row>
    <row r="14" spans="1:17" ht="20.100000000000001" customHeight="1" x14ac:dyDescent="0.3">
      <c r="A14" s="1">
        <v>11</v>
      </c>
      <c r="B14" s="32"/>
      <c r="C14" s="31"/>
      <c r="D14" s="4"/>
      <c r="E14" s="4"/>
      <c r="F14" s="7"/>
      <c r="G14" s="14"/>
      <c r="H14" s="7"/>
      <c r="I14" s="7"/>
      <c r="J14" s="7"/>
      <c r="K14" s="7"/>
      <c r="L14" s="7"/>
      <c r="M14" s="7"/>
      <c r="N14" s="7"/>
      <c r="O14" s="11"/>
      <c r="P14" s="7"/>
      <c r="Q14" s="7"/>
    </row>
    <row r="15" spans="1:17" ht="20.100000000000001" customHeight="1" x14ac:dyDescent="0.3">
      <c r="A15" s="1">
        <v>12</v>
      </c>
      <c r="B15" s="32"/>
      <c r="C15" s="31"/>
      <c r="D15" s="4"/>
      <c r="E15" s="4"/>
      <c r="F15" s="7"/>
      <c r="G15" s="14"/>
      <c r="H15" s="7"/>
      <c r="I15" s="7"/>
      <c r="J15" s="7"/>
      <c r="K15" s="7"/>
      <c r="L15" s="7"/>
      <c r="M15" s="7"/>
      <c r="N15" s="7"/>
      <c r="O15" s="11"/>
      <c r="P15" s="7"/>
      <c r="Q15" s="7"/>
    </row>
    <row r="16" spans="1:17" ht="20.100000000000001" customHeight="1" x14ac:dyDescent="0.3">
      <c r="A16" s="1">
        <v>13</v>
      </c>
      <c r="B16" s="32"/>
      <c r="C16" s="31"/>
      <c r="D16" s="5"/>
      <c r="E16" s="5"/>
      <c r="F16" s="8"/>
      <c r="G16" s="28"/>
      <c r="H16" s="8"/>
      <c r="I16" s="8"/>
      <c r="J16" s="8"/>
      <c r="K16" s="8"/>
      <c r="L16" s="8"/>
      <c r="M16" s="8"/>
      <c r="N16" s="8"/>
      <c r="O16" s="30"/>
      <c r="P16" s="8"/>
      <c r="Q16" s="8"/>
    </row>
    <row r="17" spans="1:17" ht="20.100000000000001" customHeight="1" x14ac:dyDescent="0.3">
      <c r="A17" s="1">
        <v>14</v>
      </c>
      <c r="B17" s="32"/>
      <c r="C17" s="31"/>
      <c r="D17" s="4"/>
      <c r="E17" s="4"/>
      <c r="F17" s="7"/>
      <c r="G17" s="14"/>
      <c r="H17" s="7"/>
      <c r="I17" s="7"/>
      <c r="J17" s="7"/>
      <c r="K17" s="7"/>
      <c r="L17" s="7"/>
      <c r="M17" s="7"/>
      <c r="N17" s="7"/>
      <c r="O17" s="11"/>
      <c r="P17" s="7"/>
      <c r="Q17" s="7"/>
    </row>
    <row r="18" spans="1:17" ht="20.100000000000001" customHeight="1" x14ac:dyDescent="0.3">
      <c r="A18" s="1">
        <v>15</v>
      </c>
      <c r="B18" s="32"/>
      <c r="C18" s="31"/>
      <c r="D18" s="5"/>
      <c r="E18" s="5"/>
      <c r="F18" s="8"/>
      <c r="G18" s="28"/>
      <c r="H18" s="8"/>
      <c r="I18" s="8"/>
      <c r="J18" s="8"/>
      <c r="K18" s="8"/>
      <c r="L18" s="8"/>
      <c r="M18" s="8"/>
      <c r="N18" s="8"/>
      <c r="O18" s="30"/>
      <c r="P18" s="8"/>
      <c r="Q18" s="8"/>
    </row>
    <row r="19" spans="1:17" ht="20.100000000000001" customHeight="1" x14ac:dyDescent="0.3">
      <c r="A19" s="1">
        <v>16</v>
      </c>
      <c r="B19" s="32"/>
      <c r="C19" s="31"/>
      <c r="D19" s="4"/>
      <c r="E19" s="4"/>
      <c r="F19" s="7"/>
      <c r="G19" s="14"/>
      <c r="H19" s="7"/>
      <c r="I19" s="7"/>
      <c r="J19" s="7"/>
      <c r="K19" s="7"/>
      <c r="L19" s="7"/>
      <c r="M19" s="7"/>
      <c r="N19" s="7"/>
      <c r="O19" s="11"/>
      <c r="P19" s="7"/>
      <c r="Q19" s="7"/>
    </row>
    <row r="20" spans="1:17" ht="20.100000000000001" customHeight="1" x14ac:dyDescent="0.3">
      <c r="A20" s="1">
        <v>17</v>
      </c>
      <c r="B20" s="32"/>
      <c r="C20" s="31"/>
      <c r="D20" s="5"/>
      <c r="E20" s="5"/>
      <c r="F20" s="8"/>
      <c r="G20" s="2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ht="20.100000000000001" customHeight="1" x14ac:dyDescent="0.3">
      <c r="A21" s="1">
        <v>18</v>
      </c>
      <c r="B21" s="32"/>
      <c r="C21" s="31"/>
      <c r="D21" s="5"/>
      <c r="E21" s="5"/>
      <c r="F21" s="8"/>
      <c r="G21" s="2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ht="20.100000000000001" customHeight="1" x14ac:dyDescent="0.3">
      <c r="A22" s="21">
        <v>19</v>
      </c>
      <c r="B22" s="40"/>
      <c r="C22" s="41"/>
      <c r="D22" s="29"/>
      <c r="E22" s="29"/>
      <c r="F22" s="36"/>
      <c r="G22" s="37"/>
      <c r="H22" s="36"/>
      <c r="I22" s="36"/>
      <c r="J22" s="36"/>
      <c r="K22" s="36"/>
      <c r="L22" s="36"/>
      <c r="M22" s="36"/>
      <c r="N22" s="36"/>
      <c r="O22" s="36"/>
      <c r="P22" s="36"/>
      <c r="Q22" s="36"/>
    </row>
    <row r="23" spans="1:17" ht="20.100000000000001" customHeight="1" x14ac:dyDescent="0.3">
      <c r="A23" s="21">
        <v>20</v>
      </c>
      <c r="B23" s="40"/>
      <c r="C23" s="41"/>
      <c r="D23" s="17"/>
      <c r="E23" s="17"/>
      <c r="F23" s="18"/>
      <c r="G23" s="19"/>
      <c r="H23" s="18"/>
      <c r="I23" s="18"/>
      <c r="J23" s="18"/>
      <c r="K23" s="18"/>
      <c r="L23" s="18"/>
      <c r="M23" s="18"/>
      <c r="N23" s="18"/>
      <c r="O23" s="18"/>
      <c r="P23" s="18"/>
      <c r="Q23" s="18"/>
    </row>
    <row r="24" spans="1:17" ht="20.100000000000001" customHeight="1" x14ac:dyDescent="0.3">
      <c r="A24" s="26"/>
      <c r="B24" s="22"/>
      <c r="C24" s="23"/>
      <c r="D24" s="22"/>
      <c r="E24" s="22"/>
      <c r="F24" s="23"/>
      <c r="G24" s="24"/>
      <c r="H24" s="23"/>
      <c r="I24" s="23"/>
      <c r="J24" s="23"/>
      <c r="K24" s="23"/>
      <c r="L24" s="23"/>
      <c r="M24" s="23"/>
      <c r="N24" s="23"/>
      <c r="O24" s="23"/>
      <c r="P24" s="23"/>
      <c r="Q24" s="23"/>
    </row>
    <row r="25" spans="1:17" ht="20.100000000000001" customHeight="1" x14ac:dyDescent="0.3">
      <c r="A25" s="59"/>
      <c r="B25" s="168"/>
      <c r="C25" s="169"/>
      <c r="D25" s="7" t="s">
        <v>39</v>
      </c>
      <c r="E25" s="64" t="s">
        <v>31</v>
      </c>
      <c r="F25" s="90"/>
      <c r="G25" s="88"/>
      <c r="H25" s="60"/>
      <c r="I25" s="60"/>
      <c r="J25" s="60"/>
      <c r="K25" s="60"/>
      <c r="L25" s="60"/>
      <c r="M25" s="60"/>
      <c r="N25" s="60"/>
      <c r="O25" s="60"/>
      <c r="P25" s="60"/>
      <c r="Q25" s="60"/>
    </row>
    <row r="26" spans="1:17" x14ac:dyDescent="0.3">
      <c r="A26" s="25"/>
      <c r="B26" s="170" t="s">
        <v>43</v>
      </c>
      <c r="C26" s="171"/>
      <c r="D26" s="10">
        <f>COUNTIF(B4:B22,"*")</f>
        <v>4</v>
      </c>
      <c r="E26" s="65">
        <f>D26/C2</f>
        <v>0.2857142857142857</v>
      </c>
      <c r="F26" s="91"/>
      <c r="G26" s="25"/>
    </row>
    <row r="27" spans="1:17" x14ac:dyDescent="0.3">
      <c r="B27" s="165" t="s">
        <v>41</v>
      </c>
      <c r="C27" s="166"/>
      <c r="D27" s="42">
        <f>COUNTIFS(E4:E23,"Oui")</f>
        <v>2</v>
      </c>
      <c r="E27" s="53">
        <f>SUM(D27/D26)</f>
        <v>0.5</v>
      </c>
      <c r="F27" s="91"/>
      <c r="G27" s="25"/>
    </row>
    <row r="28" spans="1:17" x14ac:dyDescent="0.3">
      <c r="B28" s="165" t="s">
        <v>16</v>
      </c>
      <c r="C28" s="166"/>
      <c r="D28" s="10">
        <f>COUNTIFS(F4:F23,"LOA")</f>
        <v>2</v>
      </c>
      <c r="E28" s="53">
        <f>SUM(D28/D27)</f>
        <v>1</v>
      </c>
      <c r="F28" s="92"/>
      <c r="G28" s="89"/>
    </row>
    <row r="29" spans="1:17" x14ac:dyDescent="0.3">
      <c r="B29" s="165" t="s">
        <v>49</v>
      </c>
      <c r="C29" s="166"/>
      <c r="D29" s="43">
        <f>SUM(G4:G23)</f>
        <v>44956.06</v>
      </c>
      <c r="E29" s="87"/>
      <c r="F29" s="91"/>
      <c r="G29" s="25"/>
    </row>
    <row r="30" spans="1:17" x14ac:dyDescent="0.3">
      <c r="B30" s="165" t="s">
        <v>24</v>
      </c>
      <c r="C30" s="166"/>
      <c r="D30" s="43">
        <f>AVERAGE(G4:G23)</f>
        <v>22478.03</v>
      </c>
      <c r="E30" s="87"/>
      <c r="F30" s="91"/>
      <c r="G30" s="25"/>
    </row>
    <row r="31" spans="1:17" x14ac:dyDescent="0.3">
      <c r="B31" s="165" t="s">
        <v>38</v>
      </c>
      <c r="C31" s="166"/>
      <c r="D31" s="10">
        <f>SUM(H4:H23)</f>
        <v>5</v>
      </c>
      <c r="E31" s="53">
        <f>SUM(D31/D27)</f>
        <v>2.5</v>
      </c>
      <c r="F31" s="91"/>
      <c r="G31" s="25"/>
    </row>
    <row r="32" spans="1:17" x14ac:dyDescent="0.3">
      <c r="B32" s="165" t="s">
        <v>10</v>
      </c>
      <c r="C32" s="166"/>
      <c r="D32" s="10">
        <f>SUM(I4:I23)</f>
        <v>2</v>
      </c>
      <c r="E32" s="53">
        <f>D32/D26</f>
        <v>0.5</v>
      </c>
      <c r="F32" s="91"/>
      <c r="G32" s="25"/>
    </row>
    <row r="33" spans="2:7" x14ac:dyDescent="0.3">
      <c r="B33" s="57" t="s">
        <v>59</v>
      </c>
      <c r="C33" s="58"/>
      <c r="D33" s="10">
        <f>SUM(J4:J23)</f>
        <v>0</v>
      </c>
      <c r="E33" s="53"/>
      <c r="F33" s="91"/>
      <c r="G33" s="25"/>
    </row>
    <row r="34" spans="2:7" x14ac:dyDescent="0.3">
      <c r="B34" s="165" t="s">
        <v>30</v>
      </c>
      <c r="C34" s="166"/>
      <c r="D34" s="10">
        <f>SUM(K4:K23)</f>
        <v>4</v>
      </c>
      <c r="E34" s="53">
        <f>D34/D26</f>
        <v>1</v>
      </c>
      <c r="F34" s="91"/>
      <c r="G34" s="25"/>
    </row>
    <row r="35" spans="2:7" x14ac:dyDescent="0.3">
      <c r="B35" s="165" t="s">
        <v>20</v>
      </c>
      <c r="C35" s="166"/>
      <c r="D35" s="10">
        <f>SUM(L4:L23)</f>
        <v>4</v>
      </c>
      <c r="E35" s="53">
        <f>D35/D26</f>
        <v>1</v>
      </c>
      <c r="F35" s="91"/>
      <c r="G35" s="25"/>
    </row>
    <row r="36" spans="2:7" x14ac:dyDescent="0.3">
      <c r="B36" s="165" t="s">
        <v>42</v>
      </c>
      <c r="C36" s="166"/>
      <c r="D36" s="10">
        <f>SUM(M4:M23)</f>
        <v>3</v>
      </c>
      <c r="E36" s="53">
        <f>SUM(D36/D26)</f>
        <v>0.75</v>
      </c>
      <c r="F36" s="91"/>
      <c r="G36" s="25"/>
    </row>
    <row r="37" spans="2:7" x14ac:dyDescent="0.3">
      <c r="B37" s="165" t="s">
        <v>61</v>
      </c>
      <c r="C37" s="166"/>
      <c r="D37" s="10">
        <f>SUM(N4:N23)</f>
        <v>0</v>
      </c>
      <c r="E37" s="66"/>
      <c r="F37" s="91"/>
      <c r="G37" s="25"/>
    </row>
    <row r="38" spans="2:7" x14ac:dyDescent="0.3">
      <c r="B38" s="172"/>
      <c r="C38" s="172"/>
      <c r="D38" s="173"/>
      <c r="E38" s="173"/>
      <c r="F38" s="173"/>
      <c r="G38" s="173"/>
    </row>
    <row r="39" spans="2:7" x14ac:dyDescent="0.3">
      <c r="B39" s="172"/>
      <c r="C39" s="172"/>
      <c r="D39" s="173"/>
      <c r="E39" s="173"/>
      <c r="F39" s="173"/>
      <c r="G39" s="173"/>
    </row>
    <row r="40" spans="2:7" x14ac:dyDescent="0.3">
      <c r="B40" s="172"/>
      <c r="C40" s="172"/>
      <c r="D40" s="173"/>
      <c r="E40" s="173"/>
      <c r="F40" s="173"/>
      <c r="G40" s="173"/>
    </row>
  </sheetData>
  <mergeCells count="19">
    <mergeCell ref="B29:C29"/>
    <mergeCell ref="A1:P1"/>
    <mergeCell ref="B25:C25"/>
    <mergeCell ref="B26:C26"/>
    <mergeCell ref="B27:C27"/>
    <mergeCell ref="B28:C28"/>
    <mergeCell ref="B40:C40"/>
    <mergeCell ref="D40:G40"/>
    <mergeCell ref="B30:C30"/>
    <mergeCell ref="B31:C31"/>
    <mergeCell ref="B32:C32"/>
    <mergeCell ref="B34:C34"/>
    <mergeCell ref="B35:C35"/>
    <mergeCell ref="B36:C36"/>
    <mergeCell ref="B37:C37"/>
    <mergeCell ref="B38:C38"/>
    <mergeCell ref="D38:G38"/>
    <mergeCell ref="B39:C39"/>
    <mergeCell ref="D39:G39"/>
  </mergeCells>
  <conditionalFormatting sqref="D5:E9 D14:E14 D16:E20">
    <cfRule type="containsText" dxfId="1382" priority="23" operator="containsText" text="Oui">
      <formula>NOT(ISERROR(SEARCH("Oui",D5)))</formula>
    </cfRule>
    <cfRule type="containsText" dxfId="1381" priority="24" operator="containsText" text="non">
      <formula>NOT(ISERROR(SEARCH("non",D5)))</formula>
    </cfRule>
  </conditionalFormatting>
  <conditionalFormatting sqref="Q5:Q14 Q16:Q25">
    <cfRule type="containsText" dxfId="1380" priority="21" operator="containsText" text="NON">
      <formula>NOT(ISERROR(SEARCH("NON",Q5)))</formula>
    </cfRule>
    <cfRule type="containsText" dxfId="1379" priority="22" operator="containsText" text="Oui">
      <formula>NOT(ISERROR(SEARCH("Oui",Q5)))</formula>
    </cfRule>
  </conditionalFormatting>
  <conditionalFormatting sqref="Q4">
    <cfRule type="containsText" dxfId="1378" priority="19" operator="containsText" text="NON">
      <formula>NOT(ISERROR(SEARCH("NON",Q4)))</formula>
    </cfRule>
    <cfRule type="containsText" dxfId="1377" priority="20" operator="containsText" text="Oui">
      <formula>NOT(ISERROR(SEARCH("Oui",Q4)))</formula>
    </cfRule>
  </conditionalFormatting>
  <conditionalFormatting sqref="Q15">
    <cfRule type="containsText" dxfId="1376" priority="17" operator="containsText" text="NON">
      <formula>NOT(ISERROR(SEARCH("NON",Q15)))</formula>
    </cfRule>
    <cfRule type="containsText" dxfId="1375" priority="18" operator="containsText" text="Oui">
      <formula>NOT(ISERROR(SEARCH("Oui",Q15)))</formula>
    </cfRule>
  </conditionalFormatting>
  <conditionalFormatting sqref="E5:E23">
    <cfRule type="containsText" dxfId="1374" priority="16" operator="containsText" text="Oui">
      <formula>NOT(ISERROR(SEARCH("Oui",E5)))</formula>
    </cfRule>
  </conditionalFormatting>
  <conditionalFormatting sqref="D5:D23">
    <cfRule type="containsText" dxfId="1373" priority="12" operator="containsText" text="OUI">
      <formula>NOT(ISERROR(SEARCH("OUI",D5)))</formula>
    </cfRule>
    <cfRule type="containsText" dxfId="1372" priority="13" operator="containsText" text="NON">
      <formula>NOT(ISERROR(SEARCH("NON",D5)))</formula>
    </cfRule>
    <cfRule type="containsText" dxfId="1371" priority="15" operator="containsText" text=" VD">
      <formula>NOT(ISERROR(SEARCH(" VD",D5)))</formula>
    </cfRule>
  </conditionalFormatting>
  <conditionalFormatting sqref="D5:D22">
    <cfRule type="containsText" dxfId="1370" priority="14" operator="containsText" text="VD">
      <formula>NOT(ISERROR(SEARCH("VD",D5)))</formula>
    </cfRule>
  </conditionalFormatting>
  <conditionalFormatting sqref="D5:E23">
    <cfRule type="containsText" dxfId="1369" priority="10" operator="containsText" text="Non">
      <formula>NOT(ISERROR(SEARCH("Non",D5)))</formula>
    </cfRule>
    <cfRule type="containsText" dxfId="1368" priority="11" operator="containsText" text="Oui">
      <formula>NOT(ISERROR(SEARCH("Oui",D5)))</formula>
    </cfRule>
  </conditionalFormatting>
  <conditionalFormatting sqref="D4">
    <cfRule type="containsText" dxfId="1367" priority="4" operator="containsText" text="VD">
      <formula>NOT(ISERROR(SEARCH("VD",D4)))</formula>
    </cfRule>
    <cfRule type="containsText" dxfId="1366" priority="8" operator="containsText" text="Non">
      <formula>NOT(ISERROR(SEARCH("Non",D4)))</formula>
    </cfRule>
    <cfRule type="containsText" dxfId="1365" priority="9" operator="containsText" text="Oui">
      <formula>NOT(ISERROR(SEARCH("Oui",D4)))</formula>
    </cfRule>
  </conditionalFormatting>
  <conditionalFormatting sqref="E4">
    <cfRule type="containsText" dxfId="1364" priority="6" operator="containsText" text="Oui">
      <formula>NOT(ISERROR(SEARCH("Oui",E4)))</formula>
    </cfRule>
    <cfRule type="containsText" dxfId="1363" priority="7" operator="containsText" text="Non">
      <formula>NOT(ISERROR(SEARCH("Non",E4)))</formula>
    </cfRule>
  </conditionalFormatting>
  <conditionalFormatting sqref="D4">
    <cfRule type="containsText" dxfId="1362" priority="5" operator="containsText" text="Oui">
      <formula>NOT(ISERROR(SEARCH("Oui",D4)))</formula>
    </cfRule>
  </conditionalFormatting>
  <conditionalFormatting sqref="E4:E23">
    <cfRule type="containsText" dxfId="1361" priority="2" operator="containsText" text="Oui">
      <formula>NOT(ISERROR(SEARCH("Oui",E4)))</formula>
    </cfRule>
    <cfRule type="containsText" dxfId="1360" priority="3" operator="containsText" text="Oui">
      <formula>NOT(ISERROR(SEARCH("Oui",E4)))</formula>
    </cfRule>
  </conditionalFormatting>
  <conditionalFormatting sqref="E26">
    <cfRule type="cellIs" dxfId="1359" priority="1" operator="greaterThan">
      <formula>"85.0%"</formula>
    </cfRule>
  </conditionalFormatting>
  <dataValidations count="2">
    <dataValidation type="list" allowBlank="1" showInputMessage="1" showErrorMessage="1" sqref="E24 Q24:Q25" xr:uid="{FD8939C1-6EE6-41FD-89E2-EED0D7B1EA08}">
      <formula1>FI</formula1>
    </dataValidation>
    <dataValidation type="list" allowBlank="1" showInputMessage="1" showErrorMessage="1" sqref="D24" xr:uid="{E9544619-5B15-483A-95EB-CF3F078D9CED}">
      <formula1>$A$26:$A$29</formula1>
    </dataValidation>
  </dataValidations>
  <pageMargins left="0.70866141732283461" right="0.70866141732283461" top="0.74803149606299213" bottom="0.74803149606299213" header="0.31496062992125984" footer="0.31496062992125984"/>
  <pageSetup paperSize="9" scale="73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CC9EBF0-C0CB-4761-B512-EB6BE71C28E8}">
          <x14:formula1>
            <xm:f>Formule!$C$1:$C$4</xm:f>
          </x14:formula1>
          <xm:sqref>F4:F23</xm:sqref>
        </x14:dataValidation>
        <x14:dataValidation type="list" allowBlank="1" showInputMessage="1" showErrorMessage="1" xr:uid="{92D1A3A3-AA72-4C56-9FC4-F68408D3F5DD}">
          <x14:formula1>
            <xm:f>Formule!$A$1:$A$2</xm:f>
          </x14:formula1>
          <xm:sqref>E4:E23 Q4:Q23</xm:sqref>
        </x14:dataValidation>
        <x14:dataValidation type="list" allowBlank="1" showInputMessage="1" showErrorMessage="1" xr:uid="{A361DA7C-8D53-4462-ACC6-314DAF6C11DE}">
          <x14:formula1>
            <xm:f>Formule!$A$1:$A$3</xm:f>
          </x14:formula1>
          <xm:sqref>D4:D23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FD862-AB3E-4030-971D-CB683F44DD00}">
  <sheetPr>
    <tabColor theme="9" tint="0.39997558519241921"/>
    <pageSetUpPr fitToPage="1"/>
  </sheetPr>
  <dimension ref="A1:Q40"/>
  <sheetViews>
    <sheetView topLeftCell="A25" zoomScaleNormal="100" workbookViewId="0">
      <selection activeCell="B17" sqref="B17"/>
    </sheetView>
  </sheetViews>
  <sheetFormatPr baseColWidth="10" defaultRowHeight="14.4" x14ac:dyDescent="0.3"/>
  <cols>
    <col min="1" max="1" width="5.5546875" customWidth="1"/>
    <col min="2" max="2" width="18.33203125" customWidth="1"/>
    <col min="3" max="3" width="16.33203125" customWidth="1"/>
    <col min="4" max="5" width="11.6640625" customWidth="1"/>
    <col min="6" max="6" width="9.88671875" customWidth="1"/>
    <col min="7" max="7" width="12.6640625" customWidth="1"/>
    <col min="8" max="12" width="8.109375" customWidth="1"/>
    <col min="13" max="13" width="8.6640625" customWidth="1"/>
    <col min="14" max="14" width="9.33203125" customWidth="1"/>
    <col min="16" max="16" width="9.33203125" customWidth="1"/>
    <col min="17" max="17" width="9.109375" customWidth="1"/>
  </cols>
  <sheetData>
    <row r="1" spans="1:17" ht="18.600000000000001" thickBot="1" x14ac:dyDescent="0.4">
      <c r="A1" s="167" t="s">
        <v>97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</row>
    <row r="2" spans="1:17" ht="18.600000000000001" thickBot="1" x14ac:dyDescent="0.4">
      <c r="B2" s="61" t="s">
        <v>32</v>
      </c>
      <c r="C2" s="62">
        <v>13</v>
      </c>
      <c r="L2" s="9"/>
      <c r="M2" s="9"/>
      <c r="N2" s="9"/>
      <c r="O2" s="9"/>
    </row>
    <row r="3" spans="1:17" x14ac:dyDescent="0.3">
      <c r="A3" s="6"/>
      <c r="B3" s="50" t="s">
        <v>1</v>
      </c>
      <c r="C3" s="50" t="s">
        <v>4</v>
      </c>
      <c r="D3" s="15" t="s">
        <v>2</v>
      </c>
      <c r="E3" s="15" t="s">
        <v>0</v>
      </c>
      <c r="F3" s="15" t="s">
        <v>18</v>
      </c>
      <c r="G3" s="15" t="s">
        <v>3</v>
      </c>
      <c r="H3" s="15" t="s">
        <v>84</v>
      </c>
      <c r="I3" s="15" t="s">
        <v>10</v>
      </c>
      <c r="J3" s="15" t="s">
        <v>59</v>
      </c>
      <c r="K3" s="15" t="s">
        <v>21</v>
      </c>
      <c r="L3" s="15" t="s">
        <v>22</v>
      </c>
      <c r="M3" s="15" t="s">
        <v>29</v>
      </c>
      <c r="N3" s="15" t="s">
        <v>58</v>
      </c>
      <c r="O3" s="15" t="s">
        <v>13</v>
      </c>
      <c r="P3" s="15" t="s">
        <v>9</v>
      </c>
      <c r="Q3" s="15" t="s">
        <v>17</v>
      </c>
    </row>
    <row r="4" spans="1:17" ht="20.100000000000001" customHeight="1" x14ac:dyDescent="0.3">
      <c r="A4" s="1">
        <v>1</v>
      </c>
      <c r="B4" s="32" t="s">
        <v>94</v>
      </c>
      <c r="C4" s="31" t="s">
        <v>95</v>
      </c>
      <c r="D4" s="4" t="s">
        <v>5</v>
      </c>
      <c r="E4" s="4" t="s">
        <v>6</v>
      </c>
      <c r="F4" s="7" t="s">
        <v>16</v>
      </c>
      <c r="G4" s="14">
        <v>37193</v>
      </c>
      <c r="H4" s="7">
        <v>1</v>
      </c>
      <c r="I4" s="7">
        <v>0</v>
      </c>
      <c r="J4" s="7">
        <v>1</v>
      </c>
      <c r="K4" s="7">
        <v>1</v>
      </c>
      <c r="L4" s="7">
        <v>1</v>
      </c>
      <c r="M4" s="7">
        <v>0</v>
      </c>
      <c r="N4" s="7">
        <v>0</v>
      </c>
      <c r="O4" s="11">
        <v>44316</v>
      </c>
      <c r="P4" s="7">
        <v>140</v>
      </c>
      <c r="Q4" s="7" t="s">
        <v>6</v>
      </c>
    </row>
    <row r="5" spans="1:17" ht="20.100000000000001" customHeight="1" x14ac:dyDescent="0.3">
      <c r="A5" s="1">
        <v>2</v>
      </c>
      <c r="B5" s="32" t="s">
        <v>96</v>
      </c>
      <c r="C5" s="31" t="s">
        <v>95</v>
      </c>
      <c r="D5" s="4" t="s">
        <v>5</v>
      </c>
      <c r="E5" s="4" t="s">
        <v>6</v>
      </c>
      <c r="F5" s="7" t="s">
        <v>16</v>
      </c>
      <c r="G5" s="14">
        <v>33403</v>
      </c>
      <c r="H5" s="7">
        <v>1</v>
      </c>
      <c r="I5" s="7">
        <v>1</v>
      </c>
      <c r="J5" s="7"/>
      <c r="K5" s="7">
        <v>1</v>
      </c>
      <c r="L5" s="7">
        <v>1</v>
      </c>
      <c r="M5" s="7">
        <v>1</v>
      </c>
      <c r="N5" s="7">
        <v>0</v>
      </c>
      <c r="O5" s="11">
        <v>44316</v>
      </c>
      <c r="P5" s="7">
        <v>140</v>
      </c>
      <c r="Q5" s="7" t="s">
        <v>6</v>
      </c>
    </row>
    <row r="6" spans="1:17" ht="20.100000000000001" customHeight="1" x14ac:dyDescent="0.3">
      <c r="A6" s="1">
        <v>3</v>
      </c>
      <c r="B6" s="32" t="s">
        <v>105</v>
      </c>
      <c r="C6" s="31" t="s">
        <v>98</v>
      </c>
      <c r="D6" s="4" t="s">
        <v>5</v>
      </c>
      <c r="E6" s="4" t="s">
        <v>6</v>
      </c>
      <c r="F6" s="7" t="s">
        <v>45</v>
      </c>
      <c r="G6" s="14">
        <v>44756.2</v>
      </c>
      <c r="H6" s="7">
        <v>2</v>
      </c>
      <c r="I6" s="7">
        <v>0</v>
      </c>
      <c r="J6" s="7">
        <v>1</v>
      </c>
      <c r="K6" s="7">
        <v>1</v>
      </c>
      <c r="L6" s="7">
        <v>1</v>
      </c>
      <c r="M6" s="7">
        <v>1</v>
      </c>
      <c r="N6" s="7">
        <v>0</v>
      </c>
      <c r="O6" s="11">
        <v>44255</v>
      </c>
      <c r="P6" s="7">
        <v>50</v>
      </c>
      <c r="Q6" s="7" t="s">
        <v>6</v>
      </c>
    </row>
    <row r="7" spans="1:17" ht="20.100000000000001" customHeight="1" x14ac:dyDescent="0.3">
      <c r="A7" s="1">
        <v>4</v>
      </c>
      <c r="B7" s="32" t="s">
        <v>99</v>
      </c>
      <c r="C7" s="31" t="s">
        <v>100</v>
      </c>
      <c r="D7" s="4" t="s">
        <v>5</v>
      </c>
      <c r="E7" s="4" t="s">
        <v>5</v>
      </c>
      <c r="F7" s="7"/>
      <c r="G7" s="14"/>
      <c r="H7" s="7"/>
      <c r="I7" s="7"/>
      <c r="J7" s="7"/>
      <c r="K7" s="7">
        <v>1</v>
      </c>
      <c r="L7" s="7">
        <v>0</v>
      </c>
      <c r="M7" s="7">
        <v>0</v>
      </c>
      <c r="N7" s="7">
        <v>0</v>
      </c>
      <c r="O7" s="11">
        <v>44316</v>
      </c>
      <c r="P7" s="7">
        <v>35</v>
      </c>
      <c r="Q7" s="7" t="s">
        <v>6</v>
      </c>
    </row>
    <row r="8" spans="1:17" ht="20.100000000000001" customHeight="1" x14ac:dyDescent="0.3">
      <c r="A8" s="1">
        <v>5</v>
      </c>
      <c r="B8" s="32" t="s">
        <v>101</v>
      </c>
      <c r="C8" s="31" t="s">
        <v>102</v>
      </c>
      <c r="D8" s="4" t="s">
        <v>5</v>
      </c>
      <c r="E8" s="4" t="s">
        <v>5</v>
      </c>
      <c r="F8" s="7"/>
      <c r="G8" s="14"/>
      <c r="H8" s="7"/>
      <c r="I8" s="7"/>
      <c r="J8" s="7"/>
      <c r="K8" s="7">
        <v>1</v>
      </c>
      <c r="L8" s="7">
        <v>1</v>
      </c>
      <c r="M8" s="7">
        <v>0</v>
      </c>
      <c r="N8" s="7">
        <v>0</v>
      </c>
      <c r="O8" s="11">
        <v>44346</v>
      </c>
      <c r="P8" s="4">
        <v>50</v>
      </c>
      <c r="Q8" s="7" t="s">
        <v>6</v>
      </c>
    </row>
    <row r="9" spans="1:17" ht="20.100000000000001" customHeight="1" x14ac:dyDescent="0.3">
      <c r="A9" s="1">
        <v>6</v>
      </c>
      <c r="B9" s="32" t="s">
        <v>103</v>
      </c>
      <c r="C9" s="31" t="s">
        <v>104</v>
      </c>
      <c r="D9" s="4" t="s">
        <v>5</v>
      </c>
      <c r="E9" s="4" t="s">
        <v>6</v>
      </c>
      <c r="F9" s="7" t="s">
        <v>16</v>
      </c>
      <c r="G9" s="14">
        <v>31800</v>
      </c>
      <c r="H9" s="7">
        <v>2</v>
      </c>
      <c r="I9" s="7">
        <v>1</v>
      </c>
      <c r="J9" s="7">
        <v>0</v>
      </c>
      <c r="K9" s="7">
        <v>1</v>
      </c>
      <c r="L9" s="7">
        <v>1</v>
      </c>
      <c r="M9" s="7">
        <v>0</v>
      </c>
      <c r="N9" s="7">
        <v>0</v>
      </c>
      <c r="O9" s="11">
        <v>44316</v>
      </c>
      <c r="P9" s="7">
        <v>35</v>
      </c>
      <c r="Q9" s="97" t="s">
        <v>6</v>
      </c>
    </row>
    <row r="10" spans="1:17" ht="20.100000000000001" customHeight="1" x14ac:dyDescent="0.3">
      <c r="A10" s="1">
        <v>7</v>
      </c>
      <c r="B10" s="32" t="s">
        <v>106</v>
      </c>
      <c r="C10" s="31" t="s">
        <v>107</v>
      </c>
      <c r="D10" s="4" t="s">
        <v>6</v>
      </c>
      <c r="E10" s="4" t="s">
        <v>5</v>
      </c>
      <c r="F10" s="7"/>
      <c r="G10" s="14"/>
      <c r="H10" s="7"/>
      <c r="I10" s="7">
        <v>1</v>
      </c>
      <c r="J10" s="7"/>
      <c r="K10" s="7">
        <v>1</v>
      </c>
      <c r="L10" s="7">
        <v>1</v>
      </c>
      <c r="M10" s="7">
        <v>0</v>
      </c>
      <c r="N10" s="7">
        <v>0</v>
      </c>
      <c r="O10" s="11">
        <v>44255</v>
      </c>
      <c r="P10" s="7">
        <v>50</v>
      </c>
      <c r="Q10" s="7" t="s">
        <v>6</v>
      </c>
    </row>
    <row r="11" spans="1:17" ht="20.100000000000001" customHeight="1" x14ac:dyDescent="0.3">
      <c r="A11" s="1">
        <v>8</v>
      </c>
      <c r="B11" s="32" t="s">
        <v>109</v>
      </c>
      <c r="C11" s="31" t="s">
        <v>110</v>
      </c>
      <c r="D11" s="4" t="s">
        <v>6</v>
      </c>
      <c r="E11" s="4" t="s">
        <v>5</v>
      </c>
      <c r="F11" s="7"/>
      <c r="G11" s="14"/>
      <c r="H11" s="7">
        <v>0</v>
      </c>
      <c r="I11" s="7">
        <v>0</v>
      </c>
      <c r="J11" s="7">
        <v>0</v>
      </c>
      <c r="K11" s="7">
        <v>1</v>
      </c>
      <c r="L11" s="7">
        <v>1</v>
      </c>
      <c r="M11" s="7">
        <v>1</v>
      </c>
      <c r="N11" s="7"/>
      <c r="O11" s="11">
        <v>44255</v>
      </c>
      <c r="P11" s="7">
        <v>70</v>
      </c>
      <c r="Q11" s="7" t="s">
        <v>6</v>
      </c>
    </row>
    <row r="12" spans="1:17" ht="20.100000000000001" customHeight="1" x14ac:dyDescent="0.3">
      <c r="A12" s="1">
        <v>9</v>
      </c>
      <c r="B12" s="32" t="s">
        <v>111</v>
      </c>
      <c r="C12" s="31" t="s">
        <v>107</v>
      </c>
      <c r="D12" s="16" t="s">
        <v>6</v>
      </c>
      <c r="E12" s="4" t="s">
        <v>5</v>
      </c>
      <c r="F12" s="7"/>
      <c r="G12" s="14"/>
      <c r="H12" s="7"/>
      <c r="I12" s="7"/>
      <c r="J12" s="7"/>
      <c r="K12" s="7">
        <v>1</v>
      </c>
      <c r="L12" s="7">
        <v>0</v>
      </c>
      <c r="M12" s="7">
        <v>0</v>
      </c>
      <c r="N12" s="7">
        <v>0</v>
      </c>
      <c r="O12" s="11">
        <v>44255</v>
      </c>
      <c r="P12" s="7">
        <v>50</v>
      </c>
      <c r="Q12" s="7" t="s">
        <v>6</v>
      </c>
    </row>
    <row r="13" spans="1:17" ht="20.100000000000001" customHeight="1" x14ac:dyDescent="0.3">
      <c r="A13" s="1">
        <v>10</v>
      </c>
      <c r="B13" s="33" t="s">
        <v>112</v>
      </c>
      <c r="C13" s="31" t="s">
        <v>113</v>
      </c>
      <c r="D13" s="4" t="s">
        <v>8</v>
      </c>
      <c r="E13" s="4" t="s">
        <v>5</v>
      </c>
      <c r="F13" s="7"/>
      <c r="G13" s="14"/>
      <c r="H13" s="7">
        <v>0</v>
      </c>
      <c r="I13" s="7">
        <v>0</v>
      </c>
      <c r="J13" s="7">
        <v>0</v>
      </c>
      <c r="K13" s="7">
        <v>0</v>
      </c>
      <c r="L13" s="7">
        <v>1</v>
      </c>
      <c r="M13" s="7">
        <v>0</v>
      </c>
      <c r="N13" s="7">
        <v>0</v>
      </c>
      <c r="O13" s="11">
        <v>44258</v>
      </c>
      <c r="P13" s="7">
        <v>200</v>
      </c>
      <c r="Q13" s="7" t="s">
        <v>5</v>
      </c>
    </row>
    <row r="14" spans="1:17" ht="20.100000000000001" customHeight="1" x14ac:dyDescent="0.3">
      <c r="A14" s="1">
        <v>11</v>
      </c>
      <c r="B14" s="32" t="s">
        <v>118</v>
      </c>
      <c r="C14" s="31" t="s">
        <v>114</v>
      </c>
      <c r="D14" s="4" t="s">
        <v>5</v>
      </c>
      <c r="E14" s="4" t="s">
        <v>5</v>
      </c>
      <c r="F14" s="7"/>
      <c r="G14" s="14"/>
      <c r="H14" s="7"/>
      <c r="I14" s="7"/>
      <c r="J14" s="7"/>
      <c r="K14" s="7">
        <v>1</v>
      </c>
      <c r="L14" s="7">
        <v>1</v>
      </c>
      <c r="M14" s="7">
        <v>0</v>
      </c>
      <c r="N14" s="7"/>
      <c r="O14" s="11">
        <v>44296</v>
      </c>
      <c r="P14" s="7">
        <v>140</v>
      </c>
      <c r="Q14" s="7" t="s">
        <v>5</v>
      </c>
    </row>
    <row r="15" spans="1:17" ht="20.100000000000001" customHeight="1" x14ac:dyDescent="0.3">
      <c r="A15" s="1">
        <v>12</v>
      </c>
      <c r="B15" s="32" t="s">
        <v>115</v>
      </c>
      <c r="C15" s="31" t="s">
        <v>119</v>
      </c>
      <c r="D15" s="4" t="s">
        <v>5</v>
      </c>
      <c r="E15" s="4" t="s">
        <v>5</v>
      </c>
      <c r="F15" s="7"/>
      <c r="G15" s="14"/>
      <c r="H15" s="7"/>
      <c r="I15" s="7"/>
      <c r="J15" s="7"/>
      <c r="K15" s="7">
        <v>1</v>
      </c>
      <c r="L15" s="7">
        <v>1</v>
      </c>
      <c r="M15" s="7">
        <v>0</v>
      </c>
      <c r="N15" s="7"/>
      <c r="O15" s="11">
        <v>44331</v>
      </c>
      <c r="P15" s="7">
        <v>140</v>
      </c>
      <c r="Q15" s="7" t="s">
        <v>6</v>
      </c>
    </row>
    <row r="16" spans="1:17" ht="20.100000000000001" customHeight="1" x14ac:dyDescent="0.3">
      <c r="A16" s="1">
        <v>13</v>
      </c>
      <c r="B16" s="32" t="s">
        <v>117</v>
      </c>
      <c r="C16" s="31" t="s">
        <v>116</v>
      </c>
      <c r="D16" s="5" t="s">
        <v>5</v>
      </c>
      <c r="E16" s="5" t="s">
        <v>6</v>
      </c>
      <c r="F16" s="8" t="s">
        <v>16</v>
      </c>
      <c r="G16" s="28">
        <v>18990</v>
      </c>
      <c r="H16" s="8">
        <v>2</v>
      </c>
      <c r="I16" s="8">
        <v>1</v>
      </c>
      <c r="J16" s="8">
        <v>0</v>
      </c>
      <c r="K16" s="8">
        <v>1</v>
      </c>
      <c r="L16" s="8">
        <v>1</v>
      </c>
      <c r="M16" s="8">
        <v>0</v>
      </c>
      <c r="N16" s="8">
        <v>0</v>
      </c>
      <c r="O16" s="30">
        <v>44321</v>
      </c>
      <c r="P16" s="8">
        <v>35</v>
      </c>
      <c r="Q16" s="8" t="s">
        <v>5</v>
      </c>
    </row>
    <row r="17" spans="1:17" ht="20.100000000000001" customHeight="1" x14ac:dyDescent="0.3">
      <c r="A17" s="1">
        <v>14</v>
      </c>
      <c r="B17" s="32"/>
      <c r="C17" s="31"/>
      <c r="D17" s="4"/>
      <c r="E17" s="4"/>
      <c r="F17" s="7"/>
      <c r="G17" s="14"/>
      <c r="H17" s="7"/>
      <c r="I17" s="7"/>
      <c r="J17" s="7"/>
      <c r="K17" s="7"/>
      <c r="L17" s="7"/>
      <c r="M17" s="7"/>
      <c r="N17" s="7"/>
      <c r="O17" s="11"/>
      <c r="P17" s="7"/>
      <c r="Q17" s="7"/>
    </row>
    <row r="18" spans="1:17" ht="20.100000000000001" customHeight="1" x14ac:dyDescent="0.3">
      <c r="A18" s="1">
        <v>15</v>
      </c>
      <c r="B18" s="32"/>
      <c r="C18" s="31"/>
      <c r="D18" s="5"/>
      <c r="E18" s="5"/>
      <c r="F18" s="8"/>
      <c r="G18" s="28"/>
      <c r="H18" s="8"/>
      <c r="I18" s="8"/>
      <c r="J18" s="8"/>
      <c r="K18" s="8"/>
      <c r="L18" s="8"/>
      <c r="M18" s="8"/>
      <c r="N18" s="8"/>
      <c r="O18" s="30"/>
      <c r="P18" s="8"/>
      <c r="Q18" s="8"/>
    </row>
    <row r="19" spans="1:17" ht="20.100000000000001" customHeight="1" x14ac:dyDescent="0.3">
      <c r="A19" s="1">
        <v>16</v>
      </c>
      <c r="B19" s="32"/>
      <c r="C19" s="31"/>
      <c r="D19" s="4"/>
      <c r="E19" s="4"/>
      <c r="F19" s="7"/>
      <c r="G19" s="14"/>
      <c r="H19" s="7"/>
      <c r="I19" s="7"/>
      <c r="J19" s="7"/>
      <c r="K19" s="7"/>
      <c r="L19" s="7"/>
      <c r="M19" s="7"/>
      <c r="N19" s="7"/>
      <c r="O19" s="11"/>
      <c r="P19" s="7"/>
      <c r="Q19" s="7"/>
    </row>
    <row r="20" spans="1:17" ht="20.100000000000001" customHeight="1" x14ac:dyDescent="0.3">
      <c r="A20" s="1">
        <v>17</v>
      </c>
      <c r="B20" s="32"/>
      <c r="C20" s="31"/>
      <c r="D20" s="5"/>
      <c r="E20" s="5"/>
      <c r="F20" s="8"/>
      <c r="G20" s="2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ht="20.100000000000001" customHeight="1" x14ac:dyDescent="0.3">
      <c r="A21" s="1">
        <v>18</v>
      </c>
      <c r="B21" s="32"/>
      <c r="C21" s="31"/>
      <c r="D21" s="5"/>
      <c r="E21" s="5"/>
      <c r="F21" s="8"/>
      <c r="G21" s="2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ht="20.100000000000001" customHeight="1" x14ac:dyDescent="0.3">
      <c r="A22" s="21">
        <v>19</v>
      </c>
      <c r="B22" s="40"/>
      <c r="C22" s="41"/>
      <c r="D22" s="29"/>
      <c r="E22" s="29"/>
      <c r="F22" s="36"/>
      <c r="G22" s="37"/>
      <c r="H22" s="36"/>
      <c r="I22" s="36"/>
      <c r="J22" s="36"/>
      <c r="K22" s="36"/>
      <c r="L22" s="36"/>
      <c r="M22" s="36"/>
      <c r="N22" s="36"/>
      <c r="O22" s="36"/>
      <c r="P22" s="36"/>
      <c r="Q22" s="36"/>
    </row>
    <row r="23" spans="1:17" ht="20.100000000000001" customHeight="1" x14ac:dyDescent="0.3">
      <c r="A23" s="21">
        <v>20</v>
      </c>
      <c r="B23" s="40"/>
      <c r="C23" s="41"/>
      <c r="D23" s="17"/>
      <c r="E23" s="17"/>
      <c r="F23" s="18"/>
      <c r="G23" s="19"/>
      <c r="H23" s="18"/>
      <c r="I23" s="18"/>
      <c r="J23" s="18"/>
      <c r="K23" s="18"/>
      <c r="L23" s="18"/>
      <c r="M23" s="18"/>
      <c r="N23" s="18"/>
      <c r="O23" s="18"/>
      <c r="P23" s="18"/>
      <c r="Q23" s="18"/>
    </row>
    <row r="24" spans="1:17" ht="20.100000000000001" customHeight="1" x14ac:dyDescent="0.3">
      <c r="A24" s="26"/>
      <c r="B24" s="22"/>
      <c r="C24" s="23"/>
      <c r="D24" s="22"/>
      <c r="E24" s="22"/>
      <c r="F24" s="23"/>
      <c r="G24" s="24"/>
      <c r="H24" s="23"/>
      <c r="I24" s="23"/>
      <c r="J24" s="23"/>
      <c r="K24" s="23"/>
      <c r="L24" s="23"/>
      <c r="M24" s="23"/>
      <c r="N24" s="23"/>
      <c r="O24" s="23"/>
      <c r="P24" s="23"/>
      <c r="Q24" s="23"/>
    </row>
    <row r="25" spans="1:17" ht="20.100000000000001" customHeight="1" x14ac:dyDescent="0.3">
      <c r="A25" s="95"/>
      <c r="B25" s="174"/>
      <c r="C25" s="175"/>
      <c r="D25" s="7" t="s">
        <v>39</v>
      </c>
      <c r="E25" s="96" t="s">
        <v>31</v>
      </c>
      <c r="F25" s="90"/>
      <c r="G25" s="88"/>
      <c r="H25" s="60"/>
      <c r="I25" s="60"/>
      <c r="J25" s="60"/>
      <c r="K25" s="60"/>
      <c r="L25" s="60"/>
      <c r="M25" s="60"/>
      <c r="N25" s="60"/>
      <c r="O25" s="60"/>
      <c r="P25" s="60"/>
      <c r="Q25" s="60"/>
    </row>
    <row r="26" spans="1:17" x14ac:dyDescent="0.3">
      <c r="A26" s="25"/>
      <c r="B26" s="170" t="s">
        <v>43</v>
      </c>
      <c r="C26" s="171"/>
      <c r="D26" s="10">
        <f>COUNTIF(B4:B22,"*")</f>
        <v>13</v>
      </c>
      <c r="E26" s="65">
        <f>D26/C2</f>
        <v>1</v>
      </c>
      <c r="F26" s="91"/>
      <c r="G26" s="25"/>
    </row>
    <row r="27" spans="1:17" x14ac:dyDescent="0.3">
      <c r="B27" s="165" t="s">
        <v>41</v>
      </c>
      <c r="C27" s="166"/>
      <c r="D27" s="42">
        <f>COUNTIFS(E4:E23,"Oui")</f>
        <v>5</v>
      </c>
      <c r="E27" s="53">
        <f>SUM(D27/D26)</f>
        <v>0.38461538461538464</v>
      </c>
      <c r="F27" s="91"/>
      <c r="G27" s="25"/>
    </row>
    <row r="28" spans="1:17" x14ac:dyDescent="0.3">
      <c r="B28" s="165" t="s">
        <v>16</v>
      </c>
      <c r="C28" s="166"/>
      <c r="D28" s="10">
        <f>COUNTIFS(F4:F23,"LOA")</f>
        <v>4</v>
      </c>
      <c r="E28" s="53">
        <f>SUM(D28/D27)</f>
        <v>0.8</v>
      </c>
      <c r="F28" s="92"/>
      <c r="G28" s="89"/>
    </row>
    <row r="29" spans="1:17" x14ac:dyDescent="0.3">
      <c r="B29" s="165" t="s">
        <v>49</v>
      </c>
      <c r="C29" s="166"/>
      <c r="D29" s="43">
        <f>SUM(G4:G23)</f>
        <v>166142.20000000001</v>
      </c>
      <c r="E29" s="87"/>
      <c r="F29" s="91"/>
      <c r="G29" s="25"/>
    </row>
    <row r="30" spans="1:17" x14ac:dyDescent="0.3">
      <c r="B30" s="165" t="s">
        <v>24</v>
      </c>
      <c r="C30" s="166"/>
      <c r="D30" s="43">
        <f>AVERAGE(G4:G23)</f>
        <v>33228.44</v>
      </c>
      <c r="E30" s="87"/>
      <c r="F30" s="91"/>
      <c r="G30" s="25"/>
    </row>
    <row r="31" spans="1:17" x14ac:dyDescent="0.3">
      <c r="B31" s="165" t="s">
        <v>38</v>
      </c>
      <c r="C31" s="166"/>
      <c r="D31" s="10">
        <f>SUM(H4:H23)</f>
        <v>8</v>
      </c>
      <c r="E31" s="53">
        <f>SUM(D31/D27)</f>
        <v>1.6</v>
      </c>
      <c r="F31" s="91"/>
      <c r="G31" s="25"/>
    </row>
    <row r="32" spans="1:17" x14ac:dyDescent="0.3">
      <c r="B32" s="165" t="s">
        <v>10</v>
      </c>
      <c r="C32" s="166"/>
      <c r="D32" s="10">
        <f>SUM(I4:I23)</f>
        <v>4</v>
      </c>
      <c r="E32" s="53">
        <f>D32/D26</f>
        <v>0.30769230769230771</v>
      </c>
      <c r="F32" s="91"/>
      <c r="G32" s="25"/>
    </row>
    <row r="33" spans="2:7" x14ac:dyDescent="0.3">
      <c r="B33" s="93" t="s">
        <v>59</v>
      </c>
      <c r="C33" s="94"/>
      <c r="D33" s="10">
        <f>SUM(J4:J23)</f>
        <v>2</v>
      </c>
      <c r="E33" s="53"/>
      <c r="F33" s="91"/>
      <c r="G33" s="25"/>
    </row>
    <row r="34" spans="2:7" x14ac:dyDescent="0.3">
      <c r="B34" s="165" t="s">
        <v>30</v>
      </c>
      <c r="C34" s="166"/>
      <c r="D34" s="10">
        <f>SUM(K4:K23)</f>
        <v>12</v>
      </c>
      <c r="E34" s="53">
        <f>D34/D26</f>
        <v>0.92307692307692313</v>
      </c>
      <c r="F34" s="91"/>
      <c r="G34" s="25"/>
    </row>
    <row r="35" spans="2:7" x14ac:dyDescent="0.3">
      <c r="B35" s="165" t="s">
        <v>20</v>
      </c>
      <c r="C35" s="166"/>
      <c r="D35" s="10">
        <f>SUM(L4:L23)</f>
        <v>11</v>
      </c>
      <c r="E35" s="53">
        <f>D35/D26</f>
        <v>0.84615384615384615</v>
      </c>
      <c r="F35" s="91"/>
      <c r="G35" s="25"/>
    </row>
    <row r="36" spans="2:7" x14ac:dyDescent="0.3">
      <c r="B36" s="165" t="s">
        <v>42</v>
      </c>
      <c r="C36" s="166"/>
      <c r="D36" s="10">
        <f>SUM(M4:M23)</f>
        <v>3</v>
      </c>
      <c r="E36" s="53">
        <f>SUM(D36/D26)</f>
        <v>0.23076923076923078</v>
      </c>
      <c r="F36" s="91"/>
      <c r="G36" s="25"/>
    </row>
    <row r="37" spans="2:7" x14ac:dyDescent="0.3">
      <c r="B37" s="165" t="s">
        <v>61</v>
      </c>
      <c r="C37" s="166"/>
      <c r="D37" s="10">
        <f>SUM(N4:N23)</f>
        <v>0</v>
      </c>
      <c r="E37" s="66"/>
      <c r="F37" s="91"/>
      <c r="G37" s="25"/>
    </row>
    <row r="38" spans="2:7" x14ac:dyDescent="0.3">
      <c r="B38" s="172"/>
      <c r="C38" s="172"/>
      <c r="D38" s="173"/>
      <c r="E38" s="173"/>
      <c r="F38" s="173"/>
      <c r="G38" s="173"/>
    </row>
    <row r="39" spans="2:7" x14ac:dyDescent="0.3">
      <c r="B39" s="172"/>
      <c r="C39" s="172"/>
      <c r="D39" s="173"/>
      <c r="E39" s="173"/>
      <c r="F39" s="173"/>
      <c r="G39" s="173"/>
    </row>
    <row r="40" spans="2:7" x14ac:dyDescent="0.3">
      <c r="B40" s="172"/>
      <c r="C40" s="172"/>
      <c r="D40" s="173"/>
      <c r="E40" s="173"/>
      <c r="F40" s="173"/>
      <c r="G40" s="173"/>
    </row>
  </sheetData>
  <autoFilter ref="A1:Q23" xr:uid="{FA2DF67F-83BD-44FF-895D-349DA4852357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</autoFilter>
  <mergeCells count="19">
    <mergeCell ref="B29:C29"/>
    <mergeCell ref="A1:P1"/>
    <mergeCell ref="B25:C25"/>
    <mergeCell ref="B26:C26"/>
    <mergeCell ref="B27:C27"/>
    <mergeCell ref="B28:C28"/>
    <mergeCell ref="B40:C40"/>
    <mergeCell ref="D40:G40"/>
    <mergeCell ref="B30:C30"/>
    <mergeCell ref="B31:C31"/>
    <mergeCell ref="B32:C32"/>
    <mergeCell ref="B34:C34"/>
    <mergeCell ref="B35:C35"/>
    <mergeCell ref="B36:C36"/>
    <mergeCell ref="B37:C37"/>
    <mergeCell ref="B38:C38"/>
    <mergeCell ref="D38:G38"/>
    <mergeCell ref="B39:C39"/>
    <mergeCell ref="D39:G39"/>
  </mergeCells>
  <conditionalFormatting sqref="D14:E14 D16:E20 D5:E9">
    <cfRule type="containsText" dxfId="1358" priority="23" operator="containsText" text="Oui">
      <formula>NOT(ISERROR(SEARCH("Oui",D5)))</formula>
    </cfRule>
    <cfRule type="containsText" dxfId="1357" priority="24" operator="containsText" text="non">
      <formula>NOT(ISERROR(SEARCH("non",D5)))</formula>
    </cfRule>
  </conditionalFormatting>
  <conditionalFormatting sqref="Q16:Q25 Q5:Q14">
    <cfRule type="containsText" dxfId="1356" priority="21" operator="containsText" text="NON">
      <formula>NOT(ISERROR(SEARCH("NON",Q5)))</formula>
    </cfRule>
    <cfRule type="containsText" dxfId="1355" priority="22" operator="containsText" text="Oui">
      <formula>NOT(ISERROR(SEARCH("Oui",Q5)))</formula>
    </cfRule>
  </conditionalFormatting>
  <conditionalFormatting sqref="Q4">
    <cfRule type="containsText" dxfId="1354" priority="19" operator="containsText" text="NON">
      <formula>NOT(ISERROR(SEARCH("NON",Q4)))</formula>
    </cfRule>
    <cfRule type="containsText" dxfId="1353" priority="20" operator="containsText" text="Oui">
      <formula>NOT(ISERROR(SEARCH("Oui",Q4)))</formula>
    </cfRule>
  </conditionalFormatting>
  <conditionalFormatting sqref="Q15">
    <cfRule type="containsText" dxfId="1352" priority="17" operator="containsText" text="NON">
      <formula>NOT(ISERROR(SEARCH("NON",Q15)))</formula>
    </cfRule>
    <cfRule type="containsText" dxfId="1351" priority="18" operator="containsText" text="Oui">
      <formula>NOT(ISERROR(SEARCH("Oui",Q15)))</formula>
    </cfRule>
  </conditionalFormatting>
  <conditionalFormatting sqref="E5:E23">
    <cfRule type="containsText" dxfId="1350" priority="16" operator="containsText" text="Oui">
      <formula>NOT(ISERROR(SEARCH("Oui",E5)))</formula>
    </cfRule>
  </conditionalFormatting>
  <conditionalFormatting sqref="D5:D23">
    <cfRule type="containsText" dxfId="1349" priority="12" operator="containsText" text="OUI">
      <formula>NOT(ISERROR(SEARCH("OUI",D5)))</formula>
    </cfRule>
    <cfRule type="containsText" dxfId="1348" priority="13" operator="containsText" text="NON">
      <formula>NOT(ISERROR(SEARCH("NON",D5)))</formula>
    </cfRule>
    <cfRule type="containsText" dxfId="1347" priority="15" operator="containsText" text=" VD">
      <formula>NOT(ISERROR(SEARCH(" VD",D5)))</formula>
    </cfRule>
  </conditionalFormatting>
  <conditionalFormatting sqref="D5:D22">
    <cfRule type="containsText" dxfId="1346" priority="14" operator="containsText" text="VD">
      <formula>NOT(ISERROR(SEARCH("VD",D5)))</formula>
    </cfRule>
  </conditionalFormatting>
  <conditionalFormatting sqref="D5:E23">
    <cfRule type="containsText" dxfId="1345" priority="10" operator="containsText" text="Non">
      <formula>NOT(ISERROR(SEARCH("Non",D5)))</formula>
    </cfRule>
    <cfRule type="containsText" dxfId="1344" priority="11" operator="containsText" text="Oui">
      <formula>NOT(ISERROR(SEARCH("Oui",D5)))</formula>
    </cfRule>
  </conditionalFormatting>
  <conditionalFormatting sqref="D4">
    <cfRule type="containsText" dxfId="1343" priority="4" operator="containsText" text="VD">
      <formula>NOT(ISERROR(SEARCH("VD",D4)))</formula>
    </cfRule>
    <cfRule type="containsText" dxfId="1342" priority="8" operator="containsText" text="Non">
      <formula>NOT(ISERROR(SEARCH("Non",D4)))</formula>
    </cfRule>
    <cfRule type="containsText" dxfId="1341" priority="9" operator="containsText" text="Oui">
      <formula>NOT(ISERROR(SEARCH("Oui",D4)))</formula>
    </cfRule>
  </conditionalFormatting>
  <conditionalFormatting sqref="E4">
    <cfRule type="containsText" dxfId="1340" priority="6" operator="containsText" text="Oui">
      <formula>NOT(ISERROR(SEARCH("Oui",E4)))</formula>
    </cfRule>
    <cfRule type="containsText" dxfId="1339" priority="7" operator="containsText" text="Non">
      <formula>NOT(ISERROR(SEARCH("Non",E4)))</formula>
    </cfRule>
  </conditionalFormatting>
  <conditionalFormatting sqref="D4">
    <cfRule type="containsText" dxfId="1338" priority="5" operator="containsText" text="Oui">
      <formula>NOT(ISERROR(SEARCH("Oui",D4)))</formula>
    </cfRule>
  </conditionalFormatting>
  <conditionalFormatting sqref="E4:E23">
    <cfRule type="containsText" dxfId="1337" priority="2" operator="containsText" text="Oui">
      <formula>NOT(ISERROR(SEARCH("Oui",E4)))</formula>
    </cfRule>
    <cfRule type="containsText" dxfId="1336" priority="3" operator="containsText" text="Oui">
      <formula>NOT(ISERROR(SEARCH("Oui",E4)))</formula>
    </cfRule>
  </conditionalFormatting>
  <conditionalFormatting sqref="E26">
    <cfRule type="cellIs" dxfId="1335" priority="1" operator="greaterThan">
      <formula>"85.0%"</formula>
    </cfRule>
  </conditionalFormatting>
  <dataValidations count="2">
    <dataValidation type="list" allowBlank="1" showInputMessage="1" showErrorMessage="1" sqref="D24" xr:uid="{3D4BA79C-9874-423B-B85E-325280F2351F}">
      <formula1>$A$26:$A$29</formula1>
    </dataValidation>
    <dataValidation type="list" allowBlank="1" showInputMessage="1" showErrorMessage="1" sqref="E24 Q24:Q25" xr:uid="{0B3602E9-6FA3-4BF1-9ED8-18F2337C52BE}">
      <formula1>FI</formula1>
    </dataValidation>
  </dataValidations>
  <pageMargins left="0.70866141732283461" right="0.70866141732283461" top="0.74803149606299213" bottom="0.74803149606299213" header="0.31496062992125984" footer="0.31496062992125984"/>
  <pageSetup paperSize="9" scale="73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D74B634-1720-46C7-8554-3F16AD5F9EE8}">
          <x14:formula1>
            <xm:f>Formule!$A$1:$A$3</xm:f>
          </x14:formula1>
          <xm:sqref>D4:D23</xm:sqref>
        </x14:dataValidation>
        <x14:dataValidation type="list" allowBlank="1" showInputMessage="1" showErrorMessage="1" xr:uid="{0EAC8EE4-21AB-4D2C-AA1A-0CF96C15F5EC}">
          <x14:formula1>
            <xm:f>Formule!$A$1:$A$2</xm:f>
          </x14:formula1>
          <xm:sqref>Q4:Q23 E4:E23</xm:sqref>
        </x14:dataValidation>
        <x14:dataValidation type="list" allowBlank="1" showInputMessage="1" showErrorMessage="1" xr:uid="{9C934810-A29D-46C2-9CE0-C24384717096}">
          <x14:formula1>
            <xm:f>Formule!$C$1:$C$4</xm:f>
          </x14:formula1>
          <xm:sqref>F4:F23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69C9D-F014-40A2-AFAA-1EE76A30C800}">
  <sheetPr>
    <tabColor theme="9" tint="0.39997558519241921"/>
    <pageSetUpPr fitToPage="1"/>
  </sheetPr>
  <dimension ref="A1:Q40"/>
  <sheetViews>
    <sheetView zoomScaleNormal="100" workbookViewId="0">
      <selection activeCell="F27" sqref="F27"/>
    </sheetView>
  </sheetViews>
  <sheetFormatPr baseColWidth="10" defaultRowHeight="14.4" x14ac:dyDescent="0.3"/>
  <cols>
    <col min="1" max="1" width="5.5546875" customWidth="1"/>
    <col min="2" max="2" width="18.33203125" customWidth="1"/>
    <col min="3" max="3" width="16.33203125" customWidth="1"/>
    <col min="4" max="5" width="11.6640625" customWidth="1"/>
    <col min="6" max="6" width="9.88671875" customWidth="1"/>
    <col min="7" max="7" width="12.6640625" customWidth="1"/>
    <col min="8" max="12" width="8.109375" customWidth="1"/>
    <col min="13" max="13" width="8.6640625" customWidth="1"/>
    <col min="14" max="14" width="9.33203125" customWidth="1"/>
    <col min="16" max="16" width="9.33203125" customWidth="1"/>
    <col min="17" max="17" width="9.109375" customWidth="1"/>
  </cols>
  <sheetData>
    <row r="1" spans="1:17" ht="18.600000000000001" thickBot="1" x14ac:dyDescent="0.4">
      <c r="A1" s="167" t="s">
        <v>121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</row>
    <row r="2" spans="1:17" ht="18.600000000000001" thickBot="1" x14ac:dyDescent="0.4">
      <c r="B2" s="61" t="s">
        <v>32</v>
      </c>
      <c r="C2" s="62">
        <v>20</v>
      </c>
      <c r="L2" s="9"/>
      <c r="M2" s="9"/>
      <c r="N2" s="9"/>
      <c r="O2" s="9"/>
    </row>
    <row r="3" spans="1:17" x14ac:dyDescent="0.3">
      <c r="A3" s="6"/>
      <c r="B3" s="50" t="s">
        <v>1</v>
      </c>
      <c r="C3" s="50" t="s">
        <v>4</v>
      </c>
      <c r="D3" s="15" t="s">
        <v>2</v>
      </c>
      <c r="E3" s="15" t="s">
        <v>0</v>
      </c>
      <c r="F3" s="15" t="s">
        <v>18</v>
      </c>
      <c r="G3" s="15" t="s">
        <v>3</v>
      </c>
      <c r="H3" s="15" t="s">
        <v>84</v>
      </c>
      <c r="I3" s="15" t="s">
        <v>10</v>
      </c>
      <c r="J3" s="15" t="s">
        <v>59</v>
      </c>
      <c r="K3" s="15" t="s">
        <v>21</v>
      </c>
      <c r="L3" s="15" t="s">
        <v>22</v>
      </c>
      <c r="M3" s="15" t="s">
        <v>29</v>
      </c>
      <c r="N3" s="15" t="s">
        <v>58</v>
      </c>
      <c r="O3" s="15" t="s">
        <v>13</v>
      </c>
      <c r="P3" s="15" t="s">
        <v>9</v>
      </c>
      <c r="Q3" s="15" t="s">
        <v>17</v>
      </c>
    </row>
    <row r="4" spans="1:17" ht="20.100000000000001" customHeight="1" x14ac:dyDescent="0.3">
      <c r="A4" s="1">
        <v>1</v>
      </c>
      <c r="B4" s="32" t="s">
        <v>118</v>
      </c>
      <c r="C4" s="31" t="s">
        <v>126</v>
      </c>
      <c r="D4" s="4" t="s">
        <v>5</v>
      </c>
      <c r="E4" s="4" t="s">
        <v>5</v>
      </c>
      <c r="F4" s="7"/>
      <c r="G4" s="14"/>
      <c r="H4" s="7"/>
      <c r="I4" s="7"/>
      <c r="J4" s="7"/>
      <c r="K4" s="7">
        <v>1</v>
      </c>
      <c r="L4" s="7">
        <v>1</v>
      </c>
      <c r="M4" s="7">
        <v>1</v>
      </c>
      <c r="N4" s="7"/>
      <c r="O4" s="11"/>
      <c r="P4" s="7">
        <v>100</v>
      </c>
      <c r="Q4" s="7" t="s">
        <v>6</v>
      </c>
    </row>
    <row r="5" spans="1:17" ht="20.100000000000001" customHeight="1" x14ac:dyDescent="0.3">
      <c r="A5" s="1">
        <v>2</v>
      </c>
      <c r="B5" s="32"/>
      <c r="C5" s="31"/>
      <c r="D5" s="4"/>
      <c r="E5" s="4"/>
      <c r="F5" s="7"/>
      <c r="G5" s="14"/>
      <c r="H5" s="7"/>
      <c r="I5" s="7"/>
      <c r="J5" s="7"/>
      <c r="K5" s="7"/>
      <c r="L5" s="7"/>
      <c r="M5" s="7"/>
      <c r="N5" s="7"/>
      <c r="O5" s="11"/>
      <c r="P5" s="7"/>
      <c r="Q5" s="7"/>
    </row>
    <row r="6" spans="1:17" ht="20.100000000000001" customHeight="1" x14ac:dyDescent="0.3">
      <c r="A6" s="1">
        <v>3</v>
      </c>
      <c r="B6" s="32"/>
      <c r="C6" s="31"/>
      <c r="D6" s="4"/>
      <c r="E6" s="4"/>
      <c r="F6" s="7"/>
      <c r="G6" s="14"/>
      <c r="H6" s="7"/>
      <c r="I6" s="7"/>
      <c r="J6" s="7"/>
      <c r="K6" s="7"/>
      <c r="L6" s="7"/>
      <c r="M6" s="7"/>
      <c r="N6" s="7"/>
      <c r="O6" s="11"/>
      <c r="P6" s="7"/>
      <c r="Q6" s="7"/>
    </row>
    <row r="7" spans="1:17" ht="20.100000000000001" customHeight="1" x14ac:dyDescent="0.3">
      <c r="A7" s="1">
        <v>4</v>
      </c>
      <c r="B7" s="32"/>
      <c r="C7" s="31"/>
      <c r="D7" s="4"/>
      <c r="E7" s="4"/>
      <c r="F7" s="7"/>
      <c r="G7" s="14"/>
      <c r="H7" s="7"/>
      <c r="I7" s="7"/>
      <c r="J7" s="7"/>
      <c r="K7" s="7"/>
      <c r="L7" s="7"/>
      <c r="M7" s="7"/>
      <c r="N7" s="7"/>
      <c r="O7" s="11"/>
      <c r="P7" s="7"/>
      <c r="Q7" s="7"/>
    </row>
    <row r="8" spans="1:17" ht="20.100000000000001" customHeight="1" x14ac:dyDescent="0.3">
      <c r="A8" s="1">
        <v>5</v>
      </c>
      <c r="B8" s="32"/>
      <c r="C8" s="31"/>
      <c r="D8" s="4"/>
      <c r="E8" s="4"/>
      <c r="F8" s="7"/>
      <c r="G8" s="14"/>
      <c r="H8" s="7"/>
      <c r="I8" s="7"/>
      <c r="J8" s="7"/>
      <c r="K8" s="7"/>
      <c r="L8" s="7"/>
      <c r="M8" s="7"/>
      <c r="N8" s="7"/>
      <c r="O8" s="11"/>
      <c r="P8" s="4"/>
      <c r="Q8" s="7"/>
    </row>
    <row r="9" spans="1:17" ht="20.100000000000001" customHeight="1" x14ac:dyDescent="0.3">
      <c r="A9" s="1">
        <v>6</v>
      </c>
      <c r="B9" s="32"/>
      <c r="C9" s="31"/>
      <c r="D9" s="4"/>
      <c r="E9" s="4"/>
      <c r="F9" s="7"/>
      <c r="G9" s="14"/>
      <c r="H9" s="7"/>
      <c r="I9" s="7"/>
      <c r="J9" s="7"/>
      <c r="K9" s="7"/>
      <c r="L9" s="7"/>
      <c r="M9" s="7"/>
      <c r="N9" s="7"/>
      <c r="O9" s="11"/>
      <c r="P9" s="7"/>
      <c r="Q9" s="4"/>
    </row>
    <row r="10" spans="1:17" ht="20.100000000000001" customHeight="1" x14ac:dyDescent="0.3">
      <c r="A10" s="1">
        <v>7</v>
      </c>
      <c r="B10" s="32"/>
      <c r="C10" s="31"/>
      <c r="D10" s="4"/>
      <c r="E10" s="4"/>
      <c r="F10" s="7"/>
      <c r="G10" s="14"/>
      <c r="H10" s="7"/>
      <c r="I10" s="7"/>
      <c r="J10" s="7"/>
      <c r="K10" s="7"/>
      <c r="L10" s="7"/>
      <c r="M10" s="7"/>
      <c r="N10" s="7"/>
      <c r="O10" s="11"/>
      <c r="P10" s="7"/>
      <c r="Q10" s="7"/>
    </row>
    <row r="11" spans="1:17" ht="20.100000000000001" customHeight="1" x14ac:dyDescent="0.3">
      <c r="A11" s="1">
        <v>8</v>
      </c>
      <c r="B11" s="32"/>
      <c r="C11" s="31"/>
      <c r="D11" s="4"/>
      <c r="E11" s="4"/>
      <c r="F11" s="7"/>
      <c r="G11" s="14"/>
      <c r="H11" s="7"/>
      <c r="I11" s="7"/>
      <c r="J11" s="7"/>
      <c r="K11" s="7"/>
      <c r="L11" s="7"/>
      <c r="M11" s="7"/>
      <c r="N11" s="7"/>
      <c r="O11" s="11"/>
      <c r="P11" s="7"/>
      <c r="Q11" s="7"/>
    </row>
    <row r="12" spans="1:17" ht="20.100000000000001" customHeight="1" x14ac:dyDescent="0.3">
      <c r="A12" s="1">
        <v>9</v>
      </c>
      <c r="B12" s="32"/>
      <c r="C12" s="31"/>
      <c r="D12" s="5"/>
      <c r="E12" s="4"/>
      <c r="F12" s="7"/>
      <c r="G12" s="14"/>
      <c r="H12" s="7"/>
      <c r="I12" s="7"/>
      <c r="J12" s="7"/>
      <c r="K12" s="7"/>
      <c r="L12" s="7"/>
      <c r="M12" s="7"/>
      <c r="N12" s="7"/>
      <c r="O12" s="11"/>
      <c r="P12" s="7"/>
      <c r="Q12" s="7"/>
    </row>
    <row r="13" spans="1:17" ht="20.100000000000001" customHeight="1" x14ac:dyDescent="0.3">
      <c r="A13" s="1">
        <v>10</v>
      </c>
      <c r="B13" s="32"/>
      <c r="C13" s="31"/>
      <c r="D13" s="4"/>
      <c r="E13" s="4"/>
      <c r="F13" s="7"/>
      <c r="G13" s="14"/>
      <c r="H13" s="7"/>
      <c r="I13" s="7"/>
      <c r="J13" s="7"/>
      <c r="K13" s="7"/>
      <c r="L13" s="7"/>
      <c r="M13" s="7"/>
      <c r="N13" s="7"/>
      <c r="O13" s="11"/>
      <c r="P13" s="7"/>
      <c r="Q13" s="7"/>
    </row>
    <row r="14" spans="1:17" ht="20.100000000000001" customHeight="1" x14ac:dyDescent="0.3">
      <c r="A14" s="1">
        <v>11</v>
      </c>
      <c r="B14" s="32"/>
      <c r="C14" s="31"/>
      <c r="D14" s="4"/>
      <c r="E14" s="4"/>
      <c r="F14" s="7"/>
      <c r="G14" s="14"/>
      <c r="H14" s="7"/>
      <c r="I14" s="7"/>
      <c r="J14" s="7"/>
      <c r="K14" s="7"/>
      <c r="L14" s="7"/>
      <c r="M14" s="7"/>
      <c r="N14" s="7"/>
      <c r="O14" s="11"/>
      <c r="P14" s="7"/>
      <c r="Q14" s="7"/>
    </row>
    <row r="15" spans="1:17" ht="20.100000000000001" customHeight="1" x14ac:dyDescent="0.3">
      <c r="A15" s="1">
        <v>12</v>
      </c>
      <c r="B15" s="32"/>
      <c r="C15" s="31"/>
      <c r="D15" s="4"/>
      <c r="E15" s="4"/>
      <c r="F15" s="7"/>
      <c r="G15" s="14"/>
      <c r="H15" s="7"/>
      <c r="I15" s="7"/>
      <c r="J15" s="7"/>
      <c r="K15" s="7"/>
      <c r="L15" s="7"/>
      <c r="M15" s="7"/>
      <c r="N15" s="7"/>
      <c r="O15" s="11"/>
      <c r="P15" s="7"/>
      <c r="Q15" s="7"/>
    </row>
    <row r="16" spans="1:17" ht="20.100000000000001" customHeight="1" x14ac:dyDescent="0.3">
      <c r="A16" s="1">
        <v>13</v>
      </c>
      <c r="B16" s="32"/>
      <c r="C16" s="31"/>
      <c r="D16" s="5"/>
      <c r="E16" s="5"/>
      <c r="F16" s="8"/>
      <c r="G16" s="28"/>
      <c r="H16" s="8"/>
      <c r="I16" s="8"/>
      <c r="J16" s="8"/>
      <c r="K16" s="8"/>
      <c r="L16" s="8"/>
      <c r="M16" s="8"/>
      <c r="N16" s="8"/>
      <c r="O16" s="30"/>
      <c r="P16" s="8"/>
      <c r="Q16" s="8"/>
    </row>
    <row r="17" spans="1:17" ht="20.100000000000001" customHeight="1" x14ac:dyDescent="0.3">
      <c r="A17" s="1">
        <v>14</v>
      </c>
      <c r="B17" s="32"/>
      <c r="C17" s="31"/>
      <c r="D17" s="4"/>
      <c r="E17" s="4"/>
      <c r="F17" s="7"/>
      <c r="G17" s="14"/>
      <c r="H17" s="7"/>
      <c r="I17" s="7"/>
      <c r="J17" s="7"/>
      <c r="K17" s="7"/>
      <c r="L17" s="7"/>
      <c r="M17" s="7"/>
      <c r="N17" s="7"/>
      <c r="O17" s="11"/>
      <c r="P17" s="7"/>
      <c r="Q17" s="7"/>
    </row>
    <row r="18" spans="1:17" ht="20.100000000000001" customHeight="1" x14ac:dyDescent="0.3">
      <c r="A18" s="1">
        <v>15</v>
      </c>
      <c r="B18" s="32"/>
      <c r="C18" s="31"/>
      <c r="D18" s="5"/>
      <c r="E18" s="5"/>
      <c r="F18" s="8"/>
      <c r="G18" s="28"/>
      <c r="H18" s="8"/>
      <c r="I18" s="8"/>
      <c r="J18" s="8"/>
      <c r="K18" s="8"/>
      <c r="L18" s="8"/>
      <c r="M18" s="8"/>
      <c r="N18" s="8"/>
      <c r="O18" s="30"/>
      <c r="P18" s="8"/>
      <c r="Q18" s="8"/>
    </row>
    <row r="19" spans="1:17" ht="20.100000000000001" customHeight="1" x14ac:dyDescent="0.3">
      <c r="A19" s="1">
        <v>16</v>
      </c>
      <c r="B19" s="32"/>
      <c r="C19" s="31"/>
      <c r="D19" s="4"/>
      <c r="E19" s="4"/>
      <c r="F19" s="7"/>
      <c r="G19" s="14"/>
      <c r="H19" s="7"/>
      <c r="I19" s="7"/>
      <c r="J19" s="7"/>
      <c r="K19" s="7"/>
      <c r="L19" s="7"/>
      <c r="M19" s="7"/>
      <c r="N19" s="7"/>
      <c r="O19" s="11"/>
      <c r="P19" s="7"/>
      <c r="Q19" s="7"/>
    </row>
    <row r="20" spans="1:17" ht="20.100000000000001" customHeight="1" x14ac:dyDescent="0.3">
      <c r="A20" s="1">
        <v>17</v>
      </c>
      <c r="B20" s="32"/>
      <c r="C20" s="31"/>
      <c r="D20" s="5"/>
      <c r="E20" s="5"/>
      <c r="F20" s="8"/>
      <c r="G20" s="2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ht="20.100000000000001" customHeight="1" x14ac:dyDescent="0.3">
      <c r="A21" s="1">
        <v>18</v>
      </c>
      <c r="B21" s="32"/>
      <c r="C21" s="31"/>
      <c r="D21" s="5"/>
      <c r="E21" s="5"/>
      <c r="F21" s="8"/>
      <c r="G21" s="2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ht="20.100000000000001" customHeight="1" x14ac:dyDescent="0.3">
      <c r="A22" s="21">
        <v>19</v>
      </c>
      <c r="B22" s="40"/>
      <c r="C22" s="41"/>
      <c r="D22" s="29"/>
      <c r="E22" s="29"/>
      <c r="F22" s="36"/>
      <c r="G22" s="37"/>
      <c r="H22" s="36"/>
      <c r="I22" s="36"/>
      <c r="J22" s="36"/>
      <c r="K22" s="36"/>
      <c r="L22" s="36"/>
      <c r="M22" s="36"/>
      <c r="N22" s="36"/>
      <c r="O22" s="36"/>
      <c r="P22" s="36"/>
      <c r="Q22" s="36"/>
    </row>
    <row r="23" spans="1:17" ht="20.100000000000001" customHeight="1" x14ac:dyDescent="0.3">
      <c r="A23" s="21">
        <v>20</v>
      </c>
      <c r="B23" s="40"/>
      <c r="C23" s="41"/>
      <c r="D23" s="17"/>
      <c r="E23" s="17"/>
      <c r="F23" s="18"/>
      <c r="G23" s="19"/>
      <c r="H23" s="18"/>
      <c r="I23" s="18"/>
      <c r="J23" s="18"/>
      <c r="K23" s="18"/>
      <c r="L23" s="18"/>
      <c r="M23" s="18"/>
      <c r="N23" s="18"/>
      <c r="O23" s="18"/>
      <c r="P23" s="18"/>
      <c r="Q23" s="18"/>
    </row>
    <row r="24" spans="1:17" ht="20.100000000000001" customHeight="1" x14ac:dyDescent="0.3">
      <c r="A24" s="26"/>
      <c r="B24" s="22"/>
      <c r="C24" s="23"/>
      <c r="D24" s="22"/>
      <c r="E24" s="22"/>
      <c r="F24" s="23"/>
      <c r="G24" s="24"/>
      <c r="H24" s="23"/>
      <c r="I24" s="23"/>
      <c r="J24" s="23"/>
      <c r="K24" s="23"/>
      <c r="L24" s="23"/>
      <c r="M24" s="23"/>
      <c r="N24" s="23"/>
      <c r="O24" s="23"/>
      <c r="P24" s="23"/>
      <c r="Q24" s="23"/>
    </row>
    <row r="25" spans="1:17" ht="20.100000000000001" customHeight="1" x14ac:dyDescent="0.3">
      <c r="A25" s="102"/>
      <c r="B25" s="174"/>
      <c r="C25" s="175"/>
      <c r="D25" s="7" t="s">
        <v>39</v>
      </c>
      <c r="E25" s="103" t="s">
        <v>31</v>
      </c>
      <c r="F25" s="90"/>
      <c r="G25" s="88"/>
      <c r="H25" s="60"/>
      <c r="I25" s="60"/>
      <c r="J25" s="60"/>
      <c r="K25" s="60"/>
      <c r="L25" s="60"/>
      <c r="M25" s="60"/>
      <c r="N25" s="60"/>
      <c r="O25" s="60"/>
      <c r="P25" s="60"/>
      <c r="Q25" s="60"/>
    </row>
    <row r="26" spans="1:17" x14ac:dyDescent="0.3">
      <c r="A26" s="25"/>
      <c r="B26" s="170" t="s">
        <v>43</v>
      </c>
      <c r="C26" s="171"/>
      <c r="D26" s="10">
        <f>COUNTIF(B4:B22,"*")</f>
        <v>1</v>
      </c>
      <c r="E26" s="65">
        <f>D26/C2</f>
        <v>0.05</v>
      </c>
      <c r="F26" s="76" t="s">
        <v>63</v>
      </c>
      <c r="G26" s="67" t="s">
        <v>139</v>
      </c>
      <c r="H26" s="67" t="s">
        <v>140</v>
      </c>
      <c r="I26" s="67" t="s">
        <v>141</v>
      </c>
      <c r="J26" s="67" t="s">
        <v>142</v>
      </c>
    </row>
    <row r="27" spans="1:17" x14ac:dyDescent="0.3">
      <c r="B27" s="165" t="s">
        <v>41</v>
      </c>
      <c r="C27" s="166"/>
      <c r="D27" s="42">
        <f>COUNTIFS(E4:E23,"Oui")</f>
        <v>0</v>
      </c>
      <c r="E27" s="53">
        <f>SUM(D27/D26)</f>
        <v>0</v>
      </c>
      <c r="F27" s="73" t="s">
        <v>67</v>
      </c>
      <c r="G27" s="128">
        <v>30</v>
      </c>
      <c r="H27" s="123">
        <v>80</v>
      </c>
      <c r="I27" s="123">
        <v>100</v>
      </c>
      <c r="J27" s="124">
        <v>120</v>
      </c>
    </row>
    <row r="28" spans="1:17" x14ac:dyDescent="0.3">
      <c r="B28" s="165" t="s">
        <v>16</v>
      </c>
      <c r="C28" s="166"/>
      <c r="D28" s="10">
        <f>COUNTIFS(F4:F23,"LOA")</f>
        <v>0</v>
      </c>
      <c r="E28" s="53" t="e">
        <f>SUM(D28/D27)</f>
        <v>#DIV/0!</v>
      </c>
      <c r="F28" s="73" t="s">
        <v>71</v>
      </c>
      <c r="G28" s="129">
        <v>20</v>
      </c>
      <c r="H28" s="121">
        <v>60</v>
      </c>
      <c r="I28" s="121">
        <v>80</v>
      </c>
      <c r="J28" s="125">
        <v>100</v>
      </c>
    </row>
    <row r="29" spans="1:17" x14ac:dyDescent="0.3">
      <c r="B29" s="165" t="s">
        <v>49</v>
      </c>
      <c r="C29" s="166"/>
      <c r="D29" s="43">
        <f>SUM(G4:G23)</f>
        <v>0</v>
      </c>
      <c r="E29" s="87"/>
      <c r="F29" s="73" t="s">
        <v>75</v>
      </c>
      <c r="G29" s="129">
        <v>10</v>
      </c>
      <c r="H29" s="127">
        <v>0.2</v>
      </c>
      <c r="I29" s="121">
        <v>40</v>
      </c>
      <c r="J29" s="125">
        <v>60</v>
      </c>
    </row>
    <row r="30" spans="1:17" x14ac:dyDescent="0.3">
      <c r="B30" s="165" t="s">
        <v>24</v>
      </c>
      <c r="C30" s="166"/>
      <c r="D30" s="43" t="e">
        <f>AVERAGE(G4:G23)</f>
        <v>#DIV/0!</v>
      </c>
      <c r="E30" s="87"/>
      <c r="F30" s="74" t="s">
        <v>77</v>
      </c>
      <c r="G30" s="130">
        <v>5</v>
      </c>
      <c r="H30" s="122">
        <v>10</v>
      </c>
      <c r="I30" s="122">
        <v>15</v>
      </c>
      <c r="J30" s="126">
        <v>20</v>
      </c>
    </row>
    <row r="31" spans="1:17" x14ac:dyDescent="0.3">
      <c r="B31" s="165" t="s">
        <v>38</v>
      </c>
      <c r="C31" s="166"/>
      <c r="D31" s="10">
        <f>SUM(H4:H23)</f>
        <v>0</v>
      </c>
      <c r="E31" s="53" t="e">
        <f>SUM(D31/D27)</f>
        <v>#DIV/0!</v>
      </c>
      <c r="F31" s="91"/>
      <c r="G31" s="25"/>
    </row>
    <row r="32" spans="1:17" x14ac:dyDescent="0.3">
      <c r="B32" s="165" t="s">
        <v>10</v>
      </c>
      <c r="C32" s="166"/>
      <c r="D32" s="10">
        <f>SUM(I4:I23)</f>
        <v>0</v>
      </c>
      <c r="E32" s="53">
        <f>D32/D26</f>
        <v>0</v>
      </c>
      <c r="F32" s="91"/>
      <c r="G32" s="25"/>
    </row>
    <row r="33" spans="2:7" x14ac:dyDescent="0.3">
      <c r="B33" s="100" t="s">
        <v>59</v>
      </c>
      <c r="C33" s="101"/>
      <c r="D33" s="10">
        <f>SUM(J4:J23)</f>
        <v>0</v>
      </c>
      <c r="E33" s="53"/>
      <c r="F33" s="91"/>
      <c r="G33" s="25"/>
    </row>
    <row r="34" spans="2:7" x14ac:dyDescent="0.3">
      <c r="B34" s="165" t="s">
        <v>30</v>
      </c>
      <c r="C34" s="166"/>
      <c r="D34" s="10">
        <f>SUM(K4:K23)</f>
        <v>1</v>
      </c>
      <c r="E34" s="53">
        <f>D34/D26</f>
        <v>1</v>
      </c>
      <c r="F34" s="91"/>
      <c r="G34" s="25"/>
    </row>
    <row r="35" spans="2:7" x14ac:dyDescent="0.3">
      <c r="B35" s="165" t="s">
        <v>20</v>
      </c>
      <c r="C35" s="166"/>
      <c r="D35" s="10">
        <f>SUM(L4:L23)</f>
        <v>1</v>
      </c>
      <c r="E35" s="53">
        <f>D35/D26</f>
        <v>1</v>
      </c>
      <c r="F35" s="91"/>
      <c r="G35" s="25"/>
    </row>
    <row r="36" spans="2:7" x14ac:dyDescent="0.3">
      <c r="B36" s="165" t="s">
        <v>42</v>
      </c>
      <c r="C36" s="166"/>
      <c r="D36" s="10">
        <f>SUM(M4:M23)</f>
        <v>1</v>
      </c>
      <c r="E36" s="53">
        <f>SUM(D36/D26)</f>
        <v>1</v>
      </c>
      <c r="F36" s="91"/>
      <c r="G36" s="25"/>
    </row>
    <row r="37" spans="2:7" x14ac:dyDescent="0.3">
      <c r="B37" s="165" t="s">
        <v>61</v>
      </c>
      <c r="C37" s="166"/>
      <c r="D37" s="10">
        <f>SUM(N4:N23)</f>
        <v>0</v>
      </c>
      <c r="E37" s="66"/>
      <c r="F37" s="91"/>
      <c r="G37" s="25"/>
    </row>
    <row r="38" spans="2:7" x14ac:dyDescent="0.3">
      <c r="B38" s="172"/>
      <c r="C38" s="172"/>
      <c r="D38" s="173"/>
      <c r="E38" s="173"/>
      <c r="F38" s="173"/>
      <c r="G38" s="173"/>
    </row>
    <row r="39" spans="2:7" x14ac:dyDescent="0.3">
      <c r="B39" s="172"/>
      <c r="C39" s="172"/>
      <c r="D39" s="173"/>
      <c r="E39" s="173"/>
      <c r="F39" s="173"/>
      <c r="G39" s="173"/>
    </row>
    <row r="40" spans="2:7" x14ac:dyDescent="0.3">
      <c r="B40" s="172"/>
      <c r="C40" s="172"/>
      <c r="D40" s="173"/>
      <c r="E40" s="173"/>
      <c r="F40" s="173"/>
      <c r="G40" s="173"/>
    </row>
  </sheetData>
  <autoFilter ref="A1:Q23" xr:uid="{FA2DF67F-83BD-44FF-895D-349DA4852357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</autoFilter>
  <mergeCells count="19">
    <mergeCell ref="B29:C29"/>
    <mergeCell ref="A1:P1"/>
    <mergeCell ref="B25:C25"/>
    <mergeCell ref="B26:C26"/>
    <mergeCell ref="B27:C27"/>
    <mergeCell ref="B28:C28"/>
    <mergeCell ref="B40:C40"/>
    <mergeCell ref="D40:G40"/>
    <mergeCell ref="B30:C30"/>
    <mergeCell ref="B31:C31"/>
    <mergeCell ref="B32:C32"/>
    <mergeCell ref="B34:C34"/>
    <mergeCell ref="B35:C35"/>
    <mergeCell ref="B36:C36"/>
    <mergeCell ref="B37:C37"/>
    <mergeCell ref="B38:C38"/>
    <mergeCell ref="D38:G38"/>
    <mergeCell ref="B39:C39"/>
    <mergeCell ref="D39:G39"/>
  </mergeCells>
  <conditionalFormatting sqref="D14:E14 D16:E20 D5:E9">
    <cfRule type="containsText" dxfId="1334" priority="23" operator="containsText" text="Oui">
      <formula>NOT(ISERROR(SEARCH("Oui",D5)))</formula>
    </cfRule>
    <cfRule type="containsText" dxfId="1333" priority="24" operator="containsText" text="non">
      <formula>NOT(ISERROR(SEARCH("non",D5)))</formula>
    </cfRule>
  </conditionalFormatting>
  <conditionalFormatting sqref="Q16:Q25 Q5:Q14">
    <cfRule type="containsText" dxfId="1332" priority="21" operator="containsText" text="NON">
      <formula>NOT(ISERROR(SEARCH("NON",Q5)))</formula>
    </cfRule>
    <cfRule type="containsText" dxfId="1331" priority="22" operator="containsText" text="Oui">
      <formula>NOT(ISERROR(SEARCH("Oui",Q5)))</formula>
    </cfRule>
  </conditionalFormatting>
  <conditionalFormatting sqref="Q4">
    <cfRule type="containsText" dxfId="1330" priority="19" operator="containsText" text="NON">
      <formula>NOT(ISERROR(SEARCH("NON",Q4)))</formula>
    </cfRule>
    <cfRule type="containsText" dxfId="1329" priority="20" operator="containsText" text="Oui">
      <formula>NOT(ISERROR(SEARCH("Oui",Q4)))</formula>
    </cfRule>
  </conditionalFormatting>
  <conditionalFormatting sqref="Q15">
    <cfRule type="containsText" dxfId="1328" priority="17" operator="containsText" text="NON">
      <formula>NOT(ISERROR(SEARCH("NON",Q15)))</formula>
    </cfRule>
    <cfRule type="containsText" dxfId="1327" priority="18" operator="containsText" text="Oui">
      <formula>NOT(ISERROR(SEARCH("Oui",Q15)))</formula>
    </cfRule>
  </conditionalFormatting>
  <conditionalFormatting sqref="E5:E23">
    <cfRule type="containsText" dxfId="1326" priority="16" operator="containsText" text="Oui">
      <formula>NOT(ISERROR(SEARCH("Oui",E5)))</formula>
    </cfRule>
  </conditionalFormatting>
  <conditionalFormatting sqref="D5:D23">
    <cfRule type="containsText" dxfId="1325" priority="12" operator="containsText" text="OUI">
      <formula>NOT(ISERROR(SEARCH("OUI",D5)))</formula>
    </cfRule>
    <cfRule type="containsText" dxfId="1324" priority="13" operator="containsText" text="NON">
      <formula>NOT(ISERROR(SEARCH("NON",D5)))</formula>
    </cfRule>
    <cfRule type="containsText" dxfId="1323" priority="15" operator="containsText" text=" VD">
      <formula>NOT(ISERROR(SEARCH(" VD",D5)))</formula>
    </cfRule>
  </conditionalFormatting>
  <conditionalFormatting sqref="D5:D22">
    <cfRule type="containsText" dxfId="1322" priority="14" operator="containsText" text="VD">
      <formula>NOT(ISERROR(SEARCH("VD",D5)))</formula>
    </cfRule>
  </conditionalFormatting>
  <conditionalFormatting sqref="D5:E23">
    <cfRule type="containsText" dxfId="1321" priority="10" operator="containsText" text="Non">
      <formula>NOT(ISERROR(SEARCH("Non",D5)))</formula>
    </cfRule>
    <cfRule type="containsText" dxfId="1320" priority="11" operator="containsText" text="Oui">
      <formula>NOT(ISERROR(SEARCH("Oui",D5)))</formula>
    </cfRule>
  </conditionalFormatting>
  <conditionalFormatting sqref="D4">
    <cfRule type="containsText" dxfId="1319" priority="4" operator="containsText" text="VD">
      <formula>NOT(ISERROR(SEARCH("VD",D4)))</formula>
    </cfRule>
    <cfRule type="containsText" dxfId="1318" priority="8" operator="containsText" text="Non">
      <formula>NOT(ISERROR(SEARCH("Non",D4)))</formula>
    </cfRule>
    <cfRule type="containsText" dxfId="1317" priority="9" operator="containsText" text="Oui">
      <formula>NOT(ISERROR(SEARCH("Oui",D4)))</formula>
    </cfRule>
  </conditionalFormatting>
  <conditionalFormatting sqref="E4">
    <cfRule type="containsText" dxfId="1316" priority="6" operator="containsText" text="Oui">
      <formula>NOT(ISERROR(SEARCH("Oui",E4)))</formula>
    </cfRule>
    <cfRule type="containsText" dxfId="1315" priority="7" operator="containsText" text="Non">
      <formula>NOT(ISERROR(SEARCH("Non",E4)))</formula>
    </cfRule>
  </conditionalFormatting>
  <conditionalFormatting sqref="D4">
    <cfRule type="containsText" dxfId="1314" priority="5" operator="containsText" text="Oui">
      <formula>NOT(ISERROR(SEARCH("Oui",D4)))</formula>
    </cfRule>
  </conditionalFormatting>
  <conditionalFormatting sqref="E4:E23">
    <cfRule type="containsText" dxfId="1313" priority="2" operator="containsText" text="Oui">
      <formula>NOT(ISERROR(SEARCH("Oui",E4)))</formula>
    </cfRule>
    <cfRule type="containsText" dxfId="1312" priority="3" operator="containsText" text="Oui">
      <formula>NOT(ISERROR(SEARCH("Oui",E4)))</formula>
    </cfRule>
  </conditionalFormatting>
  <conditionalFormatting sqref="E26">
    <cfRule type="cellIs" dxfId="1311" priority="1" operator="greaterThan">
      <formula>"85.0%"</formula>
    </cfRule>
  </conditionalFormatting>
  <dataValidations count="2">
    <dataValidation type="list" allowBlank="1" showInputMessage="1" showErrorMessage="1" sqref="E24 Q24:Q25" xr:uid="{2D84079A-EC46-45C9-A612-F1C86C4AD5F3}">
      <formula1>FI</formula1>
    </dataValidation>
    <dataValidation type="list" allowBlank="1" showInputMessage="1" showErrorMessage="1" sqref="D24" xr:uid="{6D1FEB3C-5DEC-4569-B62A-99D9846DA2B3}">
      <formula1>$A$26:$A$29</formula1>
    </dataValidation>
  </dataValidations>
  <pageMargins left="0.70866141732283461" right="0.70866141732283461" top="0.74803149606299213" bottom="0.74803149606299213" header="0.31496062992125984" footer="0.31496062992125984"/>
  <pageSetup paperSize="9" scale="73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6BAD871-398C-4404-8289-E5A114C3FB30}">
          <x14:formula1>
            <xm:f>Formule!$C$1:$C$4</xm:f>
          </x14:formula1>
          <xm:sqref>F4:F23</xm:sqref>
        </x14:dataValidation>
        <x14:dataValidation type="list" allowBlank="1" showInputMessage="1" showErrorMessage="1" xr:uid="{44CC1864-22A6-4011-8BF1-90ECFFD64A23}">
          <x14:formula1>
            <xm:f>Formule!$A$1:$A$2</xm:f>
          </x14:formula1>
          <xm:sqref>Q4:Q23 E4:E23</xm:sqref>
        </x14:dataValidation>
        <x14:dataValidation type="list" allowBlank="1" showInputMessage="1" showErrorMessage="1" xr:uid="{2A5E0584-B46E-4AA0-92B4-BA38B0E0092D}">
          <x14:formula1>
            <xm:f>Formule!$A$1:$A$3</xm:f>
          </x14:formula1>
          <xm:sqref>D4:D23</xm:sqref>
        </x14:dataValidation>
        <x14:dataValidation type="list" allowBlank="1" showInputMessage="1" showErrorMessage="1" xr:uid="{D377600C-28E9-461D-B125-7E5833ED9F4F}">
          <x14:formula1>
            <xm:f>Formule!$F$2:$F$20</xm:f>
          </x14:formula1>
          <xm:sqref>C4:C23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8A65A-DF15-4301-B169-E5EBDD509125}">
  <sheetPr>
    <tabColor theme="9" tint="0.39997558519241921"/>
    <pageSetUpPr fitToPage="1"/>
  </sheetPr>
  <dimension ref="A1:S42"/>
  <sheetViews>
    <sheetView zoomScale="85" zoomScaleNormal="85" workbookViewId="0">
      <selection activeCell="E31" sqref="E31"/>
    </sheetView>
  </sheetViews>
  <sheetFormatPr baseColWidth="10" defaultRowHeight="14.4" x14ac:dyDescent="0.3"/>
  <cols>
    <col min="1" max="1" width="5.5546875" customWidth="1"/>
    <col min="2" max="2" width="18.33203125" customWidth="1"/>
    <col min="3" max="3" width="16.33203125" customWidth="1"/>
    <col min="4" max="5" width="11.6640625" customWidth="1"/>
    <col min="6" max="6" width="9.88671875" customWidth="1"/>
    <col min="7" max="7" width="12.6640625" customWidth="1"/>
    <col min="8" max="12" width="8.109375" customWidth="1"/>
    <col min="13" max="13" width="8.6640625" customWidth="1"/>
    <col min="14" max="16" width="9.33203125" customWidth="1"/>
    <col min="18" max="18" width="9.33203125" customWidth="1"/>
    <col min="19" max="19" width="9.109375" customWidth="1"/>
  </cols>
  <sheetData>
    <row r="1" spans="1:19" ht="18.600000000000001" thickBot="1" x14ac:dyDescent="0.4">
      <c r="A1" s="167" t="s">
        <v>121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</row>
    <row r="2" spans="1:19" ht="18.600000000000001" thickBot="1" x14ac:dyDescent="0.4">
      <c r="B2" s="61" t="s">
        <v>32</v>
      </c>
      <c r="C2" s="62">
        <v>20</v>
      </c>
      <c r="L2" s="9"/>
      <c r="M2" s="9"/>
      <c r="N2" s="9"/>
      <c r="O2" s="9"/>
      <c r="P2" s="9"/>
      <c r="Q2" s="9"/>
    </row>
    <row r="3" spans="1:19" x14ac:dyDescent="0.3">
      <c r="A3" s="6"/>
      <c r="B3" s="50" t="s">
        <v>1</v>
      </c>
      <c r="C3" s="50" t="s">
        <v>4</v>
      </c>
      <c r="D3" s="15" t="s">
        <v>2</v>
      </c>
      <c r="E3" s="15" t="s">
        <v>0</v>
      </c>
      <c r="F3" s="15" t="s">
        <v>18</v>
      </c>
      <c r="G3" s="15" t="s">
        <v>3</v>
      </c>
      <c r="H3" s="15" t="s">
        <v>84</v>
      </c>
      <c r="I3" s="15" t="s">
        <v>10</v>
      </c>
      <c r="J3" s="15" t="s">
        <v>59</v>
      </c>
      <c r="K3" s="15" t="s">
        <v>163</v>
      </c>
      <c r="L3" s="15" t="s">
        <v>22</v>
      </c>
      <c r="M3" s="15" t="s">
        <v>162</v>
      </c>
      <c r="N3" s="15" t="s">
        <v>42</v>
      </c>
      <c r="O3" s="15" t="s">
        <v>58</v>
      </c>
      <c r="P3" s="15" t="s">
        <v>158</v>
      </c>
      <c r="Q3" s="15" t="s">
        <v>13</v>
      </c>
      <c r="R3" s="15" t="s">
        <v>9</v>
      </c>
      <c r="S3" s="15" t="s">
        <v>17</v>
      </c>
    </row>
    <row r="4" spans="1:19" ht="20.100000000000001" customHeight="1" x14ac:dyDescent="0.3">
      <c r="A4" s="1">
        <v>1</v>
      </c>
      <c r="B4" s="32" t="s">
        <v>118</v>
      </c>
      <c r="C4" s="31" t="s">
        <v>126</v>
      </c>
      <c r="D4" s="4" t="s">
        <v>5</v>
      </c>
      <c r="E4" s="4" t="s">
        <v>5</v>
      </c>
      <c r="F4" s="7"/>
      <c r="G4" s="14"/>
      <c r="H4" s="7"/>
      <c r="I4" s="7"/>
      <c r="J4" s="7"/>
      <c r="K4" s="7">
        <v>1</v>
      </c>
      <c r="L4" s="7">
        <v>1</v>
      </c>
      <c r="M4" s="7">
        <v>1</v>
      </c>
      <c r="N4" s="7"/>
      <c r="O4" s="7"/>
      <c r="P4" s="7"/>
      <c r="Q4" s="11"/>
      <c r="R4" s="7">
        <v>100</v>
      </c>
      <c r="S4" s="7" t="s">
        <v>6</v>
      </c>
    </row>
    <row r="5" spans="1:19" ht="20.100000000000001" customHeight="1" x14ac:dyDescent="0.3">
      <c r="A5" s="1">
        <v>2</v>
      </c>
      <c r="B5" s="32"/>
      <c r="C5" s="31"/>
      <c r="D5" s="4"/>
      <c r="E5" s="4"/>
      <c r="F5" s="7"/>
      <c r="G5" s="14"/>
      <c r="H5" s="7"/>
      <c r="I5" s="7"/>
      <c r="J5" s="7"/>
      <c r="K5" s="7"/>
      <c r="L5" s="7"/>
      <c r="M5" s="7"/>
      <c r="N5" s="7"/>
      <c r="O5" s="7"/>
      <c r="P5" s="7"/>
      <c r="Q5" s="11"/>
      <c r="R5" s="7"/>
      <c r="S5" s="7"/>
    </row>
    <row r="6" spans="1:19" ht="20.100000000000001" customHeight="1" x14ac:dyDescent="0.3">
      <c r="A6" s="1">
        <v>3</v>
      </c>
      <c r="B6" s="32"/>
      <c r="C6" s="31"/>
      <c r="D6" s="4"/>
      <c r="E6" s="4"/>
      <c r="F6" s="7"/>
      <c r="G6" s="14"/>
      <c r="H6" s="7"/>
      <c r="I6" s="7"/>
      <c r="J6" s="7"/>
      <c r="K6" s="7"/>
      <c r="L6" s="7"/>
      <c r="M6" s="7"/>
      <c r="N6" s="7"/>
      <c r="O6" s="7"/>
      <c r="P6" s="7"/>
      <c r="Q6" s="11"/>
      <c r="R6" s="7"/>
      <c r="S6" s="7"/>
    </row>
    <row r="7" spans="1:19" ht="20.100000000000001" customHeight="1" x14ac:dyDescent="0.3">
      <c r="A7" s="1">
        <v>4</v>
      </c>
      <c r="B7" s="32"/>
      <c r="C7" s="31"/>
      <c r="D7" s="4"/>
      <c r="E7" s="4"/>
      <c r="F7" s="7"/>
      <c r="G7" s="14"/>
      <c r="H7" s="7"/>
      <c r="I7" s="7"/>
      <c r="J7" s="7"/>
      <c r="K7" s="7"/>
      <c r="L7" s="7"/>
      <c r="M7" s="7"/>
      <c r="N7" s="7"/>
      <c r="O7" s="7"/>
      <c r="P7" s="7"/>
      <c r="Q7" s="11"/>
      <c r="R7" s="7"/>
      <c r="S7" s="7"/>
    </row>
    <row r="8" spans="1:19" ht="20.100000000000001" customHeight="1" x14ac:dyDescent="0.3">
      <c r="A8" s="1">
        <v>5</v>
      </c>
      <c r="B8" s="32"/>
      <c r="C8" s="31"/>
      <c r="D8" s="4"/>
      <c r="E8" s="4"/>
      <c r="F8" s="7"/>
      <c r="G8" s="14"/>
      <c r="H8" s="7"/>
      <c r="I8" s="7"/>
      <c r="J8" s="7"/>
      <c r="K8" s="7"/>
      <c r="L8" s="7"/>
      <c r="M8" s="7"/>
      <c r="N8" s="7"/>
      <c r="O8" s="7"/>
      <c r="P8" s="7"/>
      <c r="Q8" s="11"/>
      <c r="R8" s="4"/>
      <c r="S8" s="7"/>
    </row>
    <row r="9" spans="1:19" ht="20.100000000000001" customHeight="1" x14ac:dyDescent="0.3">
      <c r="A9" s="1">
        <v>6</v>
      </c>
      <c r="B9" s="32"/>
      <c r="C9" s="31"/>
      <c r="D9" s="4"/>
      <c r="E9" s="4"/>
      <c r="F9" s="7"/>
      <c r="G9" s="14"/>
      <c r="H9" s="7"/>
      <c r="I9" s="7"/>
      <c r="J9" s="7"/>
      <c r="K9" s="7"/>
      <c r="L9" s="7"/>
      <c r="M9" s="7"/>
      <c r="N9" s="7"/>
      <c r="O9" s="7"/>
      <c r="P9" s="7"/>
      <c r="Q9" s="11"/>
      <c r="R9" s="7"/>
      <c r="S9" s="4"/>
    </row>
    <row r="10" spans="1:19" ht="20.100000000000001" customHeight="1" x14ac:dyDescent="0.3">
      <c r="A10" s="1">
        <v>7</v>
      </c>
      <c r="B10" s="32"/>
      <c r="C10" s="31"/>
      <c r="D10" s="4"/>
      <c r="E10" s="4"/>
      <c r="F10" s="7"/>
      <c r="G10" s="14"/>
      <c r="H10" s="7"/>
      <c r="I10" s="7"/>
      <c r="J10" s="7"/>
      <c r="K10" s="7"/>
      <c r="L10" s="7"/>
      <c r="M10" s="7"/>
      <c r="N10" s="7"/>
      <c r="O10" s="7"/>
      <c r="P10" s="7"/>
      <c r="Q10" s="11"/>
      <c r="R10" s="7"/>
      <c r="S10" s="7"/>
    </row>
    <row r="11" spans="1:19" ht="20.100000000000001" customHeight="1" x14ac:dyDescent="0.3">
      <c r="A11" s="1">
        <v>8</v>
      </c>
      <c r="B11" s="32"/>
      <c r="C11" s="31"/>
      <c r="D11" s="4"/>
      <c r="E11" s="4"/>
      <c r="F11" s="7"/>
      <c r="G11" s="14"/>
      <c r="H11" s="7"/>
      <c r="I11" s="7"/>
      <c r="J11" s="7"/>
      <c r="K11" s="7"/>
      <c r="L11" s="7"/>
      <c r="M11" s="7"/>
      <c r="N11" s="7"/>
      <c r="O11" s="7"/>
      <c r="P11" s="7"/>
      <c r="Q11" s="11"/>
      <c r="R11" s="7"/>
      <c r="S11" s="7"/>
    </row>
    <row r="12" spans="1:19" ht="20.100000000000001" customHeight="1" x14ac:dyDescent="0.3">
      <c r="A12" s="1">
        <v>9</v>
      </c>
      <c r="B12" s="32"/>
      <c r="C12" s="31"/>
      <c r="D12" s="5"/>
      <c r="E12" s="4"/>
      <c r="F12" s="7"/>
      <c r="G12" s="14"/>
      <c r="H12" s="7"/>
      <c r="I12" s="7"/>
      <c r="J12" s="7"/>
      <c r="K12" s="7"/>
      <c r="L12" s="7"/>
      <c r="M12" s="7"/>
      <c r="N12" s="7"/>
      <c r="O12" s="7"/>
      <c r="P12" s="7"/>
      <c r="Q12" s="11"/>
      <c r="R12" s="7"/>
      <c r="S12" s="7"/>
    </row>
    <row r="13" spans="1:19" ht="20.100000000000001" customHeight="1" x14ac:dyDescent="0.3">
      <c r="A13" s="1">
        <v>10</v>
      </c>
      <c r="B13" s="32"/>
      <c r="C13" s="31"/>
      <c r="D13" s="4"/>
      <c r="E13" s="4"/>
      <c r="F13" s="7"/>
      <c r="G13" s="14"/>
      <c r="H13" s="7"/>
      <c r="I13" s="7"/>
      <c r="J13" s="7"/>
      <c r="K13" s="7"/>
      <c r="L13" s="7"/>
      <c r="M13" s="7"/>
      <c r="N13" s="7"/>
      <c r="O13" s="7"/>
      <c r="P13" s="7"/>
      <c r="Q13" s="11"/>
      <c r="R13" s="7"/>
      <c r="S13" s="7"/>
    </row>
    <row r="14" spans="1:19" ht="20.100000000000001" customHeight="1" x14ac:dyDescent="0.3">
      <c r="A14" s="1">
        <v>11</v>
      </c>
      <c r="B14" s="32"/>
      <c r="C14" s="31"/>
      <c r="D14" s="4"/>
      <c r="E14" s="4"/>
      <c r="F14" s="7"/>
      <c r="G14" s="14"/>
      <c r="H14" s="7"/>
      <c r="I14" s="7"/>
      <c r="J14" s="7"/>
      <c r="K14" s="7"/>
      <c r="L14" s="7"/>
      <c r="M14" s="7"/>
      <c r="N14" s="7"/>
      <c r="O14" s="7"/>
      <c r="P14" s="7"/>
      <c r="Q14" s="11"/>
      <c r="R14" s="7"/>
      <c r="S14" s="7"/>
    </row>
    <row r="15" spans="1:19" ht="20.100000000000001" customHeight="1" x14ac:dyDescent="0.3">
      <c r="A15" s="1">
        <v>12</v>
      </c>
      <c r="B15" s="32"/>
      <c r="C15" s="31"/>
      <c r="D15" s="4"/>
      <c r="E15" s="4"/>
      <c r="F15" s="7"/>
      <c r="G15" s="14"/>
      <c r="H15" s="7"/>
      <c r="I15" s="7"/>
      <c r="J15" s="7"/>
      <c r="K15" s="7"/>
      <c r="L15" s="7"/>
      <c r="M15" s="7"/>
      <c r="N15" s="7"/>
      <c r="O15" s="7"/>
      <c r="P15" s="7"/>
      <c r="Q15" s="11"/>
      <c r="R15" s="7"/>
      <c r="S15" s="7"/>
    </row>
    <row r="16" spans="1:19" ht="20.100000000000001" customHeight="1" x14ac:dyDescent="0.3">
      <c r="A16" s="1">
        <v>13</v>
      </c>
      <c r="B16" s="32"/>
      <c r="C16" s="31"/>
      <c r="D16" s="5"/>
      <c r="E16" s="5"/>
      <c r="F16" s="8"/>
      <c r="G16" s="28"/>
      <c r="H16" s="8"/>
      <c r="I16" s="8"/>
      <c r="J16" s="8"/>
      <c r="K16" s="8"/>
      <c r="L16" s="8"/>
      <c r="M16" s="8"/>
      <c r="N16" s="8"/>
      <c r="O16" s="8"/>
      <c r="P16" s="8"/>
      <c r="Q16" s="30"/>
      <c r="R16" s="8"/>
      <c r="S16" s="8"/>
    </row>
    <row r="17" spans="1:19" ht="20.100000000000001" customHeight="1" x14ac:dyDescent="0.3">
      <c r="A17" s="1">
        <v>14</v>
      </c>
      <c r="B17" s="32"/>
      <c r="C17" s="31"/>
      <c r="D17" s="4"/>
      <c r="E17" s="4"/>
      <c r="F17" s="7"/>
      <c r="G17" s="14"/>
      <c r="H17" s="7"/>
      <c r="I17" s="7"/>
      <c r="J17" s="7"/>
      <c r="K17" s="7"/>
      <c r="L17" s="7"/>
      <c r="M17" s="7"/>
      <c r="N17" s="7"/>
      <c r="O17" s="7"/>
      <c r="P17" s="7"/>
      <c r="Q17" s="11"/>
      <c r="R17" s="7"/>
      <c r="S17" s="7"/>
    </row>
    <row r="18" spans="1:19" ht="20.100000000000001" customHeight="1" x14ac:dyDescent="0.3">
      <c r="A18" s="1">
        <v>15</v>
      </c>
      <c r="B18" s="32"/>
      <c r="C18" s="31"/>
      <c r="D18" s="5"/>
      <c r="E18" s="5"/>
      <c r="F18" s="8"/>
      <c r="G18" s="28"/>
      <c r="H18" s="8"/>
      <c r="I18" s="8"/>
      <c r="J18" s="8"/>
      <c r="K18" s="8"/>
      <c r="L18" s="8"/>
      <c r="M18" s="8"/>
      <c r="N18" s="8"/>
      <c r="O18" s="8"/>
      <c r="P18" s="8"/>
      <c r="Q18" s="30"/>
      <c r="R18" s="8"/>
      <c r="S18" s="8"/>
    </row>
    <row r="19" spans="1:19" ht="20.100000000000001" customHeight="1" x14ac:dyDescent="0.3">
      <c r="A19" s="1">
        <v>16</v>
      </c>
      <c r="B19" s="32"/>
      <c r="C19" s="31"/>
      <c r="D19" s="4"/>
      <c r="E19" s="4"/>
      <c r="F19" s="7"/>
      <c r="G19" s="14"/>
      <c r="H19" s="7"/>
      <c r="I19" s="7"/>
      <c r="J19" s="7"/>
      <c r="K19" s="7"/>
      <c r="L19" s="7"/>
      <c r="M19" s="7"/>
      <c r="N19" s="7"/>
      <c r="O19" s="7"/>
      <c r="P19" s="7"/>
      <c r="Q19" s="11"/>
      <c r="R19" s="7"/>
      <c r="S19" s="7"/>
    </row>
    <row r="20" spans="1:19" ht="20.100000000000001" customHeight="1" x14ac:dyDescent="0.3">
      <c r="A20" s="1">
        <v>17</v>
      </c>
      <c r="B20" s="32"/>
      <c r="C20" s="31"/>
      <c r="D20" s="5"/>
      <c r="E20" s="5"/>
      <c r="F20" s="8"/>
      <c r="G20" s="2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ht="20.100000000000001" customHeight="1" x14ac:dyDescent="0.3">
      <c r="A21" s="1">
        <v>18</v>
      </c>
      <c r="B21" s="32"/>
      <c r="C21" s="31"/>
      <c r="D21" s="5"/>
      <c r="E21" s="5"/>
      <c r="F21" s="8"/>
      <c r="G21" s="2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ht="20.100000000000001" customHeight="1" x14ac:dyDescent="0.3">
      <c r="A22" s="21">
        <v>19</v>
      </c>
      <c r="B22" s="40"/>
      <c r="C22" s="41"/>
      <c r="D22" s="29"/>
      <c r="E22" s="29"/>
      <c r="F22" s="36"/>
      <c r="G22" s="37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</row>
    <row r="23" spans="1:19" ht="20.100000000000001" customHeight="1" x14ac:dyDescent="0.3">
      <c r="A23" s="21">
        <v>20</v>
      </c>
      <c r="B23" s="40"/>
      <c r="C23" s="41"/>
      <c r="D23" s="17"/>
      <c r="E23" s="17"/>
      <c r="F23" s="18"/>
      <c r="G23" s="19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</row>
    <row r="24" spans="1:19" ht="20.100000000000001" customHeight="1" x14ac:dyDescent="0.3">
      <c r="A24" s="26"/>
      <c r="B24" s="22"/>
      <c r="C24" s="23"/>
      <c r="D24" s="22"/>
      <c r="E24" s="22"/>
      <c r="F24" s="23"/>
      <c r="G24" s="24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</row>
    <row r="25" spans="1:19" ht="20.100000000000001" customHeight="1" x14ac:dyDescent="0.3">
      <c r="A25" s="108"/>
      <c r="B25" s="174"/>
      <c r="C25" s="175"/>
      <c r="D25" s="7" t="s">
        <v>39</v>
      </c>
      <c r="E25" s="109" t="s">
        <v>31</v>
      </c>
      <c r="F25" s="144"/>
      <c r="G25" s="88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</row>
    <row r="26" spans="1:19" x14ac:dyDescent="0.3">
      <c r="A26" s="25"/>
      <c r="B26" s="170" t="s">
        <v>43</v>
      </c>
      <c r="C26" s="171"/>
      <c r="D26" s="10">
        <f>COUNTIF(B4:B22,"*")</f>
        <v>1</v>
      </c>
      <c r="E26" s="65">
        <f>D26/C2</f>
        <v>0.05</v>
      </c>
      <c r="F26" s="145"/>
      <c r="G26" s="141" t="s">
        <v>63</v>
      </c>
      <c r="H26" s="67" t="s">
        <v>139</v>
      </c>
      <c r="I26" s="67" t="s">
        <v>140</v>
      </c>
      <c r="J26" s="67" t="s">
        <v>141</v>
      </c>
      <c r="K26" s="67" t="s">
        <v>142</v>
      </c>
    </row>
    <row r="27" spans="1:19" ht="19.2" customHeight="1" x14ac:dyDescent="0.3">
      <c r="B27" s="165" t="s">
        <v>41</v>
      </c>
      <c r="C27" s="166"/>
      <c r="D27" s="42">
        <f>COUNTIFS(E4:E23,"Oui")</f>
        <v>0</v>
      </c>
      <c r="E27" s="53">
        <f>SUM(D27/D26)</f>
        <v>0</v>
      </c>
      <c r="F27" s="145"/>
      <c r="G27" s="142" t="s">
        <v>164</v>
      </c>
      <c r="H27" s="132">
        <v>30</v>
      </c>
      <c r="I27" s="133">
        <v>80</v>
      </c>
      <c r="J27" s="133">
        <v>100</v>
      </c>
      <c r="K27" s="138">
        <v>120</v>
      </c>
    </row>
    <row r="28" spans="1:19" ht="16.2" customHeight="1" x14ac:dyDescent="0.3">
      <c r="B28" s="165" t="s">
        <v>16</v>
      </c>
      <c r="C28" s="166"/>
      <c r="D28" s="10">
        <f>COUNTIFS(F4:F23,"LOA")</f>
        <v>0</v>
      </c>
      <c r="E28" s="53" t="e">
        <f>SUM(D28/D27)</f>
        <v>#DIV/0!</v>
      </c>
      <c r="F28" s="145"/>
      <c r="G28" s="142" t="s">
        <v>167</v>
      </c>
      <c r="H28" s="134">
        <v>20</v>
      </c>
      <c r="I28" s="135">
        <v>60</v>
      </c>
      <c r="J28" s="135">
        <v>80</v>
      </c>
      <c r="K28" s="139">
        <v>100</v>
      </c>
    </row>
    <row r="29" spans="1:19" ht="14.4" customHeight="1" x14ac:dyDescent="0.3">
      <c r="B29" s="165" t="s">
        <v>49</v>
      </c>
      <c r="C29" s="166"/>
      <c r="D29" s="43">
        <f>SUM(G4:G23)</f>
        <v>0</v>
      </c>
      <c r="E29" s="87"/>
      <c r="F29" s="145"/>
      <c r="G29" s="142" t="s">
        <v>166</v>
      </c>
      <c r="H29" s="134">
        <v>10</v>
      </c>
      <c r="I29" s="135">
        <v>20</v>
      </c>
      <c r="J29" s="135">
        <v>40</v>
      </c>
      <c r="K29" s="139">
        <v>60</v>
      </c>
    </row>
    <row r="30" spans="1:19" ht="16.2" customHeight="1" x14ac:dyDescent="0.3">
      <c r="B30" s="165" t="s">
        <v>24</v>
      </c>
      <c r="C30" s="166"/>
      <c r="D30" s="43" t="e">
        <f>AVERAGE(G4:G23)</f>
        <v>#DIV/0!</v>
      </c>
      <c r="E30" s="87"/>
      <c r="F30" s="145"/>
      <c r="G30" s="143" t="s">
        <v>165</v>
      </c>
      <c r="H30" s="136">
        <v>5</v>
      </c>
      <c r="I30" s="137">
        <v>10</v>
      </c>
      <c r="J30" s="137">
        <v>15</v>
      </c>
      <c r="K30" s="140">
        <v>20</v>
      </c>
    </row>
    <row r="31" spans="1:19" x14ac:dyDescent="0.3">
      <c r="B31" s="165" t="s">
        <v>38</v>
      </c>
      <c r="C31" s="166"/>
      <c r="D31" s="10">
        <f>SUM(H4:H23)</f>
        <v>0</v>
      </c>
      <c r="E31" s="53" t="e">
        <f>SUM(D31/D27)</f>
        <v>#DIV/0!</v>
      </c>
      <c r="F31" s="146"/>
      <c r="G31" s="25"/>
    </row>
    <row r="32" spans="1:19" x14ac:dyDescent="0.3">
      <c r="B32" s="165" t="s">
        <v>10</v>
      </c>
      <c r="C32" s="166"/>
      <c r="D32" s="10">
        <f>SUM(I4:I23)</f>
        <v>0</v>
      </c>
      <c r="E32" s="53">
        <f>D32/D26</f>
        <v>0</v>
      </c>
      <c r="F32" s="146"/>
      <c r="G32" s="25"/>
    </row>
    <row r="33" spans="2:7" x14ac:dyDescent="0.3">
      <c r="B33" s="104" t="s">
        <v>59</v>
      </c>
      <c r="C33" s="105"/>
      <c r="D33" s="10">
        <f>SUM(J4:J23)</f>
        <v>0</v>
      </c>
      <c r="E33" s="53"/>
      <c r="F33" s="146"/>
      <c r="G33" s="25"/>
    </row>
    <row r="34" spans="2:7" x14ac:dyDescent="0.3">
      <c r="B34" s="165" t="s">
        <v>30</v>
      </c>
      <c r="C34" s="166"/>
      <c r="D34" s="10">
        <f>SUM(K4:K23)</f>
        <v>1</v>
      </c>
      <c r="E34" s="53">
        <f>D34/D26</f>
        <v>1</v>
      </c>
      <c r="F34" s="146"/>
      <c r="G34" s="25"/>
    </row>
    <row r="35" spans="2:7" x14ac:dyDescent="0.3">
      <c r="B35" s="165" t="s">
        <v>20</v>
      </c>
      <c r="C35" s="166"/>
      <c r="D35" s="10">
        <f>SUM(L4:L23)</f>
        <v>1</v>
      </c>
      <c r="E35" s="53">
        <f>D35/D26</f>
        <v>1</v>
      </c>
      <c r="F35" s="146"/>
      <c r="G35" s="25"/>
    </row>
    <row r="36" spans="2:7" x14ac:dyDescent="0.3">
      <c r="B36" s="104" t="s">
        <v>159</v>
      </c>
      <c r="C36" s="105"/>
      <c r="D36" s="10">
        <f>SUM(M4:M23)</f>
        <v>1</v>
      </c>
      <c r="E36" s="53"/>
      <c r="F36" s="146"/>
      <c r="G36" s="25"/>
    </row>
    <row r="37" spans="2:7" x14ac:dyDescent="0.3">
      <c r="B37" s="104" t="s">
        <v>42</v>
      </c>
      <c r="C37" s="105"/>
      <c r="D37" s="10">
        <f>SUM(N4:N23)</f>
        <v>0</v>
      </c>
      <c r="E37" s="53"/>
      <c r="F37" s="146"/>
      <c r="G37" s="25"/>
    </row>
    <row r="38" spans="2:7" x14ac:dyDescent="0.3">
      <c r="B38" s="165" t="s">
        <v>160</v>
      </c>
      <c r="C38" s="166"/>
      <c r="D38" s="10">
        <f>SUM(O4:O23)</f>
        <v>0</v>
      </c>
      <c r="E38" s="53">
        <f>SUM(D38/D26)</f>
        <v>0</v>
      </c>
      <c r="F38" s="146"/>
      <c r="G38" s="25"/>
    </row>
    <row r="39" spans="2:7" x14ac:dyDescent="0.3">
      <c r="B39" s="165" t="s">
        <v>161</v>
      </c>
      <c r="C39" s="166"/>
      <c r="D39" s="10">
        <f>SUM(P4:P23)</f>
        <v>0</v>
      </c>
      <c r="E39" s="66"/>
      <c r="F39" s="147"/>
      <c r="G39" s="25"/>
    </row>
    <row r="40" spans="2:7" x14ac:dyDescent="0.3">
      <c r="B40" s="172"/>
      <c r="C40" s="172"/>
      <c r="D40" s="173"/>
      <c r="E40" s="173"/>
      <c r="F40" s="173"/>
      <c r="G40" s="173"/>
    </row>
    <row r="41" spans="2:7" x14ac:dyDescent="0.3">
      <c r="B41" s="172"/>
      <c r="C41" s="172"/>
      <c r="D41" s="173"/>
      <c r="E41" s="173"/>
      <c r="F41" s="173"/>
      <c r="G41" s="173"/>
    </row>
    <row r="42" spans="2:7" x14ac:dyDescent="0.3">
      <c r="B42" s="172"/>
      <c r="C42" s="172"/>
      <c r="D42" s="173"/>
      <c r="E42" s="173"/>
      <c r="F42" s="173"/>
      <c r="G42" s="173"/>
    </row>
  </sheetData>
  <autoFilter ref="A1:S23" xr:uid="{FA2DF67F-83BD-44FF-895D-349DA4852357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19">
    <mergeCell ref="B29:C29"/>
    <mergeCell ref="A1:R1"/>
    <mergeCell ref="B25:C25"/>
    <mergeCell ref="B26:C26"/>
    <mergeCell ref="B27:C27"/>
    <mergeCell ref="B28:C28"/>
    <mergeCell ref="B42:C42"/>
    <mergeCell ref="D42:G42"/>
    <mergeCell ref="B30:C30"/>
    <mergeCell ref="B31:C31"/>
    <mergeCell ref="B32:C32"/>
    <mergeCell ref="B34:C34"/>
    <mergeCell ref="B35:C35"/>
    <mergeCell ref="B38:C38"/>
    <mergeCell ref="B39:C39"/>
    <mergeCell ref="B40:C40"/>
    <mergeCell ref="D40:G40"/>
    <mergeCell ref="B41:C41"/>
    <mergeCell ref="D41:G41"/>
  </mergeCells>
  <conditionalFormatting sqref="D14:E14 D16:E20 D5:E9">
    <cfRule type="containsText" dxfId="1310" priority="23" operator="containsText" text="Oui">
      <formula>NOT(ISERROR(SEARCH("Oui",D5)))</formula>
    </cfRule>
    <cfRule type="containsText" dxfId="1309" priority="24" operator="containsText" text="non">
      <formula>NOT(ISERROR(SEARCH("non",D5)))</formula>
    </cfRule>
  </conditionalFormatting>
  <conditionalFormatting sqref="S16:S25 S5:S14">
    <cfRule type="containsText" dxfId="1308" priority="21" operator="containsText" text="NON">
      <formula>NOT(ISERROR(SEARCH("NON",S5)))</formula>
    </cfRule>
    <cfRule type="containsText" dxfId="1307" priority="22" operator="containsText" text="Oui">
      <formula>NOT(ISERROR(SEARCH("Oui",S5)))</formula>
    </cfRule>
  </conditionalFormatting>
  <conditionalFormatting sqref="S4">
    <cfRule type="containsText" dxfId="1306" priority="19" operator="containsText" text="NON">
      <formula>NOT(ISERROR(SEARCH("NON",S4)))</formula>
    </cfRule>
    <cfRule type="containsText" dxfId="1305" priority="20" operator="containsText" text="Oui">
      <formula>NOT(ISERROR(SEARCH("Oui",S4)))</formula>
    </cfRule>
  </conditionalFormatting>
  <conditionalFormatting sqref="S15">
    <cfRule type="containsText" dxfId="1304" priority="17" operator="containsText" text="NON">
      <formula>NOT(ISERROR(SEARCH("NON",S15)))</formula>
    </cfRule>
    <cfRule type="containsText" dxfId="1303" priority="18" operator="containsText" text="Oui">
      <formula>NOT(ISERROR(SEARCH("Oui",S15)))</formula>
    </cfRule>
  </conditionalFormatting>
  <conditionalFormatting sqref="E5:E23">
    <cfRule type="containsText" dxfId="1302" priority="16" operator="containsText" text="Oui">
      <formula>NOT(ISERROR(SEARCH("Oui",E5)))</formula>
    </cfRule>
  </conditionalFormatting>
  <conditionalFormatting sqref="D5:D23">
    <cfRule type="containsText" dxfId="1301" priority="12" operator="containsText" text="OUI">
      <formula>NOT(ISERROR(SEARCH("OUI",D5)))</formula>
    </cfRule>
    <cfRule type="containsText" dxfId="1300" priority="13" operator="containsText" text="NON">
      <formula>NOT(ISERROR(SEARCH("NON",D5)))</formula>
    </cfRule>
    <cfRule type="containsText" dxfId="1299" priority="15" operator="containsText" text=" VD">
      <formula>NOT(ISERROR(SEARCH(" VD",D5)))</formula>
    </cfRule>
  </conditionalFormatting>
  <conditionalFormatting sqref="D5:D22">
    <cfRule type="containsText" dxfId="1298" priority="14" operator="containsText" text="VD">
      <formula>NOT(ISERROR(SEARCH("VD",D5)))</formula>
    </cfRule>
  </conditionalFormatting>
  <conditionalFormatting sqref="D5:E23">
    <cfRule type="containsText" dxfId="1297" priority="10" operator="containsText" text="Non">
      <formula>NOT(ISERROR(SEARCH("Non",D5)))</formula>
    </cfRule>
    <cfRule type="containsText" dxfId="1296" priority="11" operator="containsText" text="Oui">
      <formula>NOT(ISERROR(SEARCH("Oui",D5)))</formula>
    </cfRule>
  </conditionalFormatting>
  <conditionalFormatting sqref="D4">
    <cfRule type="containsText" dxfId="1295" priority="4" operator="containsText" text="VD">
      <formula>NOT(ISERROR(SEARCH("VD",D4)))</formula>
    </cfRule>
    <cfRule type="containsText" dxfId="1294" priority="8" operator="containsText" text="Non">
      <formula>NOT(ISERROR(SEARCH("Non",D4)))</formula>
    </cfRule>
    <cfRule type="containsText" dxfId="1293" priority="9" operator="containsText" text="Oui">
      <formula>NOT(ISERROR(SEARCH("Oui",D4)))</formula>
    </cfRule>
  </conditionalFormatting>
  <conditionalFormatting sqref="E4">
    <cfRule type="containsText" dxfId="1292" priority="6" operator="containsText" text="Oui">
      <formula>NOT(ISERROR(SEARCH("Oui",E4)))</formula>
    </cfRule>
    <cfRule type="containsText" dxfId="1291" priority="7" operator="containsText" text="Non">
      <formula>NOT(ISERROR(SEARCH("Non",E4)))</formula>
    </cfRule>
  </conditionalFormatting>
  <conditionalFormatting sqref="D4">
    <cfRule type="containsText" dxfId="1290" priority="5" operator="containsText" text="Oui">
      <formula>NOT(ISERROR(SEARCH("Oui",D4)))</formula>
    </cfRule>
  </conditionalFormatting>
  <conditionalFormatting sqref="E4:E23">
    <cfRule type="containsText" dxfId="1289" priority="2" operator="containsText" text="Oui">
      <formula>NOT(ISERROR(SEARCH("Oui",E4)))</formula>
    </cfRule>
    <cfRule type="containsText" dxfId="1288" priority="3" operator="containsText" text="Oui">
      <formula>NOT(ISERROR(SEARCH("Oui",E4)))</formula>
    </cfRule>
  </conditionalFormatting>
  <conditionalFormatting sqref="E26">
    <cfRule type="cellIs" dxfId="1287" priority="1" operator="greaterThan">
      <formula>"85.0%"</formula>
    </cfRule>
  </conditionalFormatting>
  <dataValidations disablePrompts="1" count="2">
    <dataValidation type="list" allowBlank="1" showInputMessage="1" showErrorMessage="1" sqref="D24" xr:uid="{1FA54BF1-C62F-483E-84E4-48BA5DFF14A8}">
      <formula1>$A$26:$A$29</formula1>
    </dataValidation>
    <dataValidation type="list" allowBlank="1" showInputMessage="1" showErrorMessage="1" sqref="E24 S24:S25" xr:uid="{EFD16096-E8CC-4A75-A790-E2ED9D371B17}">
      <formula1>FI</formula1>
    </dataValidation>
  </dataValidations>
  <pageMargins left="0.70866141732283461" right="0.70866141732283461" top="0.74803149606299213" bottom="0.74803149606299213" header="0.31496062992125984" footer="0.31496062992125984"/>
  <pageSetup paperSize="9" scale="73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D70BFEA8-B036-4ACB-B978-D9B62BC1A039}">
          <x14:formula1>
            <xm:f>Formule!$F$2:$F$20</xm:f>
          </x14:formula1>
          <xm:sqref>C4:C23</xm:sqref>
        </x14:dataValidation>
        <x14:dataValidation type="list" allowBlank="1" showInputMessage="1" showErrorMessage="1" xr:uid="{BD291F6F-8557-4C05-8595-21CC708A918D}">
          <x14:formula1>
            <xm:f>Formule!$A$1:$A$3</xm:f>
          </x14:formula1>
          <xm:sqref>D4:D23</xm:sqref>
        </x14:dataValidation>
        <x14:dataValidation type="list" allowBlank="1" showInputMessage="1" showErrorMessage="1" xr:uid="{56C3D823-20D8-4FCB-A489-49F3C1CD1418}">
          <x14:formula1>
            <xm:f>Formule!$A$1:$A$2</xm:f>
          </x14:formula1>
          <xm:sqref>S4:S23 E4:E23</xm:sqref>
        </x14:dataValidation>
        <x14:dataValidation type="list" allowBlank="1" showInputMessage="1" showErrorMessage="1" xr:uid="{E161E174-6A71-411F-A1F4-75FFAD882DD3}">
          <x14:formula1>
            <xm:f>Formule!$C$1:$C$4</xm:f>
          </x14:formula1>
          <xm:sqref>F4:F23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Q37"/>
  <sheetViews>
    <sheetView topLeftCell="A19" zoomScale="85" zoomScaleNormal="85" workbookViewId="0">
      <selection activeCell="L46" sqref="L46:M46"/>
    </sheetView>
  </sheetViews>
  <sheetFormatPr baseColWidth="10" defaultRowHeight="14.4" x14ac:dyDescent="0.3"/>
  <cols>
    <col min="1" max="1" width="5.5546875" customWidth="1"/>
    <col min="2" max="2" width="17.33203125" customWidth="1"/>
    <col min="3" max="3" width="16.5546875" customWidth="1"/>
    <col min="4" max="5" width="11.6640625" customWidth="1"/>
    <col min="6" max="6" width="11.5546875" customWidth="1"/>
    <col min="7" max="7" width="11.88671875" customWidth="1"/>
    <col min="8" max="14" width="7.6640625" customWidth="1"/>
    <col min="16" max="16" width="10.33203125" customWidth="1"/>
    <col min="17" max="17" width="37.44140625" customWidth="1"/>
  </cols>
  <sheetData>
    <row r="1" spans="1:17" x14ac:dyDescent="0.3">
      <c r="A1" s="176" t="s">
        <v>7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</row>
    <row r="3" spans="1:17" x14ac:dyDescent="0.3">
      <c r="A3" s="2"/>
      <c r="B3" s="7" t="s">
        <v>1</v>
      </c>
      <c r="C3" s="7" t="s">
        <v>4</v>
      </c>
      <c r="D3" s="7" t="s">
        <v>2</v>
      </c>
      <c r="E3" s="7" t="s">
        <v>0</v>
      </c>
      <c r="F3" s="7" t="s">
        <v>26</v>
      </c>
      <c r="G3" s="7" t="s">
        <v>3</v>
      </c>
      <c r="H3" s="7" t="s">
        <v>11</v>
      </c>
      <c r="I3" s="7" t="s">
        <v>12</v>
      </c>
      <c r="J3" s="7" t="s">
        <v>59</v>
      </c>
      <c r="K3" s="7" t="s">
        <v>23</v>
      </c>
      <c r="L3" s="7" t="s">
        <v>28</v>
      </c>
      <c r="M3" s="7" t="s">
        <v>29</v>
      </c>
      <c r="N3" s="7" t="s">
        <v>79</v>
      </c>
      <c r="O3" s="7" t="s">
        <v>13</v>
      </c>
      <c r="P3" s="8" t="s">
        <v>9</v>
      </c>
      <c r="Q3" s="8" t="s">
        <v>19</v>
      </c>
    </row>
    <row r="4" spans="1:17" ht="21.75" customHeight="1" x14ac:dyDescent="0.3">
      <c r="A4" s="35">
        <v>1</v>
      </c>
      <c r="B4" s="31" t="s">
        <v>25</v>
      </c>
      <c r="C4" s="31" t="s">
        <v>27</v>
      </c>
      <c r="D4" s="7" t="s">
        <v>15</v>
      </c>
      <c r="E4" s="7" t="s">
        <v>15</v>
      </c>
      <c r="F4" s="7"/>
      <c r="G4" s="13"/>
      <c r="H4" s="7"/>
      <c r="I4" s="7"/>
      <c r="J4" s="7"/>
      <c r="K4" s="7">
        <v>1</v>
      </c>
      <c r="L4" s="7">
        <v>1</v>
      </c>
      <c r="M4" s="7"/>
      <c r="N4" s="7"/>
      <c r="O4" s="12">
        <v>43876</v>
      </c>
      <c r="P4" s="7">
        <v>35</v>
      </c>
      <c r="Q4" s="3"/>
    </row>
    <row r="5" spans="1:17" ht="21.75" customHeight="1" x14ac:dyDescent="0.3">
      <c r="A5" s="35">
        <v>2</v>
      </c>
      <c r="B5" s="32" t="s">
        <v>53</v>
      </c>
      <c r="C5" s="31" t="s">
        <v>54</v>
      </c>
      <c r="D5" s="4" t="s">
        <v>5</v>
      </c>
      <c r="E5" s="4" t="s">
        <v>5</v>
      </c>
      <c r="F5" s="7" t="s">
        <v>45</v>
      </c>
      <c r="G5" s="14">
        <v>10000</v>
      </c>
      <c r="H5" s="7">
        <v>2</v>
      </c>
      <c r="I5" s="7">
        <v>1</v>
      </c>
      <c r="J5" s="7"/>
      <c r="K5" s="7">
        <v>1</v>
      </c>
      <c r="L5" s="7">
        <v>1</v>
      </c>
      <c r="M5" s="7">
        <v>0</v>
      </c>
      <c r="N5" s="7"/>
      <c r="O5" s="11">
        <v>43876</v>
      </c>
      <c r="P5" s="7">
        <v>35</v>
      </c>
      <c r="Q5" s="3"/>
    </row>
    <row r="6" spans="1:17" ht="21.75" customHeight="1" x14ac:dyDescent="0.3">
      <c r="A6" s="35">
        <v>3</v>
      </c>
      <c r="B6" s="32" t="s">
        <v>90</v>
      </c>
      <c r="C6" s="31">
        <v>208</v>
      </c>
      <c r="D6" s="4" t="s">
        <v>5</v>
      </c>
      <c r="E6" s="4" t="s">
        <v>6</v>
      </c>
      <c r="F6" s="7" t="s">
        <v>16</v>
      </c>
      <c r="G6" s="14">
        <v>23056.06</v>
      </c>
      <c r="H6" s="7">
        <v>3</v>
      </c>
      <c r="I6" s="7">
        <v>1</v>
      </c>
      <c r="J6" s="7"/>
      <c r="K6" s="7">
        <v>1</v>
      </c>
      <c r="L6" s="7">
        <v>1</v>
      </c>
      <c r="M6" s="7">
        <v>1</v>
      </c>
      <c r="N6" s="7"/>
      <c r="O6" s="11">
        <v>44316</v>
      </c>
      <c r="P6" s="7">
        <v>50</v>
      </c>
      <c r="Q6" s="3"/>
    </row>
    <row r="7" spans="1:17" ht="21.75" customHeight="1" x14ac:dyDescent="0.3">
      <c r="A7" s="35">
        <v>4</v>
      </c>
      <c r="B7" s="32" t="s">
        <v>94</v>
      </c>
      <c r="C7" s="31" t="s">
        <v>95</v>
      </c>
      <c r="D7" s="4" t="s">
        <v>5</v>
      </c>
      <c r="E7" s="4" t="s">
        <v>6</v>
      </c>
      <c r="F7" s="7" t="s">
        <v>16</v>
      </c>
      <c r="G7" s="14">
        <v>33400</v>
      </c>
      <c r="H7" s="7">
        <v>2</v>
      </c>
      <c r="I7" s="7">
        <v>0</v>
      </c>
      <c r="J7" s="7">
        <v>1</v>
      </c>
      <c r="K7" s="7">
        <v>1</v>
      </c>
      <c r="L7" s="7">
        <v>1</v>
      </c>
      <c r="M7" s="7">
        <v>0</v>
      </c>
      <c r="N7" s="7"/>
      <c r="O7" s="11">
        <v>44316</v>
      </c>
      <c r="P7" s="7">
        <v>140</v>
      </c>
      <c r="Q7" s="3"/>
    </row>
    <row r="8" spans="1:17" ht="21.75" customHeight="1" x14ac:dyDescent="0.3">
      <c r="A8" s="35">
        <v>5</v>
      </c>
      <c r="B8" s="32" t="s">
        <v>96</v>
      </c>
      <c r="C8" s="31" t="s">
        <v>95</v>
      </c>
      <c r="D8" s="4" t="s">
        <v>5</v>
      </c>
      <c r="E8" s="4" t="s">
        <v>6</v>
      </c>
      <c r="F8" s="7" t="s">
        <v>45</v>
      </c>
      <c r="G8" s="14">
        <v>33403</v>
      </c>
      <c r="H8" s="7">
        <v>2</v>
      </c>
      <c r="I8" s="7">
        <v>1</v>
      </c>
      <c r="J8" s="7"/>
      <c r="K8" s="7">
        <v>1</v>
      </c>
      <c r="L8" s="7">
        <v>1</v>
      </c>
      <c r="M8" s="7">
        <v>1</v>
      </c>
      <c r="N8" s="7"/>
      <c r="O8" s="11">
        <v>44316</v>
      </c>
      <c r="P8" s="7">
        <v>140</v>
      </c>
      <c r="Q8" s="7"/>
    </row>
    <row r="9" spans="1:17" ht="21.75" customHeight="1" x14ac:dyDescent="0.3">
      <c r="A9" s="35">
        <v>6</v>
      </c>
      <c r="B9" s="32" t="s">
        <v>105</v>
      </c>
      <c r="C9" s="31" t="s">
        <v>98</v>
      </c>
      <c r="D9" s="4" t="s">
        <v>5</v>
      </c>
      <c r="E9" s="4" t="s">
        <v>6</v>
      </c>
      <c r="F9" s="7" t="s">
        <v>45</v>
      </c>
      <c r="G9" s="14">
        <v>44756.2</v>
      </c>
      <c r="H9" s="7">
        <v>1</v>
      </c>
      <c r="I9" s="7">
        <v>0</v>
      </c>
      <c r="J9" s="7">
        <v>1</v>
      </c>
      <c r="K9" s="7">
        <v>1</v>
      </c>
      <c r="L9" s="7">
        <v>1</v>
      </c>
      <c r="M9" s="7">
        <v>1</v>
      </c>
      <c r="N9" s="7"/>
      <c r="O9" s="11">
        <v>44306</v>
      </c>
      <c r="P9" s="7">
        <v>50</v>
      </c>
      <c r="Q9" s="7"/>
    </row>
    <row r="10" spans="1:17" ht="21.75" customHeight="1" x14ac:dyDescent="0.3">
      <c r="A10" s="35">
        <v>7</v>
      </c>
      <c r="B10" s="32" t="s">
        <v>101</v>
      </c>
      <c r="C10" s="31" t="s">
        <v>102</v>
      </c>
      <c r="D10" s="4" t="s">
        <v>5</v>
      </c>
      <c r="E10" s="4" t="s">
        <v>5</v>
      </c>
      <c r="F10" s="7"/>
      <c r="G10" s="14"/>
      <c r="H10" s="7"/>
      <c r="I10" s="7"/>
      <c r="J10" s="7"/>
      <c r="K10" s="7">
        <v>1</v>
      </c>
      <c r="L10" s="7">
        <v>1</v>
      </c>
      <c r="M10" s="7">
        <v>0</v>
      </c>
      <c r="N10" s="7">
        <v>0</v>
      </c>
      <c r="O10" s="11">
        <v>44346</v>
      </c>
      <c r="P10" s="4">
        <v>50</v>
      </c>
      <c r="Q10" s="7"/>
    </row>
    <row r="11" spans="1:17" ht="21.75" customHeight="1" x14ac:dyDescent="0.3">
      <c r="A11" s="35">
        <v>8</v>
      </c>
      <c r="B11" s="32" t="s">
        <v>103</v>
      </c>
      <c r="C11" s="31" t="s">
        <v>104</v>
      </c>
      <c r="D11" s="4" t="s">
        <v>5</v>
      </c>
      <c r="E11" s="4" t="s">
        <v>6</v>
      </c>
      <c r="F11" s="7" t="s">
        <v>16</v>
      </c>
      <c r="G11" s="14">
        <v>31800</v>
      </c>
      <c r="H11" s="7">
        <v>2</v>
      </c>
      <c r="I11" s="7">
        <v>1</v>
      </c>
      <c r="J11" s="7">
        <v>0</v>
      </c>
      <c r="K11" s="7">
        <v>1</v>
      </c>
      <c r="L11" s="7">
        <v>1</v>
      </c>
      <c r="M11" s="7">
        <v>0</v>
      </c>
      <c r="N11" s="7">
        <v>0</v>
      </c>
      <c r="O11" s="11">
        <v>44316</v>
      </c>
      <c r="P11" s="7">
        <v>35</v>
      </c>
      <c r="Q11" s="7"/>
    </row>
    <row r="12" spans="1:17" ht="21.75" customHeight="1" x14ac:dyDescent="0.3">
      <c r="A12" s="35">
        <v>9</v>
      </c>
      <c r="B12" s="32" t="s">
        <v>99</v>
      </c>
      <c r="C12" s="31" t="s">
        <v>100</v>
      </c>
      <c r="D12" s="4" t="s">
        <v>5</v>
      </c>
      <c r="E12" s="4" t="s">
        <v>5</v>
      </c>
      <c r="F12" s="7"/>
      <c r="G12" s="14"/>
      <c r="H12" s="7"/>
      <c r="I12" s="7"/>
      <c r="J12" s="7"/>
      <c r="K12" s="7">
        <v>1</v>
      </c>
      <c r="L12" s="7">
        <v>0</v>
      </c>
      <c r="M12" s="7">
        <v>0</v>
      </c>
      <c r="N12" s="7">
        <v>0</v>
      </c>
      <c r="O12" s="11">
        <v>44316</v>
      </c>
      <c r="P12" s="7">
        <v>35</v>
      </c>
      <c r="Q12" s="7"/>
    </row>
    <row r="13" spans="1:17" ht="21.75" customHeight="1" x14ac:dyDescent="0.3">
      <c r="A13" s="35">
        <v>10</v>
      </c>
      <c r="B13" s="33" t="s">
        <v>112</v>
      </c>
      <c r="C13" s="31" t="s">
        <v>113</v>
      </c>
      <c r="D13" s="4" t="s">
        <v>8</v>
      </c>
      <c r="E13" s="4" t="s">
        <v>5</v>
      </c>
      <c r="F13" s="7"/>
      <c r="G13" s="14"/>
      <c r="H13" s="7">
        <v>0</v>
      </c>
      <c r="I13" s="7">
        <v>0</v>
      </c>
      <c r="J13" s="7">
        <v>0</v>
      </c>
      <c r="K13" s="7">
        <v>0</v>
      </c>
      <c r="L13" s="7">
        <v>1</v>
      </c>
      <c r="M13" s="7">
        <v>0</v>
      </c>
      <c r="N13" s="7">
        <v>0</v>
      </c>
      <c r="O13" s="11">
        <v>44258</v>
      </c>
      <c r="P13" s="7">
        <v>200</v>
      </c>
      <c r="Q13" s="7"/>
    </row>
    <row r="14" spans="1:17" ht="21.75" customHeight="1" x14ac:dyDescent="0.3">
      <c r="A14" s="35">
        <v>11</v>
      </c>
      <c r="B14" s="32" t="s">
        <v>118</v>
      </c>
      <c r="C14" s="31" t="s">
        <v>114</v>
      </c>
      <c r="D14" s="4" t="s">
        <v>5</v>
      </c>
      <c r="E14" s="4" t="s">
        <v>5</v>
      </c>
      <c r="F14" s="7"/>
      <c r="G14" s="14"/>
      <c r="H14" s="7"/>
      <c r="I14" s="7"/>
      <c r="J14" s="7"/>
      <c r="K14" s="7">
        <v>1</v>
      </c>
      <c r="L14" s="7">
        <v>1</v>
      </c>
      <c r="M14" s="7">
        <v>1</v>
      </c>
      <c r="N14" s="7"/>
      <c r="O14" s="11">
        <v>44296</v>
      </c>
      <c r="P14" s="7">
        <v>140</v>
      </c>
      <c r="Q14" s="7"/>
    </row>
    <row r="15" spans="1:17" ht="21.75" customHeight="1" x14ac:dyDescent="0.3">
      <c r="A15" s="35">
        <v>12</v>
      </c>
      <c r="B15" s="32"/>
      <c r="C15" s="31"/>
      <c r="D15" s="4"/>
      <c r="E15" s="4"/>
      <c r="F15" s="7"/>
      <c r="G15" s="14"/>
      <c r="H15" s="7"/>
      <c r="I15" s="7"/>
      <c r="J15" s="7"/>
      <c r="K15" s="7"/>
      <c r="L15" s="7"/>
      <c r="M15" s="7"/>
      <c r="N15" s="7"/>
      <c r="O15" s="11"/>
      <c r="P15" s="7"/>
      <c r="Q15" s="7"/>
    </row>
    <row r="16" spans="1:17" ht="21.75" customHeight="1" x14ac:dyDescent="0.3">
      <c r="A16" s="35">
        <v>13</v>
      </c>
      <c r="B16" s="32" t="s">
        <v>117</v>
      </c>
      <c r="C16" s="31" t="s">
        <v>116</v>
      </c>
      <c r="D16" s="5" t="s">
        <v>5</v>
      </c>
      <c r="E16" s="5" t="s">
        <v>6</v>
      </c>
      <c r="F16" s="8" t="s">
        <v>16</v>
      </c>
      <c r="G16" s="28">
        <v>18990</v>
      </c>
      <c r="H16" s="8">
        <v>2</v>
      </c>
      <c r="I16" s="8">
        <v>1</v>
      </c>
      <c r="J16" s="8">
        <v>0</v>
      </c>
      <c r="K16" s="8">
        <v>1</v>
      </c>
      <c r="L16" s="8">
        <v>1</v>
      </c>
      <c r="M16" s="8">
        <v>0</v>
      </c>
      <c r="N16" s="8">
        <v>0</v>
      </c>
      <c r="O16" s="30">
        <v>44321</v>
      </c>
      <c r="P16" s="8">
        <v>35</v>
      </c>
      <c r="Q16" s="7"/>
    </row>
    <row r="17" spans="1:17" ht="21.75" customHeight="1" x14ac:dyDescent="0.3">
      <c r="A17" s="35">
        <v>14</v>
      </c>
      <c r="B17" s="32"/>
      <c r="C17" s="31"/>
      <c r="D17" s="4"/>
      <c r="E17" s="4"/>
      <c r="F17" s="7"/>
      <c r="G17" s="14"/>
      <c r="H17" s="7"/>
      <c r="I17" s="7"/>
      <c r="J17" s="7"/>
      <c r="K17" s="7"/>
      <c r="L17" s="7"/>
      <c r="M17" s="7"/>
      <c r="N17" s="7"/>
      <c r="O17" s="11"/>
      <c r="P17" s="7"/>
      <c r="Q17" s="7"/>
    </row>
    <row r="18" spans="1:17" ht="21.75" customHeight="1" x14ac:dyDescent="0.3">
      <c r="A18" s="35">
        <v>15</v>
      </c>
      <c r="B18" s="32"/>
      <c r="C18" s="31"/>
      <c r="D18" s="5"/>
      <c r="E18" s="5"/>
      <c r="F18" s="8"/>
      <c r="G18" s="28"/>
      <c r="H18" s="8"/>
      <c r="I18" s="8"/>
      <c r="J18" s="8"/>
      <c r="K18" s="8"/>
      <c r="L18" s="8"/>
      <c r="M18" s="8"/>
      <c r="N18" s="8"/>
      <c r="O18" s="30"/>
      <c r="P18" s="8"/>
      <c r="Q18" s="7"/>
    </row>
    <row r="19" spans="1:17" ht="21.75" customHeight="1" x14ac:dyDescent="0.3">
      <c r="A19" s="35">
        <v>16</v>
      </c>
      <c r="B19" s="32"/>
      <c r="C19" s="31"/>
      <c r="D19" s="4"/>
      <c r="E19" s="4"/>
      <c r="F19" s="7"/>
      <c r="G19" s="14"/>
      <c r="H19" s="7"/>
      <c r="I19" s="7"/>
      <c r="J19" s="7"/>
      <c r="K19" s="7"/>
      <c r="L19" s="7"/>
      <c r="M19" s="7"/>
      <c r="N19" s="7"/>
      <c r="O19" s="11"/>
      <c r="P19" s="7"/>
      <c r="Q19" s="7"/>
    </row>
    <row r="20" spans="1:17" ht="21.75" customHeight="1" x14ac:dyDescent="0.3">
      <c r="A20" s="35">
        <v>17</v>
      </c>
      <c r="B20" s="32"/>
      <c r="C20" s="31"/>
      <c r="D20" s="5"/>
      <c r="E20" s="5"/>
      <c r="F20" s="8"/>
      <c r="G20" s="28"/>
      <c r="H20" s="8"/>
      <c r="I20" s="8"/>
      <c r="J20" s="8"/>
      <c r="K20" s="8"/>
      <c r="L20" s="8"/>
      <c r="M20" s="8"/>
      <c r="N20" s="8"/>
      <c r="O20" s="30"/>
      <c r="P20" s="8"/>
      <c r="Q20" s="8"/>
    </row>
    <row r="21" spans="1:17" ht="21.75" customHeight="1" x14ac:dyDescent="0.3">
      <c r="A21" s="35">
        <v>18</v>
      </c>
      <c r="B21" s="32"/>
      <c r="C21" s="31"/>
      <c r="D21" s="5"/>
      <c r="E21" s="5"/>
      <c r="F21" s="8"/>
      <c r="G21" s="28"/>
      <c r="H21" s="8"/>
      <c r="I21" s="8"/>
      <c r="J21" s="8"/>
      <c r="K21" s="8"/>
      <c r="L21" s="8"/>
      <c r="M21" s="8"/>
      <c r="N21" s="8"/>
      <c r="O21" s="30"/>
      <c r="P21" s="8"/>
      <c r="Q21" s="7"/>
    </row>
    <row r="22" spans="1:17" ht="21.75" customHeight="1" x14ac:dyDescent="0.3">
      <c r="A22" s="35">
        <v>19</v>
      </c>
      <c r="B22" s="32"/>
      <c r="C22" s="31"/>
      <c r="D22" s="4"/>
      <c r="E22" s="4"/>
      <c r="F22" s="7"/>
      <c r="G22" s="14"/>
      <c r="H22" s="7"/>
      <c r="I22" s="7"/>
      <c r="J22" s="7"/>
      <c r="K22" s="7"/>
      <c r="L22" s="7"/>
      <c r="M22" s="7"/>
      <c r="N22" s="7"/>
      <c r="O22" s="11"/>
      <c r="P22" s="7"/>
      <c r="Q22" s="7"/>
    </row>
    <row r="23" spans="1:17" ht="21.75" customHeight="1" x14ac:dyDescent="0.3">
      <c r="A23" s="35">
        <v>20</v>
      </c>
      <c r="B23" s="32"/>
      <c r="C23" s="31"/>
      <c r="D23" s="4"/>
      <c r="E23" s="4"/>
      <c r="F23" s="7"/>
      <c r="G23" s="14"/>
      <c r="H23" s="7"/>
      <c r="I23" s="7"/>
      <c r="J23" s="7"/>
      <c r="K23" s="7"/>
      <c r="L23" s="7"/>
      <c r="M23" s="7"/>
      <c r="N23" s="7"/>
      <c r="O23" s="12"/>
      <c r="P23" s="7"/>
      <c r="Q23" s="3"/>
    </row>
    <row r="24" spans="1:17" ht="21.75" customHeight="1" x14ac:dyDescent="0.3">
      <c r="A24" s="35">
        <v>21</v>
      </c>
      <c r="B24" s="31"/>
      <c r="C24" s="31"/>
      <c r="D24" s="7"/>
      <c r="E24" s="7"/>
      <c r="F24" s="7"/>
      <c r="G24" s="13"/>
      <c r="H24" s="7"/>
      <c r="I24" s="7"/>
      <c r="J24" s="7"/>
      <c r="K24" s="7"/>
      <c r="L24" s="7"/>
      <c r="M24" s="7"/>
      <c r="N24" s="7"/>
      <c r="O24" s="12"/>
      <c r="P24" s="7"/>
      <c r="Q24" s="3"/>
    </row>
    <row r="25" spans="1:17" ht="21.75" customHeight="1" x14ac:dyDescent="0.3">
      <c r="A25" s="35">
        <v>22</v>
      </c>
      <c r="B25" s="34"/>
      <c r="C25" s="34"/>
      <c r="D25" s="10"/>
      <c r="E25" s="10"/>
      <c r="F25" s="7"/>
      <c r="G25" s="13"/>
      <c r="H25" s="7"/>
      <c r="I25" s="7"/>
      <c r="J25" s="7"/>
      <c r="K25" s="7"/>
      <c r="L25" s="7"/>
      <c r="M25" s="7"/>
      <c r="N25" s="7"/>
      <c r="O25" s="12"/>
      <c r="P25" s="7"/>
      <c r="Q25" s="3"/>
    </row>
    <row r="26" spans="1:17" ht="21.75" customHeight="1" x14ac:dyDescent="0.3">
      <c r="A26" s="35">
        <v>23</v>
      </c>
      <c r="B26" s="34"/>
      <c r="C26" s="34"/>
      <c r="D26" s="10"/>
      <c r="E26" s="10"/>
      <c r="F26" s="7"/>
      <c r="G26" s="13"/>
      <c r="H26" s="7"/>
      <c r="I26" s="7"/>
      <c r="J26" s="7"/>
      <c r="K26" s="7"/>
      <c r="L26" s="7"/>
      <c r="M26" s="7"/>
      <c r="N26" s="7"/>
      <c r="O26" s="12"/>
      <c r="P26" s="7"/>
      <c r="Q26" s="3"/>
    </row>
    <row r="27" spans="1:17" ht="21.75" customHeight="1" x14ac:dyDescent="0.3">
      <c r="A27" s="35">
        <v>24</v>
      </c>
      <c r="B27" s="34"/>
      <c r="C27" s="34"/>
      <c r="D27" s="10"/>
      <c r="E27" s="10"/>
      <c r="F27" s="7"/>
      <c r="G27" s="13"/>
      <c r="H27" s="7"/>
      <c r="I27" s="7"/>
      <c r="J27" s="7"/>
      <c r="K27" s="7"/>
      <c r="L27" s="7"/>
      <c r="M27" s="7"/>
      <c r="N27" s="7"/>
      <c r="O27" s="12"/>
      <c r="P27" s="7"/>
      <c r="Q27" s="3"/>
    </row>
    <row r="28" spans="1:17" ht="25.5" customHeight="1" x14ac:dyDescent="0.3">
      <c r="A28" s="177" t="s">
        <v>80</v>
      </c>
      <c r="B28" s="178"/>
      <c r="C28" s="7"/>
      <c r="D28" s="7"/>
      <c r="E28" s="7"/>
      <c r="F28" s="7"/>
      <c r="G28" s="13">
        <f>SUM(G4:G27)</f>
        <v>195405.26</v>
      </c>
      <c r="H28" s="7"/>
      <c r="I28" s="7">
        <f t="shared" ref="I28:N28" si="0">SUM(I4:I27)</f>
        <v>5</v>
      </c>
      <c r="J28" s="7">
        <f t="shared" si="0"/>
        <v>2</v>
      </c>
      <c r="K28" s="7">
        <f t="shared" si="0"/>
        <v>11</v>
      </c>
      <c r="L28" s="7">
        <f t="shared" si="0"/>
        <v>11</v>
      </c>
      <c r="M28" s="7">
        <f t="shared" si="0"/>
        <v>4</v>
      </c>
      <c r="N28" s="7">
        <f t="shared" si="0"/>
        <v>0</v>
      </c>
      <c r="O28" s="7"/>
      <c r="P28" s="7">
        <f>SUM(P4:P27)</f>
        <v>945</v>
      </c>
      <c r="Q28" s="7"/>
    </row>
    <row r="32" spans="1:17" x14ac:dyDescent="0.3">
      <c r="A32" t="s">
        <v>14</v>
      </c>
    </row>
    <row r="33" spans="1:1" x14ac:dyDescent="0.3">
      <c r="A33" t="s">
        <v>15</v>
      </c>
    </row>
    <row r="34" spans="1:1" x14ac:dyDescent="0.3">
      <c r="A34" t="s">
        <v>8</v>
      </c>
    </row>
    <row r="36" spans="1:1" x14ac:dyDescent="0.3">
      <c r="A36" t="s">
        <v>14</v>
      </c>
    </row>
    <row r="37" spans="1:1" x14ac:dyDescent="0.3">
      <c r="A37" t="s">
        <v>15</v>
      </c>
    </row>
  </sheetData>
  <mergeCells count="2">
    <mergeCell ref="A1:P1"/>
    <mergeCell ref="A28:B28"/>
  </mergeCells>
  <conditionalFormatting sqref="D24:E24">
    <cfRule type="containsText" dxfId="1286" priority="7263" operator="containsText" text="VD">
      <formula>NOT(ISERROR(SEARCH("VD",D24)))</formula>
    </cfRule>
    <cfRule type="containsText" dxfId="1285" priority="7264" operator="containsText" text="Oui">
      <formula>NOT(ISERROR(SEARCH("Oui",D24)))</formula>
    </cfRule>
    <cfRule type="containsText" dxfId="1284" priority="7265" operator="containsText" text="Non">
      <formula>NOT(ISERROR(SEARCH("Non",D24)))</formula>
    </cfRule>
  </conditionalFormatting>
  <conditionalFormatting sqref="Q12">
    <cfRule type="containsText" dxfId="1283" priority="6859" operator="containsText" text="NON">
      <formula>NOT(ISERROR(SEARCH("NON",Q12)))</formula>
    </cfRule>
    <cfRule type="containsText" dxfId="1282" priority="6860" operator="containsText" text="Oui">
      <formula>NOT(ISERROR(SEARCH("Oui",Q12)))</formula>
    </cfRule>
  </conditionalFormatting>
  <conditionalFormatting sqref="Q21:Q22">
    <cfRule type="containsText" dxfId="1281" priority="2707" operator="containsText" text="NON">
      <formula>NOT(ISERROR(SEARCH("NON",Q21)))</formula>
    </cfRule>
    <cfRule type="containsText" dxfId="1280" priority="2708" operator="containsText" text="Oui">
      <formula>NOT(ISERROR(SEARCH("Oui",Q21)))</formula>
    </cfRule>
  </conditionalFormatting>
  <conditionalFormatting sqref="Q12">
    <cfRule type="containsText" dxfId="1279" priority="2599" operator="containsText" text="NON">
      <formula>NOT(ISERROR(SEARCH("NON",Q12)))</formula>
    </cfRule>
    <cfRule type="containsText" dxfId="1278" priority="2600" operator="containsText" text="Oui">
      <formula>NOT(ISERROR(SEARCH("Oui",Q12)))</formula>
    </cfRule>
  </conditionalFormatting>
  <conditionalFormatting sqref="D22:D27 D4:D6">
    <cfRule type="containsText" dxfId="1277" priority="694" operator="containsText" text="VD">
      <formula>NOT(ISERROR(SEARCH("VD",D4)))</formula>
    </cfRule>
    <cfRule type="containsText" dxfId="1276" priority="698" operator="containsText" text="Non">
      <formula>NOT(ISERROR(SEARCH("Non",D4)))</formula>
    </cfRule>
    <cfRule type="containsText" dxfId="1275" priority="699" operator="containsText" text="Oui">
      <formula>NOT(ISERROR(SEARCH("Oui",D4)))</formula>
    </cfRule>
  </conditionalFormatting>
  <conditionalFormatting sqref="E22:E27 E4:E6">
    <cfRule type="containsText" dxfId="1274" priority="696" operator="containsText" text="Oui">
      <formula>NOT(ISERROR(SEARCH("Oui",E4)))</formula>
    </cfRule>
    <cfRule type="containsText" dxfId="1273" priority="697" operator="containsText" text="Non">
      <formula>NOT(ISERROR(SEARCH("Non",E4)))</formula>
    </cfRule>
  </conditionalFormatting>
  <conditionalFormatting sqref="D4:D6">
    <cfRule type="containsText" dxfId="1272" priority="695" operator="containsText" text="Oui">
      <formula>NOT(ISERROR(SEARCH("Oui",D4)))</formula>
    </cfRule>
  </conditionalFormatting>
  <conditionalFormatting sqref="D6:E6">
    <cfRule type="containsText" dxfId="1271" priority="692" operator="containsText" text="Oui">
      <formula>NOT(ISERROR(SEARCH("Oui",D6)))</formula>
    </cfRule>
    <cfRule type="containsText" dxfId="1270" priority="693" operator="containsText" text="non">
      <formula>NOT(ISERROR(SEARCH("non",D6)))</formula>
    </cfRule>
  </conditionalFormatting>
  <conditionalFormatting sqref="E6">
    <cfRule type="containsText" dxfId="1269" priority="691" operator="containsText" text="Oui">
      <formula>NOT(ISERROR(SEARCH("Oui",E6)))</formula>
    </cfRule>
  </conditionalFormatting>
  <conditionalFormatting sqref="D6">
    <cfRule type="containsText" dxfId="1268" priority="687" operator="containsText" text="OUI">
      <formula>NOT(ISERROR(SEARCH("OUI",D6)))</formula>
    </cfRule>
    <cfRule type="containsText" dxfId="1267" priority="688" operator="containsText" text="NON">
      <formula>NOT(ISERROR(SEARCH("NON",D6)))</formula>
    </cfRule>
    <cfRule type="containsText" dxfId="1266" priority="690" operator="containsText" text=" VD">
      <formula>NOT(ISERROR(SEARCH(" VD",D6)))</formula>
    </cfRule>
  </conditionalFormatting>
  <conditionalFormatting sqref="D6">
    <cfRule type="containsText" dxfId="1265" priority="689" operator="containsText" text="VD">
      <formula>NOT(ISERROR(SEARCH("VD",D6)))</formula>
    </cfRule>
  </conditionalFormatting>
  <conditionalFormatting sqref="D6:E6">
    <cfRule type="containsText" dxfId="1264" priority="685" operator="containsText" text="Non">
      <formula>NOT(ISERROR(SEARCH("Non",D6)))</formula>
    </cfRule>
    <cfRule type="containsText" dxfId="1263" priority="686" operator="containsText" text="Oui">
      <formula>NOT(ISERROR(SEARCH("Oui",D6)))</formula>
    </cfRule>
  </conditionalFormatting>
  <conditionalFormatting sqref="E6">
    <cfRule type="containsText" dxfId="1262" priority="683" operator="containsText" text="Oui">
      <formula>NOT(ISERROR(SEARCH("Oui",E6)))</formula>
    </cfRule>
    <cfRule type="containsText" dxfId="1261" priority="684" operator="containsText" text="Oui">
      <formula>NOT(ISERROR(SEARCH("Oui",E6)))</formula>
    </cfRule>
  </conditionalFormatting>
  <conditionalFormatting sqref="Q9:Q11">
    <cfRule type="containsText" dxfId="1260" priority="679" operator="containsText" text="NON">
      <formula>NOT(ISERROR(SEARCH("NON",Q9)))</formula>
    </cfRule>
    <cfRule type="containsText" dxfId="1259" priority="680" operator="containsText" text="Oui">
      <formula>NOT(ISERROR(SEARCH("Oui",Q9)))</formula>
    </cfRule>
  </conditionalFormatting>
  <conditionalFormatting sqref="Q12:Q13">
    <cfRule type="containsText" dxfId="1258" priority="666" operator="containsText" text="NON">
      <formula>NOT(ISERROR(SEARCH("NON",Q12)))</formula>
    </cfRule>
    <cfRule type="containsText" dxfId="1257" priority="667" operator="containsText" text="Oui">
      <formula>NOT(ISERROR(SEARCH("Oui",Q12)))</formula>
    </cfRule>
  </conditionalFormatting>
  <conditionalFormatting sqref="Q11">
    <cfRule type="containsText" dxfId="1256" priority="655" operator="containsText" text="NON">
      <formula>NOT(ISERROR(SEARCH("NON",Q11)))</formula>
    </cfRule>
    <cfRule type="containsText" dxfId="1255" priority="656" operator="containsText" text="Oui">
      <formula>NOT(ISERROR(SEARCH("Oui",Q11)))</formula>
    </cfRule>
  </conditionalFormatting>
  <conditionalFormatting sqref="Q11">
    <cfRule type="containsText" dxfId="1254" priority="653" operator="containsText" text="NON">
      <formula>NOT(ISERROR(SEARCH("NON",Q11)))</formula>
    </cfRule>
    <cfRule type="containsText" dxfId="1253" priority="654" operator="containsText" text="Oui">
      <formula>NOT(ISERROR(SEARCH("Oui",Q11)))</formula>
    </cfRule>
  </conditionalFormatting>
  <conditionalFormatting sqref="D7:E7">
    <cfRule type="containsText" dxfId="1252" priority="626" operator="containsText" text="Oui">
      <formula>NOT(ISERROR(SEARCH("Oui",D7)))</formula>
    </cfRule>
    <cfRule type="containsText" dxfId="1251" priority="627" operator="containsText" text="non">
      <formula>NOT(ISERROR(SEARCH("non",D7)))</formula>
    </cfRule>
  </conditionalFormatting>
  <conditionalFormatting sqref="E7">
    <cfRule type="containsText" dxfId="1250" priority="625" operator="containsText" text="Oui">
      <formula>NOT(ISERROR(SEARCH("Oui",E7)))</formula>
    </cfRule>
  </conditionalFormatting>
  <conditionalFormatting sqref="D7">
    <cfRule type="containsText" dxfId="1249" priority="621" operator="containsText" text="OUI">
      <formula>NOT(ISERROR(SEARCH("OUI",D7)))</formula>
    </cfRule>
    <cfRule type="containsText" dxfId="1248" priority="622" operator="containsText" text="NON">
      <formula>NOT(ISERROR(SEARCH("NON",D7)))</formula>
    </cfRule>
    <cfRule type="containsText" dxfId="1247" priority="624" operator="containsText" text=" VD">
      <formula>NOT(ISERROR(SEARCH(" VD",D7)))</formula>
    </cfRule>
  </conditionalFormatting>
  <conditionalFormatting sqref="D7">
    <cfRule type="containsText" dxfId="1246" priority="623" operator="containsText" text="VD">
      <formula>NOT(ISERROR(SEARCH("VD",D7)))</formula>
    </cfRule>
  </conditionalFormatting>
  <conditionalFormatting sqref="D7:E7">
    <cfRule type="containsText" dxfId="1245" priority="619" operator="containsText" text="Non">
      <formula>NOT(ISERROR(SEARCH("Non",D7)))</formula>
    </cfRule>
    <cfRule type="containsText" dxfId="1244" priority="620" operator="containsText" text="Oui">
      <formula>NOT(ISERROR(SEARCH("Oui",D7)))</formula>
    </cfRule>
  </conditionalFormatting>
  <conditionalFormatting sqref="E7">
    <cfRule type="containsText" dxfId="1243" priority="617" operator="containsText" text="Oui">
      <formula>NOT(ISERROR(SEARCH("Oui",E7)))</formula>
    </cfRule>
    <cfRule type="containsText" dxfId="1242" priority="618" operator="containsText" text="Oui">
      <formula>NOT(ISERROR(SEARCH("Oui",E7)))</formula>
    </cfRule>
  </conditionalFormatting>
  <conditionalFormatting sqref="D7:E7">
    <cfRule type="containsText" dxfId="1241" priority="615" operator="containsText" text="Oui">
      <formula>NOT(ISERROR(SEARCH("Oui",D7)))</formula>
    </cfRule>
    <cfRule type="containsText" dxfId="1240" priority="616" operator="containsText" text="non">
      <formula>NOT(ISERROR(SEARCH("non",D7)))</formula>
    </cfRule>
  </conditionalFormatting>
  <conditionalFormatting sqref="E7">
    <cfRule type="containsText" dxfId="1239" priority="614" operator="containsText" text="Oui">
      <formula>NOT(ISERROR(SEARCH("Oui",E7)))</formula>
    </cfRule>
  </conditionalFormatting>
  <conditionalFormatting sqref="D7">
    <cfRule type="containsText" dxfId="1238" priority="610" operator="containsText" text="OUI">
      <formula>NOT(ISERROR(SEARCH("OUI",D7)))</formula>
    </cfRule>
    <cfRule type="containsText" dxfId="1237" priority="611" operator="containsText" text="NON">
      <formula>NOT(ISERROR(SEARCH("NON",D7)))</formula>
    </cfRule>
    <cfRule type="containsText" dxfId="1236" priority="613" operator="containsText" text=" VD">
      <formula>NOT(ISERROR(SEARCH(" VD",D7)))</formula>
    </cfRule>
  </conditionalFormatting>
  <conditionalFormatting sqref="D7">
    <cfRule type="containsText" dxfId="1235" priority="612" operator="containsText" text="VD">
      <formula>NOT(ISERROR(SEARCH("VD",D7)))</formula>
    </cfRule>
  </conditionalFormatting>
  <conditionalFormatting sqref="D7:E7">
    <cfRule type="containsText" dxfId="1234" priority="608" operator="containsText" text="Non">
      <formula>NOT(ISERROR(SEARCH("Non",D7)))</formula>
    </cfRule>
    <cfRule type="containsText" dxfId="1233" priority="609" operator="containsText" text="Oui">
      <formula>NOT(ISERROR(SEARCH("Oui",D7)))</formula>
    </cfRule>
  </conditionalFormatting>
  <conditionalFormatting sqref="E7">
    <cfRule type="containsText" dxfId="1232" priority="606" operator="containsText" text="Oui">
      <formula>NOT(ISERROR(SEARCH("Oui",E7)))</formula>
    </cfRule>
    <cfRule type="containsText" dxfId="1231" priority="607" operator="containsText" text="Oui">
      <formula>NOT(ISERROR(SEARCH("Oui",E7)))</formula>
    </cfRule>
  </conditionalFormatting>
  <conditionalFormatting sqref="D9:E9">
    <cfRule type="containsText" dxfId="1230" priority="596" operator="containsText" text="Oui">
      <formula>NOT(ISERROR(SEARCH("Oui",D9)))</formula>
    </cfRule>
    <cfRule type="containsText" dxfId="1229" priority="597" operator="containsText" text="non">
      <formula>NOT(ISERROR(SEARCH("non",D9)))</formula>
    </cfRule>
  </conditionalFormatting>
  <conditionalFormatting sqref="E9">
    <cfRule type="containsText" dxfId="1228" priority="595" operator="containsText" text="Oui">
      <formula>NOT(ISERROR(SEARCH("Oui",E9)))</formula>
    </cfRule>
  </conditionalFormatting>
  <conditionalFormatting sqref="D9">
    <cfRule type="containsText" dxfId="1227" priority="591" operator="containsText" text="OUI">
      <formula>NOT(ISERROR(SEARCH("OUI",D9)))</formula>
    </cfRule>
    <cfRule type="containsText" dxfId="1226" priority="592" operator="containsText" text="NON">
      <formula>NOT(ISERROR(SEARCH("NON",D9)))</formula>
    </cfRule>
    <cfRule type="containsText" dxfId="1225" priority="594" operator="containsText" text=" VD">
      <formula>NOT(ISERROR(SEARCH(" VD",D9)))</formula>
    </cfRule>
  </conditionalFormatting>
  <conditionalFormatting sqref="D9">
    <cfRule type="containsText" dxfId="1224" priority="593" operator="containsText" text="VD">
      <formula>NOT(ISERROR(SEARCH("VD",D9)))</formula>
    </cfRule>
  </conditionalFormatting>
  <conditionalFormatting sqref="D9:E9">
    <cfRule type="containsText" dxfId="1223" priority="589" operator="containsText" text="Non">
      <formula>NOT(ISERROR(SEARCH("Non",D9)))</formula>
    </cfRule>
    <cfRule type="containsText" dxfId="1222" priority="590" operator="containsText" text="Oui">
      <formula>NOT(ISERROR(SEARCH("Oui",D9)))</formula>
    </cfRule>
  </conditionalFormatting>
  <conditionalFormatting sqref="E9">
    <cfRule type="containsText" dxfId="1221" priority="587" operator="containsText" text="Oui">
      <formula>NOT(ISERROR(SEARCH("Oui",E9)))</formula>
    </cfRule>
    <cfRule type="containsText" dxfId="1220" priority="588" operator="containsText" text="Oui">
      <formula>NOT(ISERROR(SEARCH("Oui",E9)))</formula>
    </cfRule>
  </conditionalFormatting>
  <conditionalFormatting sqref="D10:E10">
    <cfRule type="containsText" dxfId="1219" priority="585" operator="containsText" text="Oui">
      <formula>NOT(ISERROR(SEARCH("Oui",D10)))</formula>
    </cfRule>
    <cfRule type="containsText" dxfId="1218" priority="586" operator="containsText" text="non">
      <formula>NOT(ISERROR(SEARCH("non",D10)))</formula>
    </cfRule>
  </conditionalFormatting>
  <conditionalFormatting sqref="E10">
    <cfRule type="containsText" dxfId="1217" priority="584" operator="containsText" text="Oui">
      <formula>NOT(ISERROR(SEARCH("Oui",E10)))</formula>
    </cfRule>
  </conditionalFormatting>
  <conditionalFormatting sqref="D10">
    <cfRule type="containsText" dxfId="1216" priority="580" operator="containsText" text="OUI">
      <formula>NOT(ISERROR(SEARCH("OUI",D10)))</formula>
    </cfRule>
    <cfRule type="containsText" dxfId="1215" priority="581" operator="containsText" text="NON">
      <formula>NOT(ISERROR(SEARCH("NON",D10)))</formula>
    </cfRule>
    <cfRule type="containsText" dxfId="1214" priority="583" operator="containsText" text=" VD">
      <formula>NOT(ISERROR(SEARCH(" VD",D10)))</formula>
    </cfRule>
  </conditionalFormatting>
  <conditionalFormatting sqref="D10">
    <cfRule type="containsText" dxfId="1213" priority="582" operator="containsText" text="VD">
      <formula>NOT(ISERROR(SEARCH("VD",D10)))</formula>
    </cfRule>
  </conditionalFormatting>
  <conditionalFormatting sqref="D10:E10">
    <cfRule type="containsText" dxfId="1212" priority="578" operator="containsText" text="Non">
      <formula>NOT(ISERROR(SEARCH("Non",D10)))</formula>
    </cfRule>
    <cfRule type="containsText" dxfId="1211" priority="579" operator="containsText" text="Oui">
      <formula>NOT(ISERROR(SEARCH("Oui",D10)))</formula>
    </cfRule>
  </conditionalFormatting>
  <conditionalFormatting sqref="E10">
    <cfRule type="containsText" dxfId="1210" priority="576" operator="containsText" text="Oui">
      <formula>NOT(ISERROR(SEARCH("Oui",E10)))</formula>
    </cfRule>
    <cfRule type="containsText" dxfId="1209" priority="577" operator="containsText" text="Oui">
      <formula>NOT(ISERROR(SEARCH("Oui",E10)))</formula>
    </cfRule>
  </conditionalFormatting>
  <conditionalFormatting sqref="D10:E11">
    <cfRule type="containsText" dxfId="1208" priority="574" operator="containsText" text="Oui">
      <formula>NOT(ISERROR(SEARCH("Oui",D10)))</formula>
    </cfRule>
    <cfRule type="containsText" dxfId="1207" priority="575" operator="containsText" text="non">
      <formula>NOT(ISERROR(SEARCH("non",D10)))</formula>
    </cfRule>
  </conditionalFormatting>
  <conditionalFormatting sqref="E10:E11">
    <cfRule type="containsText" dxfId="1206" priority="573" operator="containsText" text="Oui">
      <formula>NOT(ISERROR(SEARCH("Oui",E10)))</formula>
    </cfRule>
  </conditionalFormatting>
  <conditionalFormatting sqref="D10:D11">
    <cfRule type="containsText" dxfId="1205" priority="569" operator="containsText" text="OUI">
      <formula>NOT(ISERROR(SEARCH("OUI",D10)))</formula>
    </cfRule>
    <cfRule type="containsText" dxfId="1204" priority="570" operator="containsText" text="NON">
      <formula>NOT(ISERROR(SEARCH("NON",D10)))</formula>
    </cfRule>
    <cfRule type="containsText" dxfId="1203" priority="572" operator="containsText" text=" VD">
      <formula>NOT(ISERROR(SEARCH(" VD",D10)))</formula>
    </cfRule>
  </conditionalFormatting>
  <conditionalFormatting sqref="D10:D11">
    <cfRule type="containsText" dxfId="1202" priority="571" operator="containsText" text="VD">
      <formula>NOT(ISERROR(SEARCH("VD",D10)))</formula>
    </cfRule>
  </conditionalFormatting>
  <conditionalFormatting sqref="D10:E11">
    <cfRule type="containsText" dxfId="1201" priority="567" operator="containsText" text="Non">
      <formula>NOT(ISERROR(SEARCH("Non",D10)))</formula>
    </cfRule>
    <cfRule type="containsText" dxfId="1200" priority="568" operator="containsText" text="Oui">
      <formula>NOT(ISERROR(SEARCH("Oui",D10)))</formula>
    </cfRule>
  </conditionalFormatting>
  <conditionalFormatting sqref="D11">
    <cfRule type="containsText" dxfId="1199" priority="561" operator="containsText" text="VD">
      <formula>NOT(ISERROR(SEARCH("VD",D11)))</formula>
    </cfRule>
    <cfRule type="containsText" dxfId="1198" priority="565" operator="containsText" text="Non">
      <formula>NOT(ISERROR(SEARCH("Non",D11)))</formula>
    </cfRule>
    <cfRule type="containsText" dxfId="1197" priority="566" operator="containsText" text="Oui">
      <formula>NOT(ISERROR(SEARCH("Oui",D11)))</formula>
    </cfRule>
  </conditionalFormatting>
  <conditionalFormatting sqref="E11">
    <cfRule type="containsText" dxfId="1196" priority="563" operator="containsText" text="Oui">
      <formula>NOT(ISERROR(SEARCH("Oui",E11)))</formula>
    </cfRule>
    <cfRule type="containsText" dxfId="1195" priority="564" operator="containsText" text="Non">
      <formula>NOT(ISERROR(SEARCH("Non",E11)))</formula>
    </cfRule>
  </conditionalFormatting>
  <conditionalFormatting sqref="D11">
    <cfRule type="containsText" dxfId="1194" priority="562" operator="containsText" text="Oui">
      <formula>NOT(ISERROR(SEARCH("Oui",D11)))</formula>
    </cfRule>
  </conditionalFormatting>
  <conditionalFormatting sqref="E7:E11">
    <cfRule type="containsText" dxfId="1193" priority="559" operator="containsText" text="Oui">
      <formula>NOT(ISERROR(SEARCH("Oui",E7)))</formula>
    </cfRule>
    <cfRule type="containsText" dxfId="1192" priority="560" operator="containsText" text="Oui">
      <formula>NOT(ISERROR(SEARCH("Oui",E7)))</formula>
    </cfRule>
  </conditionalFormatting>
  <conditionalFormatting sqref="D14:E14">
    <cfRule type="containsText" dxfId="1191" priority="557" operator="containsText" text="Oui">
      <formula>NOT(ISERROR(SEARCH("Oui",D14)))</formula>
    </cfRule>
    <cfRule type="containsText" dxfId="1190" priority="558" operator="containsText" text="non">
      <formula>NOT(ISERROR(SEARCH("non",D14)))</formula>
    </cfRule>
  </conditionalFormatting>
  <conditionalFormatting sqref="Q14">
    <cfRule type="containsText" dxfId="1189" priority="555" operator="containsText" text="NON">
      <formula>NOT(ISERROR(SEARCH("NON",Q14)))</formula>
    </cfRule>
    <cfRule type="containsText" dxfId="1188" priority="556" operator="containsText" text="Oui">
      <formula>NOT(ISERROR(SEARCH("Oui",Q14)))</formula>
    </cfRule>
  </conditionalFormatting>
  <conditionalFormatting sqref="E14">
    <cfRule type="containsText" dxfId="1187" priority="554" operator="containsText" text="Oui">
      <formula>NOT(ISERROR(SEARCH("Oui",E14)))</formula>
    </cfRule>
  </conditionalFormatting>
  <conditionalFormatting sqref="D14">
    <cfRule type="containsText" dxfId="1186" priority="550" operator="containsText" text="OUI">
      <formula>NOT(ISERROR(SEARCH("OUI",D14)))</formula>
    </cfRule>
    <cfRule type="containsText" dxfId="1185" priority="551" operator="containsText" text="NON">
      <formula>NOT(ISERROR(SEARCH("NON",D14)))</formula>
    </cfRule>
    <cfRule type="containsText" dxfId="1184" priority="553" operator="containsText" text=" VD">
      <formula>NOT(ISERROR(SEARCH(" VD",D14)))</formula>
    </cfRule>
  </conditionalFormatting>
  <conditionalFormatting sqref="D14">
    <cfRule type="containsText" dxfId="1183" priority="552" operator="containsText" text="VD">
      <formula>NOT(ISERROR(SEARCH("VD",D14)))</formula>
    </cfRule>
  </conditionalFormatting>
  <conditionalFormatting sqref="D14:E14">
    <cfRule type="containsText" dxfId="1182" priority="548" operator="containsText" text="Non">
      <formula>NOT(ISERROR(SEARCH("Non",D14)))</formula>
    </cfRule>
    <cfRule type="containsText" dxfId="1181" priority="549" operator="containsText" text="Oui">
      <formula>NOT(ISERROR(SEARCH("Oui",D14)))</formula>
    </cfRule>
  </conditionalFormatting>
  <conditionalFormatting sqref="E14">
    <cfRule type="containsText" dxfId="1180" priority="546" operator="containsText" text="Oui">
      <formula>NOT(ISERROR(SEARCH("Oui",E14)))</formula>
    </cfRule>
    <cfRule type="containsText" dxfId="1179" priority="547" operator="containsText" text="Oui">
      <formula>NOT(ISERROR(SEARCH("Oui",E14)))</formula>
    </cfRule>
  </conditionalFormatting>
  <conditionalFormatting sqref="D8:E8">
    <cfRule type="containsText" dxfId="1178" priority="544" operator="containsText" text="Oui">
      <formula>NOT(ISERROR(SEARCH("Oui",D8)))</formula>
    </cfRule>
    <cfRule type="containsText" dxfId="1177" priority="545" operator="containsText" text="non">
      <formula>NOT(ISERROR(SEARCH("non",D8)))</formula>
    </cfRule>
  </conditionalFormatting>
  <conditionalFormatting sqref="Q8">
    <cfRule type="containsText" dxfId="1176" priority="542" operator="containsText" text="NON">
      <formula>NOT(ISERROR(SEARCH("NON",Q8)))</formula>
    </cfRule>
    <cfRule type="containsText" dxfId="1175" priority="543" operator="containsText" text="Oui">
      <formula>NOT(ISERROR(SEARCH("Oui",Q8)))</formula>
    </cfRule>
  </conditionalFormatting>
  <conditionalFormatting sqref="E8">
    <cfRule type="containsText" dxfId="1174" priority="541" operator="containsText" text="Oui">
      <formula>NOT(ISERROR(SEARCH("Oui",E8)))</formula>
    </cfRule>
  </conditionalFormatting>
  <conditionalFormatting sqref="D8">
    <cfRule type="containsText" dxfId="1173" priority="537" operator="containsText" text="OUI">
      <formula>NOT(ISERROR(SEARCH("OUI",D8)))</formula>
    </cfRule>
    <cfRule type="containsText" dxfId="1172" priority="538" operator="containsText" text="NON">
      <formula>NOT(ISERROR(SEARCH("NON",D8)))</formula>
    </cfRule>
    <cfRule type="containsText" dxfId="1171" priority="540" operator="containsText" text=" VD">
      <formula>NOT(ISERROR(SEARCH(" VD",D8)))</formula>
    </cfRule>
  </conditionalFormatting>
  <conditionalFormatting sqref="D8">
    <cfRule type="containsText" dxfId="1170" priority="539" operator="containsText" text="VD">
      <formula>NOT(ISERROR(SEARCH("VD",D8)))</formula>
    </cfRule>
  </conditionalFormatting>
  <conditionalFormatting sqref="D8:E8">
    <cfRule type="containsText" dxfId="1169" priority="535" operator="containsText" text="Non">
      <formula>NOT(ISERROR(SEARCH("Non",D8)))</formula>
    </cfRule>
    <cfRule type="containsText" dxfId="1168" priority="536" operator="containsText" text="Oui">
      <formula>NOT(ISERROR(SEARCH("Oui",D8)))</formula>
    </cfRule>
  </conditionalFormatting>
  <conditionalFormatting sqref="E8">
    <cfRule type="containsText" dxfId="1167" priority="533" operator="containsText" text="Oui">
      <formula>NOT(ISERROR(SEARCH("Oui",E8)))</formula>
    </cfRule>
    <cfRule type="containsText" dxfId="1166" priority="534" operator="containsText" text="Oui">
      <formula>NOT(ISERROR(SEARCH("Oui",E8)))</formula>
    </cfRule>
  </conditionalFormatting>
  <conditionalFormatting sqref="D5:E5">
    <cfRule type="containsText" dxfId="1165" priority="498" operator="containsText" text="Oui">
      <formula>NOT(ISERROR(SEARCH("Oui",D5)))</formula>
    </cfRule>
    <cfRule type="containsText" dxfId="1164" priority="499" operator="containsText" text="non">
      <formula>NOT(ISERROR(SEARCH("non",D5)))</formula>
    </cfRule>
  </conditionalFormatting>
  <conditionalFormatting sqref="E5">
    <cfRule type="containsText" dxfId="1163" priority="497" operator="containsText" text="Oui">
      <formula>NOT(ISERROR(SEARCH("Oui",E5)))</formula>
    </cfRule>
  </conditionalFormatting>
  <conditionalFormatting sqref="D5">
    <cfRule type="containsText" dxfId="1162" priority="493" operator="containsText" text="OUI">
      <formula>NOT(ISERROR(SEARCH("OUI",D5)))</formula>
    </cfRule>
    <cfRule type="containsText" dxfId="1161" priority="494" operator="containsText" text="NON">
      <formula>NOT(ISERROR(SEARCH("NON",D5)))</formula>
    </cfRule>
    <cfRule type="containsText" dxfId="1160" priority="496" operator="containsText" text=" VD">
      <formula>NOT(ISERROR(SEARCH(" VD",D5)))</formula>
    </cfRule>
  </conditionalFormatting>
  <conditionalFormatting sqref="D5">
    <cfRule type="containsText" dxfId="1159" priority="495" operator="containsText" text="VD">
      <formula>NOT(ISERROR(SEARCH("VD",D5)))</formula>
    </cfRule>
  </conditionalFormatting>
  <conditionalFormatting sqref="D5:E5">
    <cfRule type="containsText" dxfId="1158" priority="491" operator="containsText" text="Non">
      <formula>NOT(ISERROR(SEARCH("Non",D5)))</formula>
    </cfRule>
    <cfRule type="containsText" dxfId="1157" priority="492" operator="containsText" text="Oui">
      <formula>NOT(ISERROR(SEARCH("Oui",D5)))</formula>
    </cfRule>
  </conditionalFormatting>
  <conditionalFormatting sqref="E5">
    <cfRule type="containsText" dxfId="1156" priority="489" operator="containsText" text="Oui">
      <formula>NOT(ISERROR(SEARCH("Oui",E5)))</formula>
    </cfRule>
    <cfRule type="containsText" dxfId="1155" priority="490" operator="containsText" text="Oui">
      <formula>NOT(ISERROR(SEARCH("Oui",E5)))</formula>
    </cfRule>
  </conditionalFormatting>
  <conditionalFormatting sqref="D5:E5">
    <cfRule type="containsText" dxfId="1154" priority="487" operator="containsText" text="Oui">
      <formula>NOT(ISERROR(SEARCH("Oui",D5)))</formula>
    </cfRule>
    <cfRule type="containsText" dxfId="1153" priority="488" operator="containsText" text="non">
      <formula>NOT(ISERROR(SEARCH("non",D5)))</formula>
    </cfRule>
  </conditionalFormatting>
  <conditionalFormatting sqref="E5">
    <cfRule type="containsText" dxfId="1152" priority="486" operator="containsText" text="Oui">
      <formula>NOT(ISERROR(SEARCH("Oui",E5)))</formula>
    </cfRule>
  </conditionalFormatting>
  <conditionalFormatting sqref="D5">
    <cfRule type="containsText" dxfId="1151" priority="482" operator="containsText" text="OUI">
      <formula>NOT(ISERROR(SEARCH("OUI",D5)))</formula>
    </cfRule>
    <cfRule type="containsText" dxfId="1150" priority="483" operator="containsText" text="NON">
      <formula>NOT(ISERROR(SEARCH("NON",D5)))</formula>
    </cfRule>
    <cfRule type="containsText" dxfId="1149" priority="485" operator="containsText" text=" VD">
      <formula>NOT(ISERROR(SEARCH(" VD",D5)))</formula>
    </cfRule>
  </conditionalFormatting>
  <conditionalFormatting sqref="D5">
    <cfRule type="containsText" dxfId="1148" priority="484" operator="containsText" text="VD">
      <formula>NOT(ISERROR(SEARCH("VD",D5)))</formula>
    </cfRule>
  </conditionalFormatting>
  <conditionalFormatting sqref="D5:E5">
    <cfRule type="containsText" dxfId="1147" priority="480" operator="containsText" text="Non">
      <formula>NOT(ISERROR(SEARCH("Non",D5)))</formula>
    </cfRule>
    <cfRule type="containsText" dxfId="1146" priority="481" operator="containsText" text="Oui">
      <formula>NOT(ISERROR(SEARCH("Oui",D5)))</formula>
    </cfRule>
  </conditionalFormatting>
  <conditionalFormatting sqref="E5">
    <cfRule type="containsText" dxfId="1145" priority="478" operator="containsText" text="Oui">
      <formula>NOT(ISERROR(SEARCH("Oui",E5)))</formula>
    </cfRule>
    <cfRule type="containsText" dxfId="1144" priority="479" operator="containsText" text="Oui">
      <formula>NOT(ISERROR(SEARCH("Oui",E5)))</formula>
    </cfRule>
  </conditionalFormatting>
  <conditionalFormatting sqref="D7:E7">
    <cfRule type="containsText" dxfId="1143" priority="476" operator="containsText" text="Oui">
      <formula>NOT(ISERROR(SEARCH("Oui",D7)))</formula>
    </cfRule>
    <cfRule type="containsText" dxfId="1142" priority="477" operator="containsText" text="non">
      <formula>NOT(ISERROR(SEARCH("non",D7)))</formula>
    </cfRule>
  </conditionalFormatting>
  <conditionalFormatting sqref="E7">
    <cfRule type="containsText" dxfId="1141" priority="475" operator="containsText" text="Oui">
      <formula>NOT(ISERROR(SEARCH("Oui",E7)))</formula>
    </cfRule>
  </conditionalFormatting>
  <conditionalFormatting sqref="D7">
    <cfRule type="containsText" dxfId="1140" priority="471" operator="containsText" text="OUI">
      <formula>NOT(ISERROR(SEARCH("OUI",D7)))</formula>
    </cfRule>
    <cfRule type="containsText" dxfId="1139" priority="472" operator="containsText" text="NON">
      <formula>NOT(ISERROR(SEARCH("NON",D7)))</formula>
    </cfRule>
    <cfRule type="containsText" dxfId="1138" priority="474" operator="containsText" text=" VD">
      <formula>NOT(ISERROR(SEARCH(" VD",D7)))</formula>
    </cfRule>
  </conditionalFormatting>
  <conditionalFormatting sqref="D7">
    <cfRule type="containsText" dxfId="1137" priority="473" operator="containsText" text="VD">
      <formula>NOT(ISERROR(SEARCH("VD",D7)))</formula>
    </cfRule>
  </conditionalFormatting>
  <conditionalFormatting sqref="D7:E7">
    <cfRule type="containsText" dxfId="1136" priority="469" operator="containsText" text="Non">
      <formula>NOT(ISERROR(SEARCH("Non",D7)))</formula>
    </cfRule>
    <cfRule type="containsText" dxfId="1135" priority="470" operator="containsText" text="Oui">
      <formula>NOT(ISERROR(SEARCH("Oui",D7)))</formula>
    </cfRule>
  </conditionalFormatting>
  <conditionalFormatting sqref="E7">
    <cfRule type="containsText" dxfId="1134" priority="467" operator="containsText" text="Oui">
      <formula>NOT(ISERROR(SEARCH("Oui",E7)))</formula>
    </cfRule>
    <cfRule type="containsText" dxfId="1133" priority="468" operator="containsText" text="Oui">
      <formula>NOT(ISERROR(SEARCH("Oui",E7)))</formula>
    </cfRule>
  </conditionalFormatting>
  <conditionalFormatting sqref="D8:E8">
    <cfRule type="containsText" dxfId="1132" priority="465" operator="containsText" text="Oui">
      <formula>NOT(ISERROR(SEARCH("Oui",D8)))</formula>
    </cfRule>
    <cfRule type="containsText" dxfId="1131" priority="466" operator="containsText" text="non">
      <formula>NOT(ISERROR(SEARCH("non",D8)))</formula>
    </cfRule>
  </conditionalFormatting>
  <conditionalFormatting sqref="E8">
    <cfRule type="containsText" dxfId="1130" priority="464" operator="containsText" text="Oui">
      <formula>NOT(ISERROR(SEARCH("Oui",E8)))</formula>
    </cfRule>
  </conditionalFormatting>
  <conditionalFormatting sqref="D8">
    <cfRule type="containsText" dxfId="1129" priority="460" operator="containsText" text="OUI">
      <formula>NOT(ISERROR(SEARCH("OUI",D8)))</formula>
    </cfRule>
    <cfRule type="containsText" dxfId="1128" priority="461" operator="containsText" text="NON">
      <formula>NOT(ISERROR(SEARCH("NON",D8)))</formula>
    </cfRule>
    <cfRule type="containsText" dxfId="1127" priority="463" operator="containsText" text=" VD">
      <formula>NOT(ISERROR(SEARCH(" VD",D8)))</formula>
    </cfRule>
  </conditionalFormatting>
  <conditionalFormatting sqref="D8">
    <cfRule type="containsText" dxfId="1126" priority="462" operator="containsText" text="VD">
      <formula>NOT(ISERROR(SEARCH("VD",D8)))</formula>
    </cfRule>
  </conditionalFormatting>
  <conditionalFormatting sqref="D8:E8">
    <cfRule type="containsText" dxfId="1125" priority="458" operator="containsText" text="Non">
      <formula>NOT(ISERROR(SEARCH("Non",D8)))</formula>
    </cfRule>
    <cfRule type="containsText" dxfId="1124" priority="459" operator="containsText" text="Oui">
      <formula>NOT(ISERROR(SEARCH("Oui",D8)))</formula>
    </cfRule>
  </conditionalFormatting>
  <conditionalFormatting sqref="E8">
    <cfRule type="containsText" dxfId="1123" priority="456" operator="containsText" text="Oui">
      <formula>NOT(ISERROR(SEARCH("Oui",E8)))</formula>
    </cfRule>
    <cfRule type="containsText" dxfId="1122" priority="457" operator="containsText" text="Oui">
      <formula>NOT(ISERROR(SEARCH("Oui",E8)))</formula>
    </cfRule>
  </conditionalFormatting>
  <conditionalFormatting sqref="D8:E11">
    <cfRule type="containsText" dxfId="1121" priority="454" operator="containsText" text="Oui">
      <formula>NOT(ISERROR(SEARCH("Oui",D8)))</formula>
    </cfRule>
    <cfRule type="containsText" dxfId="1120" priority="455" operator="containsText" text="non">
      <formula>NOT(ISERROR(SEARCH("non",D8)))</formula>
    </cfRule>
  </conditionalFormatting>
  <conditionalFormatting sqref="E8:E11">
    <cfRule type="containsText" dxfId="1119" priority="453" operator="containsText" text="Oui">
      <formula>NOT(ISERROR(SEARCH("Oui",E8)))</formula>
    </cfRule>
  </conditionalFormatting>
  <conditionalFormatting sqref="D8:D11">
    <cfRule type="containsText" dxfId="1118" priority="449" operator="containsText" text="OUI">
      <formula>NOT(ISERROR(SEARCH("OUI",D8)))</formula>
    </cfRule>
    <cfRule type="containsText" dxfId="1117" priority="450" operator="containsText" text="NON">
      <formula>NOT(ISERROR(SEARCH("NON",D8)))</formula>
    </cfRule>
    <cfRule type="containsText" dxfId="1116" priority="452" operator="containsText" text=" VD">
      <formula>NOT(ISERROR(SEARCH(" VD",D8)))</formula>
    </cfRule>
  </conditionalFormatting>
  <conditionalFormatting sqref="D8:D11">
    <cfRule type="containsText" dxfId="1115" priority="451" operator="containsText" text="VD">
      <formula>NOT(ISERROR(SEARCH("VD",D8)))</formula>
    </cfRule>
  </conditionalFormatting>
  <conditionalFormatting sqref="D8:E11">
    <cfRule type="containsText" dxfId="1114" priority="447" operator="containsText" text="Non">
      <formula>NOT(ISERROR(SEARCH("Non",D8)))</formula>
    </cfRule>
    <cfRule type="containsText" dxfId="1113" priority="448" operator="containsText" text="Oui">
      <formula>NOT(ISERROR(SEARCH("Oui",D8)))</formula>
    </cfRule>
  </conditionalFormatting>
  <conditionalFormatting sqref="D9">
    <cfRule type="containsText" dxfId="1112" priority="441" operator="containsText" text="VD">
      <formula>NOT(ISERROR(SEARCH("VD",D9)))</formula>
    </cfRule>
    <cfRule type="containsText" dxfId="1111" priority="445" operator="containsText" text="Non">
      <formula>NOT(ISERROR(SEARCH("Non",D9)))</formula>
    </cfRule>
    <cfRule type="containsText" dxfId="1110" priority="446" operator="containsText" text="Oui">
      <formula>NOT(ISERROR(SEARCH("Oui",D9)))</formula>
    </cfRule>
  </conditionalFormatting>
  <conditionalFormatting sqref="E9">
    <cfRule type="containsText" dxfId="1109" priority="443" operator="containsText" text="Oui">
      <formula>NOT(ISERROR(SEARCH("Oui",E9)))</formula>
    </cfRule>
    <cfRule type="containsText" dxfId="1108" priority="444" operator="containsText" text="Non">
      <formula>NOT(ISERROR(SEARCH("Non",E9)))</formula>
    </cfRule>
  </conditionalFormatting>
  <conditionalFormatting sqref="D9">
    <cfRule type="containsText" dxfId="1107" priority="442" operator="containsText" text="Oui">
      <formula>NOT(ISERROR(SEARCH("Oui",D9)))</formula>
    </cfRule>
  </conditionalFormatting>
  <conditionalFormatting sqref="D10:E11">
    <cfRule type="containsText" dxfId="1106" priority="439" operator="containsText" text="Oui">
      <formula>NOT(ISERROR(SEARCH("Oui",D10)))</formula>
    </cfRule>
    <cfRule type="containsText" dxfId="1105" priority="440" operator="containsText" text="non">
      <formula>NOT(ISERROR(SEARCH("non",D10)))</formula>
    </cfRule>
  </conditionalFormatting>
  <conditionalFormatting sqref="E10:E11">
    <cfRule type="containsText" dxfId="1104" priority="438" operator="containsText" text="Oui">
      <formula>NOT(ISERROR(SEARCH("Oui",E10)))</formula>
    </cfRule>
  </conditionalFormatting>
  <conditionalFormatting sqref="D10:D11">
    <cfRule type="containsText" dxfId="1103" priority="434" operator="containsText" text="OUI">
      <formula>NOT(ISERROR(SEARCH("OUI",D10)))</formula>
    </cfRule>
    <cfRule type="containsText" dxfId="1102" priority="435" operator="containsText" text="NON">
      <formula>NOT(ISERROR(SEARCH("NON",D10)))</formula>
    </cfRule>
    <cfRule type="containsText" dxfId="1101" priority="437" operator="containsText" text=" VD">
      <formula>NOT(ISERROR(SEARCH(" VD",D10)))</formula>
    </cfRule>
  </conditionalFormatting>
  <conditionalFormatting sqref="D10:D11">
    <cfRule type="containsText" dxfId="1100" priority="436" operator="containsText" text="VD">
      <formula>NOT(ISERROR(SEARCH("VD",D10)))</formula>
    </cfRule>
  </conditionalFormatting>
  <conditionalFormatting sqref="D10:E11">
    <cfRule type="containsText" dxfId="1099" priority="432" operator="containsText" text="Non">
      <formula>NOT(ISERROR(SEARCH("Non",D10)))</formula>
    </cfRule>
    <cfRule type="containsText" dxfId="1098" priority="433" operator="containsText" text="Oui">
      <formula>NOT(ISERROR(SEARCH("Oui",D10)))</formula>
    </cfRule>
  </conditionalFormatting>
  <conditionalFormatting sqref="E10:E11">
    <cfRule type="containsText" dxfId="1097" priority="430" operator="containsText" text="Oui">
      <formula>NOT(ISERROR(SEARCH("Oui",E10)))</formula>
    </cfRule>
    <cfRule type="containsText" dxfId="1096" priority="431" operator="containsText" text="Oui">
      <formula>NOT(ISERROR(SEARCH("Oui",E10)))</formula>
    </cfRule>
  </conditionalFormatting>
  <conditionalFormatting sqref="D6:E6">
    <cfRule type="containsText" dxfId="1095" priority="428" operator="containsText" text="Oui">
      <formula>NOT(ISERROR(SEARCH("Oui",D6)))</formula>
    </cfRule>
    <cfRule type="containsText" dxfId="1094" priority="429" operator="containsText" text="non">
      <formula>NOT(ISERROR(SEARCH("non",D6)))</formula>
    </cfRule>
  </conditionalFormatting>
  <conditionalFormatting sqref="E6">
    <cfRule type="containsText" dxfId="1093" priority="427" operator="containsText" text="Oui">
      <formula>NOT(ISERROR(SEARCH("Oui",E6)))</formula>
    </cfRule>
  </conditionalFormatting>
  <conditionalFormatting sqref="D6">
    <cfRule type="containsText" dxfId="1092" priority="423" operator="containsText" text="OUI">
      <formula>NOT(ISERROR(SEARCH("OUI",D6)))</formula>
    </cfRule>
    <cfRule type="containsText" dxfId="1091" priority="424" operator="containsText" text="NON">
      <formula>NOT(ISERROR(SEARCH("NON",D6)))</formula>
    </cfRule>
    <cfRule type="containsText" dxfId="1090" priority="426" operator="containsText" text=" VD">
      <formula>NOT(ISERROR(SEARCH(" VD",D6)))</formula>
    </cfRule>
  </conditionalFormatting>
  <conditionalFormatting sqref="D6">
    <cfRule type="containsText" dxfId="1089" priority="425" operator="containsText" text="VD">
      <formula>NOT(ISERROR(SEARCH("VD",D6)))</formula>
    </cfRule>
  </conditionalFormatting>
  <conditionalFormatting sqref="D6:E6">
    <cfRule type="containsText" dxfId="1088" priority="421" operator="containsText" text="Non">
      <formula>NOT(ISERROR(SEARCH("Non",D6)))</formula>
    </cfRule>
    <cfRule type="containsText" dxfId="1087" priority="422" operator="containsText" text="Oui">
      <formula>NOT(ISERROR(SEARCH("Oui",D6)))</formula>
    </cfRule>
  </conditionalFormatting>
  <conditionalFormatting sqref="E6">
    <cfRule type="containsText" dxfId="1086" priority="419" operator="containsText" text="Oui">
      <formula>NOT(ISERROR(SEARCH("Oui",E6)))</formula>
    </cfRule>
    <cfRule type="containsText" dxfId="1085" priority="420" operator="containsText" text="Oui">
      <formula>NOT(ISERROR(SEARCH("Oui",E6)))</formula>
    </cfRule>
  </conditionalFormatting>
  <conditionalFormatting sqref="E14">
    <cfRule type="containsText" dxfId="1084" priority="418" operator="containsText" text="Oui">
      <formula>NOT(ISERROR(SEARCH("Oui",E14)))</formula>
    </cfRule>
  </conditionalFormatting>
  <conditionalFormatting sqref="D14">
    <cfRule type="containsText" dxfId="1083" priority="414" operator="containsText" text="OUI">
      <formula>NOT(ISERROR(SEARCH("OUI",D14)))</formula>
    </cfRule>
    <cfRule type="containsText" dxfId="1082" priority="415" operator="containsText" text="NON">
      <formula>NOT(ISERROR(SEARCH("NON",D14)))</formula>
    </cfRule>
    <cfRule type="containsText" dxfId="1081" priority="417" operator="containsText" text=" VD">
      <formula>NOT(ISERROR(SEARCH(" VD",D14)))</formula>
    </cfRule>
  </conditionalFormatting>
  <conditionalFormatting sqref="D14">
    <cfRule type="containsText" dxfId="1080" priority="416" operator="containsText" text="VD">
      <formula>NOT(ISERROR(SEARCH("VD",D14)))</formula>
    </cfRule>
  </conditionalFormatting>
  <conditionalFormatting sqref="D14:E14">
    <cfRule type="containsText" dxfId="1079" priority="412" operator="containsText" text="Non">
      <formula>NOT(ISERROR(SEARCH("Non",D14)))</formula>
    </cfRule>
    <cfRule type="containsText" dxfId="1078" priority="413" operator="containsText" text="Oui">
      <formula>NOT(ISERROR(SEARCH("Oui",D14)))</formula>
    </cfRule>
  </conditionalFormatting>
  <conditionalFormatting sqref="E14">
    <cfRule type="containsText" dxfId="1077" priority="410" operator="containsText" text="Oui">
      <formula>NOT(ISERROR(SEARCH("Oui",E14)))</formula>
    </cfRule>
    <cfRule type="containsText" dxfId="1076" priority="411" operator="containsText" text="Oui">
      <formula>NOT(ISERROR(SEARCH("Oui",E14)))</formula>
    </cfRule>
  </conditionalFormatting>
  <conditionalFormatting sqref="D6:E6">
    <cfRule type="containsText" dxfId="1075" priority="397" operator="containsText" text="Oui">
      <formula>NOT(ISERROR(SEARCH("Oui",D6)))</formula>
    </cfRule>
    <cfRule type="containsText" dxfId="1074" priority="398" operator="containsText" text="non">
      <formula>NOT(ISERROR(SEARCH("non",D6)))</formula>
    </cfRule>
  </conditionalFormatting>
  <conditionalFormatting sqref="E6">
    <cfRule type="containsText" dxfId="1073" priority="396" operator="containsText" text="Oui">
      <formula>NOT(ISERROR(SEARCH("Oui",E6)))</formula>
    </cfRule>
  </conditionalFormatting>
  <conditionalFormatting sqref="D6">
    <cfRule type="containsText" dxfId="1072" priority="392" operator="containsText" text="OUI">
      <formula>NOT(ISERROR(SEARCH("OUI",D6)))</formula>
    </cfRule>
    <cfRule type="containsText" dxfId="1071" priority="393" operator="containsText" text="NON">
      <formula>NOT(ISERROR(SEARCH("NON",D6)))</formula>
    </cfRule>
    <cfRule type="containsText" dxfId="1070" priority="395" operator="containsText" text=" VD">
      <formula>NOT(ISERROR(SEARCH(" VD",D6)))</formula>
    </cfRule>
  </conditionalFormatting>
  <conditionalFormatting sqref="D6">
    <cfRule type="containsText" dxfId="1069" priority="394" operator="containsText" text="VD">
      <formula>NOT(ISERROR(SEARCH("VD",D6)))</formula>
    </cfRule>
  </conditionalFormatting>
  <conditionalFormatting sqref="D6:E6">
    <cfRule type="containsText" dxfId="1068" priority="390" operator="containsText" text="Non">
      <formula>NOT(ISERROR(SEARCH("Non",D6)))</formula>
    </cfRule>
    <cfRule type="containsText" dxfId="1067" priority="391" operator="containsText" text="Oui">
      <formula>NOT(ISERROR(SEARCH("Oui",D6)))</formula>
    </cfRule>
  </conditionalFormatting>
  <conditionalFormatting sqref="E6">
    <cfRule type="containsText" dxfId="1066" priority="388" operator="containsText" text="Oui">
      <formula>NOT(ISERROR(SEARCH("Oui",E6)))</formula>
    </cfRule>
    <cfRule type="containsText" dxfId="1065" priority="389" operator="containsText" text="Oui">
      <formula>NOT(ISERROR(SEARCH("Oui",E6)))</formula>
    </cfRule>
  </conditionalFormatting>
  <conditionalFormatting sqref="D6:E6">
    <cfRule type="containsText" dxfId="1064" priority="386" operator="containsText" text="Oui">
      <formula>NOT(ISERROR(SEARCH("Oui",D6)))</formula>
    </cfRule>
    <cfRule type="containsText" dxfId="1063" priority="387" operator="containsText" text="non">
      <formula>NOT(ISERROR(SEARCH("non",D6)))</formula>
    </cfRule>
  </conditionalFormatting>
  <conditionalFormatting sqref="E6">
    <cfRule type="containsText" dxfId="1062" priority="385" operator="containsText" text="Oui">
      <formula>NOT(ISERROR(SEARCH("Oui",E6)))</formula>
    </cfRule>
  </conditionalFormatting>
  <conditionalFormatting sqref="D6">
    <cfRule type="containsText" dxfId="1061" priority="381" operator="containsText" text="OUI">
      <formula>NOT(ISERROR(SEARCH("OUI",D6)))</formula>
    </cfRule>
    <cfRule type="containsText" dxfId="1060" priority="382" operator="containsText" text="NON">
      <formula>NOT(ISERROR(SEARCH("NON",D6)))</formula>
    </cfRule>
    <cfRule type="containsText" dxfId="1059" priority="384" operator="containsText" text=" VD">
      <formula>NOT(ISERROR(SEARCH(" VD",D6)))</formula>
    </cfRule>
  </conditionalFormatting>
  <conditionalFormatting sqref="D6">
    <cfRule type="containsText" dxfId="1058" priority="383" operator="containsText" text="VD">
      <formula>NOT(ISERROR(SEARCH("VD",D6)))</formula>
    </cfRule>
  </conditionalFormatting>
  <conditionalFormatting sqref="D6:E6">
    <cfRule type="containsText" dxfId="1057" priority="379" operator="containsText" text="Non">
      <formula>NOT(ISERROR(SEARCH("Non",D6)))</formula>
    </cfRule>
    <cfRule type="containsText" dxfId="1056" priority="380" operator="containsText" text="Oui">
      <formula>NOT(ISERROR(SEARCH("Oui",D6)))</formula>
    </cfRule>
  </conditionalFormatting>
  <conditionalFormatting sqref="E6">
    <cfRule type="containsText" dxfId="1055" priority="377" operator="containsText" text="Oui">
      <formula>NOT(ISERROR(SEARCH("Oui",E6)))</formula>
    </cfRule>
    <cfRule type="containsText" dxfId="1054" priority="378" operator="containsText" text="Oui">
      <formula>NOT(ISERROR(SEARCH("Oui",E6)))</formula>
    </cfRule>
  </conditionalFormatting>
  <conditionalFormatting sqref="D8:E8">
    <cfRule type="containsText" dxfId="1053" priority="375" operator="containsText" text="Oui">
      <formula>NOT(ISERROR(SEARCH("Oui",D8)))</formula>
    </cfRule>
    <cfRule type="containsText" dxfId="1052" priority="376" operator="containsText" text="non">
      <formula>NOT(ISERROR(SEARCH("non",D8)))</formula>
    </cfRule>
  </conditionalFormatting>
  <conditionalFormatting sqref="E8">
    <cfRule type="containsText" dxfId="1051" priority="374" operator="containsText" text="Oui">
      <formula>NOT(ISERROR(SEARCH("Oui",E8)))</formula>
    </cfRule>
  </conditionalFormatting>
  <conditionalFormatting sqref="D8">
    <cfRule type="containsText" dxfId="1050" priority="370" operator="containsText" text="OUI">
      <formula>NOT(ISERROR(SEARCH("OUI",D8)))</formula>
    </cfRule>
    <cfRule type="containsText" dxfId="1049" priority="371" operator="containsText" text="NON">
      <formula>NOT(ISERROR(SEARCH("NON",D8)))</formula>
    </cfRule>
    <cfRule type="containsText" dxfId="1048" priority="373" operator="containsText" text=" VD">
      <formula>NOT(ISERROR(SEARCH(" VD",D8)))</formula>
    </cfRule>
  </conditionalFormatting>
  <conditionalFormatting sqref="D8">
    <cfRule type="containsText" dxfId="1047" priority="372" operator="containsText" text="VD">
      <formula>NOT(ISERROR(SEARCH("VD",D8)))</formula>
    </cfRule>
  </conditionalFormatting>
  <conditionalFormatting sqref="D8:E8">
    <cfRule type="containsText" dxfId="1046" priority="368" operator="containsText" text="Non">
      <formula>NOT(ISERROR(SEARCH("Non",D8)))</formula>
    </cfRule>
    <cfRule type="containsText" dxfId="1045" priority="369" operator="containsText" text="Oui">
      <formula>NOT(ISERROR(SEARCH("Oui",D8)))</formula>
    </cfRule>
  </conditionalFormatting>
  <conditionalFormatting sqref="E8">
    <cfRule type="containsText" dxfId="1044" priority="366" operator="containsText" text="Oui">
      <formula>NOT(ISERROR(SEARCH("Oui",E8)))</formula>
    </cfRule>
    <cfRule type="containsText" dxfId="1043" priority="367" operator="containsText" text="Oui">
      <formula>NOT(ISERROR(SEARCH("Oui",E8)))</formula>
    </cfRule>
  </conditionalFormatting>
  <conditionalFormatting sqref="D9:E9">
    <cfRule type="containsText" dxfId="1042" priority="364" operator="containsText" text="Oui">
      <formula>NOT(ISERROR(SEARCH("Oui",D9)))</formula>
    </cfRule>
    <cfRule type="containsText" dxfId="1041" priority="365" operator="containsText" text="non">
      <formula>NOT(ISERROR(SEARCH("non",D9)))</formula>
    </cfRule>
  </conditionalFormatting>
  <conditionalFormatting sqref="E9">
    <cfRule type="containsText" dxfId="1040" priority="363" operator="containsText" text="Oui">
      <formula>NOT(ISERROR(SEARCH("Oui",E9)))</formula>
    </cfRule>
  </conditionalFormatting>
  <conditionalFormatting sqref="D9">
    <cfRule type="containsText" dxfId="1039" priority="359" operator="containsText" text="OUI">
      <formula>NOT(ISERROR(SEARCH("OUI",D9)))</formula>
    </cfRule>
    <cfRule type="containsText" dxfId="1038" priority="360" operator="containsText" text="NON">
      <formula>NOT(ISERROR(SEARCH("NON",D9)))</formula>
    </cfRule>
    <cfRule type="containsText" dxfId="1037" priority="362" operator="containsText" text=" VD">
      <formula>NOT(ISERROR(SEARCH(" VD",D9)))</formula>
    </cfRule>
  </conditionalFormatting>
  <conditionalFormatting sqref="D9">
    <cfRule type="containsText" dxfId="1036" priority="361" operator="containsText" text="VD">
      <formula>NOT(ISERROR(SEARCH("VD",D9)))</formula>
    </cfRule>
  </conditionalFormatting>
  <conditionalFormatting sqref="D9:E9">
    <cfRule type="containsText" dxfId="1035" priority="357" operator="containsText" text="Non">
      <formula>NOT(ISERROR(SEARCH("Non",D9)))</formula>
    </cfRule>
    <cfRule type="containsText" dxfId="1034" priority="358" operator="containsText" text="Oui">
      <formula>NOT(ISERROR(SEARCH("Oui",D9)))</formula>
    </cfRule>
  </conditionalFormatting>
  <conditionalFormatting sqref="E9">
    <cfRule type="containsText" dxfId="1033" priority="355" operator="containsText" text="Oui">
      <formula>NOT(ISERROR(SEARCH("Oui",E9)))</formula>
    </cfRule>
    <cfRule type="containsText" dxfId="1032" priority="356" operator="containsText" text="Oui">
      <formula>NOT(ISERROR(SEARCH("Oui",E9)))</formula>
    </cfRule>
  </conditionalFormatting>
  <conditionalFormatting sqref="D10">
    <cfRule type="containsText" dxfId="1031" priority="349" operator="containsText" text="VD">
      <formula>NOT(ISERROR(SEARCH("VD",D10)))</formula>
    </cfRule>
    <cfRule type="containsText" dxfId="1030" priority="353" operator="containsText" text="Non">
      <formula>NOT(ISERROR(SEARCH("Non",D10)))</formula>
    </cfRule>
    <cfRule type="containsText" dxfId="1029" priority="354" operator="containsText" text="Oui">
      <formula>NOT(ISERROR(SEARCH("Oui",D10)))</formula>
    </cfRule>
  </conditionalFormatting>
  <conditionalFormatting sqref="E10">
    <cfRule type="containsText" dxfId="1028" priority="351" operator="containsText" text="Oui">
      <formula>NOT(ISERROR(SEARCH("Oui",E10)))</formula>
    </cfRule>
    <cfRule type="containsText" dxfId="1027" priority="352" operator="containsText" text="Non">
      <formula>NOT(ISERROR(SEARCH("Non",E10)))</formula>
    </cfRule>
  </conditionalFormatting>
  <conditionalFormatting sqref="D10">
    <cfRule type="containsText" dxfId="1026" priority="350" operator="containsText" text="Oui">
      <formula>NOT(ISERROR(SEARCH("Oui",D10)))</formula>
    </cfRule>
  </conditionalFormatting>
  <conditionalFormatting sqref="D7:E7">
    <cfRule type="containsText" dxfId="1025" priority="347" operator="containsText" text="Oui">
      <formula>NOT(ISERROR(SEARCH("Oui",D7)))</formula>
    </cfRule>
    <cfRule type="containsText" dxfId="1024" priority="348" operator="containsText" text="non">
      <formula>NOT(ISERROR(SEARCH("non",D7)))</formula>
    </cfRule>
  </conditionalFormatting>
  <conditionalFormatting sqref="E7">
    <cfRule type="containsText" dxfId="1023" priority="346" operator="containsText" text="Oui">
      <formula>NOT(ISERROR(SEARCH("Oui",E7)))</formula>
    </cfRule>
  </conditionalFormatting>
  <conditionalFormatting sqref="D7">
    <cfRule type="containsText" dxfId="1022" priority="342" operator="containsText" text="OUI">
      <formula>NOT(ISERROR(SEARCH("OUI",D7)))</formula>
    </cfRule>
    <cfRule type="containsText" dxfId="1021" priority="343" operator="containsText" text="NON">
      <formula>NOT(ISERROR(SEARCH("NON",D7)))</formula>
    </cfRule>
    <cfRule type="containsText" dxfId="1020" priority="345" operator="containsText" text=" VD">
      <formula>NOT(ISERROR(SEARCH(" VD",D7)))</formula>
    </cfRule>
  </conditionalFormatting>
  <conditionalFormatting sqref="D7">
    <cfRule type="containsText" dxfId="1019" priority="344" operator="containsText" text="VD">
      <formula>NOT(ISERROR(SEARCH("VD",D7)))</formula>
    </cfRule>
  </conditionalFormatting>
  <conditionalFormatting sqref="D7:E7">
    <cfRule type="containsText" dxfId="1018" priority="340" operator="containsText" text="Non">
      <formula>NOT(ISERROR(SEARCH("Non",D7)))</formula>
    </cfRule>
    <cfRule type="containsText" dxfId="1017" priority="341" operator="containsText" text="Oui">
      <formula>NOT(ISERROR(SEARCH("Oui",D7)))</formula>
    </cfRule>
  </conditionalFormatting>
  <conditionalFormatting sqref="E7">
    <cfRule type="containsText" dxfId="1016" priority="338" operator="containsText" text="Oui">
      <formula>NOT(ISERROR(SEARCH("Oui",E7)))</formula>
    </cfRule>
    <cfRule type="containsText" dxfId="1015" priority="339" operator="containsText" text="Oui">
      <formula>NOT(ISERROR(SEARCH("Oui",E7)))</formula>
    </cfRule>
  </conditionalFormatting>
  <conditionalFormatting sqref="D6:E6">
    <cfRule type="containsText" dxfId="1014" priority="336" operator="containsText" text="Oui">
      <formula>NOT(ISERROR(SEARCH("Oui",D6)))</formula>
    </cfRule>
    <cfRule type="containsText" dxfId="1013" priority="337" operator="containsText" text="non">
      <formula>NOT(ISERROR(SEARCH("non",D6)))</formula>
    </cfRule>
  </conditionalFormatting>
  <conditionalFormatting sqref="E6">
    <cfRule type="containsText" dxfId="1012" priority="335" operator="containsText" text="Oui">
      <formula>NOT(ISERROR(SEARCH("Oui",E6)))</formula>
    </cfRule>
  </conditionalFormatting>
  <conditionalFormatting sqref="D6">
    <cfRule type="containsText" dxfId="1011" priority="331" operator="containsText" text="OUI">
      <formula>NOT(ISERROR(SEARCH("OUI",D6)))</formula>
    </cfRule>
    <cfRule type="containsText" dxfId="1010" priority="332" operator="containsText" text="NON">
      <formula>NOT(ISERROR(SEARCH("NON",D6)))</formula>
    </cfRule>
    <cfRule type="containsText" dxfId="1009" priority="334" operator="containsText" text=" VD">
      <formula>NOT(ISERROR(SEARCH(" VD",D6)))</formula>
    </cfRule>
  </conditionalFormatting>
  <conditionalFormatting sqref="D6">
    <cfRule type="containsText" dxfId="1008" priority="333" operator="containsText" text="VD">
      <formula>NOT(ISERROR(SEARCH("VD",D6)))</formula>
    </cfRule>
  </conditionalFormatting>
  <conditionalFormatting sqref="D6:E6">
    <cfRule type="containsText" dxfId="1007" priority="329" operator="containsText" text="Non">
      <formula>NOT(ISERROR(SEARCH("Non",D6)))</formula>
    </cfRule>
    <cfRule type="containsText" dxfId="1006" priority="330" operator="containsText" text="Oui">
      <formula>NOT(ISERROR(SEARCH("Oui",D6)))</formula>
    </cfRule>
  </conditionalFormatting>
  <conditionalFormatting sqref="E6">
    <cfRule type="containsText" dxfId="1005" priority="327" operator="containsText" text="Oui">
      <formula>NOT(ISERROR(SEARCH("Oui",E6)))</formula>
    </cfRule>
    <cfRule type="containsText" dxfId="1004" priority="328" operator="containsText" text="Oui">
      <formula>NOT(ISERROR(SEARCH("Oui",E6)))</formula>
    </cfRule>
  </conditionalFormatting>
  <conditionalFormatting sqref="D7:E7">
    <cfRule type="containsText" dxfId="1003" priority="325" operator="containsText" text="Oui">
      <formula>NOT(ISERROR(SEARCH("Oui",D7)))</formula>
    </cfRule>
    <cfRule type="containsText" dxfId="1002" priority="326" operator="containsText" text="non">
      <formula>NOT(ISERROR(SEARCH("non",D7)))</formula>
    </cfRule>
  </conditionalFormatting>
  <conditionalFormatting sqref="E7">
    <cfRule type="containsText" dxfId="1001" priority="324" operator="containsText" text="Oui">
      <formula>NOT(ISERROR(SEARCH("Oui",E7)))</formula>
    </cfRule>
  </conditionalFormatting>
  <conditionalFormatting sqref="D7">
    <cfRule type="containsText" dxfId="1000" priority="320" operator="containsText" text="OUI">
      <formula>NOT(ISERROR(SEARCH("OUI",D7)))</formula>
    </cfRule>
    <cfRule type="containsText" dxfId="999" priority="321" operator="containsText" text="NON">
      <formula>NOT(ISERROR(SEARCH("NON",D7)))</formula>
    </cfRule>
    <cfRule type="containsText" dxfId="998" priority="323" operator="containsText" text=" VD">
      <formula>NOT(ISERROR(SEARCH(" VD",D7)))</formula>
    </cfRule>
  </conditionalFormatting>
  <conditionalFormatting sqref="D7">
    <cfRule type="containsText" dxfId="997" priority="322" operator="containsText" text="VD">
      <formula>NOT(ISERROR(SEARCH("VD",D7)))</formula>
    </cfRule>
  </conditionalFormatting>
  <conditionalFormatting sqref="D7:E7">
    <cfRule type="containsText" dxfId="996" priority="318" operator="containsText" text="Non">
      <formula>NOT(ISERROR(SEARCH("Non",D7)))</formula>
    </cfRule>
    <cfRule type="containsText" dxfId="995" priority="319" operator="containsText" text="Oui">
      <formula>NOT(ISERROR(SEARCH("Oui",D7)))</formula>
    </cfRule>
  </conditionalFormatting>
  <conditionalFormatting sqref="E7">
    <cfRule type="containsText" dxfId="994" priority="316" operator="containsText" text="Oui">
      <formula>NOT(ISERROR(SEARCH("Oui",E7)))</formula>
    </cfRule>
    <cfRule type="containsText" dxfId="993" priority="317" operator="containsText" text="Oui">
      <formula>NOT(ISERROR(SEARCH("Oui",E7)))</formula>
    </cfRule>
  </conditionalFormatting>
  <conditionalFormatting sqref="D8">
    <cfRule type="containsText" dxfId="992" priority="310" operator="containsText" text="VD">
      <formula>NOT(ISERROR(SEARCH("VD",D8)))</formula>
    </cfRule>
    <cfRule type="containsText" dxfId="991" priority="314" operator="containsText" text="Non">
      <formula>NOT(ISERROR(SEARCH("Non",D8)))</formula>
    </cfRule>
    <cfRule type="containsText" dxfId="990" priority="315" operator="containsText" text="Oui">
      <formula>NOT(ISERROR(SEARCH("Oui",D8)))</formula>
    </cfRule>
  </conditionalFormatting>
  <conditionalFormatting sqref="E8">
    <cfRule type="containsText" dxfId="989" priority="312" operator="containsText" text="Oui">
      <formula>NOT(ISERROR(SEARCH("Oui",E8)))</formula>
    </cfRule>
    <cfRule type="containsText" dxfId="988" priority="313" operator="containsText" text="Non">
      <formula>NOT(ISERROR(SEARCH("Non",E8)))</formula>
    </cfRule>
  </conditionalFormatting>
  <conditionalFormatting sqref="D8">
    <cfRule type="containsText" dxfId="987" priority="311" operator="containsText" text="Oui">
      <formula>NOT(ISERROR(SEARCH("Oui",D8)))</formula>
    </cfRule>
  </conditionalFormatting>
  <conditionalFormatting sqref="D14:E14">
    <cfRule type="containsText" dxfId="986" priority="299" operator="containsText" text="Oui">
      <formula>NOT(ISERROR(SEARCH("Oui",D14)))</formula>
    </cfRule>
    <cfRule type="containsText" dxfId="985" priority="300" operator="containsText" text="non">
      <formula>NOT(ISERROR(SEARCH("non",D14)))</formula>
    </cfRule>
  </conditionalFormatting>
  <conditionalFormatting sqref="E14">
    <cfRule type="containsText" dxfId="984" priority="298" operator="containsText" text="Oui">
      <formula>NOT(ISERROR(SEARCH("Oui",E14)))</formula>
    </cfRule>
  </conditionalFormatting>
  <conditionalFormatting sqref="D14">
    <cfRule type="containsText" dxfId="983" priority="294" operator="containsText" text="OUI">
      <formula>NOT(ISERROR(SEARCH("OUI",D14)))</formula>
    </cfRule>
    <cfRule type="containsText" dxfId="982" priority="295" operator="containsText" text="NON">
      <formula>NOT(ISERROR(SEARCH("NON",D14)))</formula>
    </cfRule>
    <cfRule type="containsText" dxfId="981" priority="297" operator="containsText" text=" VD">
      <formula>NOT(ISERROR(SEARCH(" VD",D14)))</formula>
    </cfRule>
  </conditionalFormatting>
  <conditionalFormatting sqref="D14">
    <cfRule type="containsText" dxfId="980" priority="296" operator="containsText" text="VD">
      <formula>NOT(ISERROR(SEARCH("VD",D14)))</formula>
    </cfRule>
  </conditionalFormatting>
  <conditionalFormatting sqref="D14:E14">
    <cfRule type="containsText" dxfId="979" priority="292" operator="containsText" text="Non">
      <formula>NOT(ISERROR(SEARCH("Non",D14)))</formula>
    </cfRule>
    <cfRule type="containsText" dxfId="978" priority="293" operator="containsText" text="Oui">
      <formula>NOT(ISERROR(SEARCH("Oui",D14)))</formula>
    </cfRule>
  </conditionalFormatting>
  <conditionalFormatting sqref="E14">
    <cfRule type="containsText" dxfId="977" priority="290" operator="containsText" text="Oui">
      <formula>NOT(ISERROR(SEARCH("Oui",E14)))</formula>
    </cfRule>
    <cfRule type="containsText" dxfId="976" priority="291" operator="containsText" text="Oui">
      <formula>NOT(ISERROR(SEARCH("Oui",E14)))</formula>
    </cfRule>
  </conditionalFormatting>
  <conditionalFormatting sqref="D18:E18">
    <cfRule type="containsText" dxfId="975" priority="288" operator="containsText" text="Oui">
      <formula>NOT(ISERROR(SEARCH("Oui",D18)))</formula>
    </cfRule>
    <cfRule type="containsText" dxfId="974" priority="289" operator="containsText" text="non">
      <formula>NOT(ISERROR(SEARCH("non",D18)))</formula>
    </cfRule>
  </conditionalFormatting>
  <conditionalFormatting sqref="Q20 Q15:Q18">
    <cfRule type="containsText" dxfId="973" priority="286" operator="containsText" text="NON">
      <formula>NOT(ISERROR(SEARCH("NON",Q15)))</formula>
    </cfRule>
    <cfRule type="containsText" dxfId="972" priority="287" operator="containsText" text="Oui">
      <formula>NOT(ISERROR(SEARCH("Oui",Q15)))</formula>
    </cfRule>
  </conditionalFormatting>
  <conditionalFormatting sqref="Q19">
    <cfRule type="containsText" dxfId="971" priority="284" operator="containsText" text="NON">
      <formula>NOT(ISERROR(SEARCH("NON",Q19)))</formula>
    </cfRule>
    <cfRule type="containsText" dxfId="970" priority="285" operator="containsText" text="Oui">
      <formula>NOT(ISERROR(SEARCH("Oui",Q19)))</formula>
    </cfRule>
  </conditionalFormatting>
  <conditionalFormatting sqref="E14:E18">
    <cfRule type="containsText" dxfId="969" priority="283" operator="containsText" text="Oui">
      <formula>NOT(ISERROR(SEARCH("Oui",E14)))</formula>
    </cfRule>
  </conditionalFormatting>
  <conditionalFormatting sqref="D14:D18">
    <cfRule type="containsText" dxfId="968" priority="279" operator="containsText" text="OUI">
      <formula>NOT(ISERROR(SEARCH("OUI",D14)))</formula>
    </cfRule>
    <cfRule type="containsText" dxfId="967" priority="280" operator="containsText" text="NON">
      <formula>NOT(ISERROR(SEARCH("NON",D14)))</formula>
    </cfRule>
    <cfRule type="containsText" dxfId="966" priority="282" operator="containsText" text=" VD">
      <formula>NOT(ISERROR(SEARCH(" VD",D14)))</formula>
    </cfRule>
  </conditionalFormatting>
  <conditionalFormatting sqref="D14:D18">
    <cfRule type="containsText" dxfId="965" priority="281" operator="containsText" text="VD">
      <formula>NOT(ISERROR(SEARCH("VD",D14)))</formula>
    </cfRule>
  </conditionalFormatting>
  <conditionalFormatting sqref="D14:E18">
    <cfRule type="containsText" dxfId="964" priority="277" operator="containsText" text="Non">
      <formula>NOT(ISERROR(SEARCH("Non",D14)))</formula>
    </cfRule>
    <cfRule type="containsText" dxfId="963" priority="278" operator="containsText" text="Oui">
      <formula>NOT(ISERROR(SEARCH("Oui",D14)))</formula>
    </cfRule>
  </conditionalFormatting>
  <conditionalFormatting sqref="E14:E18">
    <cfRule type="containsText" dxfId="962" priority="275" operator="containsText" text="Oui">
      <formula>NOT(ISERROR(SEARCH("Oui",E14)))</formula>
    </cfRule>
    <cfRule type="containsText" dxfId="961" priority="276" operator="containsText" text="Oui">
      <formula>NOT(ISERROR(SEARCH("Oui",E14)))</formula>
    </cfRule>
  </conditionalFormatting>
  <conditionalFormatting sqref="D21:E21">
    <cfRule type="containsText" dxfId="960" priority="271" operator="containsText" text="Oui">
      <formula>NOT(ISERROR(SEARCH("Oui",D21)))</formula>
    </cfRule>
    <cfRule type="containsText" dxfId="959" priority="272" operator="containsText" text="non">
      <formula>NOT(ISERROR(SEARCH("non",D21)))</formula>
    </cfRule>
  </conditionalFormatting>
  <conditionalFormatting sqref="E20:E21 E14:E18">
    <cfRule type="containsText" dxfId="958" priority="270" operator="containsText" text="Oui">
      <formula>NOT(ISERROR(SEARCH("Oui",E14)))</formula>
    </cfRule>
  </conditionalFormatting>
  <conditionalFormatting sqref="D20:D21 D14:D18">
    <cfRule type="containsText" dxfId="957" priority="266" operator="containsText" text="OUI">
      <formula>NOT(ISERROR(SEARCH("OUI",D14)))</formula>
    </cfRule>
    <cfRule type="containsText" dxfId="956" priority="267" operator="containsText" text="NON">
      <formula>NOT(ISERROR(SEARCH("NON",D14)))</formula>
    </cfRule>
    <cfRule type="containsText" dxfId="955" priority="269" operator="containsText" text=" VD">
      <formula>NOT(ISERROR(SEARCH(" VD",D14)))</formula>
    </cfRule>
  </conditionalFormatting>
  <conditionalFormatting sqref="D20:D21 D14:D18">
    <cfRule type="containsText" dxfId="954" priority="268" operator="containsText" text="VD">
      <formula>NOT(ISERROR(SEARCH("VD",D14)))</formula>
    </cfRule>
  </conditionalFormatting>
  <conditionalFormatting sqref="D20:E21 D14:E18">
    <cfRule type="containsText" dxfId="953" priority="264" operator="containsText" text="Non">
      <formula>NOT(ISERROR(SEARCH("Non",D14)))</formula>
    </cfRule>
    <cfRule type="containsText" dxfId="952" priority="265" operator="containsText" text="Oui">
      <formula>NOT(ISERROR(SEARCH("Oui",D14)))</formula>
    </cfRule>
  </conditionalFormatting>
  <conditionalFormatting sqref="E20:E21 E14:E18">
    <cfRule type="containsText" dxfId="951" priority="262" operator="containsText" text="Oui">
      <formula>NOT(ISERROR(SEARCH("Oui",E14)))</formula>
    </cfRule>
    <cfRule type="containsText" dxfId="950" priority="263" operator="containsText" text="Oui">
      <formula>NOT(ISERROR(SEARCH("Oui",E14)))</formula>
    </cfRule>
  </conditionalFormatting>
  <conditionalFormatting sqref="D8:E8">
    <cfRule type="containsText" dxfId="949" priority="260" operator="containsText" text="Oui">
      <formula>NOT(ISERROR(SEARCH("Oui",D8)))</formula>
    </cfRule>
    <cfRule type="containsText" dxfId="948" priority="261" operator="containsText" text="non">
      <formula>NOT(ISERROR(SEARCH("non",D8)))</formula>
    </cfRule>
  </conditionalFormatting>
  <conditionalFormatting sqref="E8">
    <cfRule type="containsText" dxfId="947" priority="259" operator="containsText" text="Oui">
      <formula>NOT(ISERROR(SEARCH("Oui",E8)))</formula>
    </cfRule>
  </conditionalFormatting>
  <conditionalFormatting sqref="D8">
    <cfRule type="containsText" dxfId="946" priority="255" operator="containsText" text="OUI">
      <formula>NOT(ISERROR(SEARCH("OUI",D8)))</formula>
    </cfRule>
    <cfRule type="containsText" dxfId="945" priority="256" operator="containsText" text="NON">
      <formula>NOT(ISERROR(SEARCH("NON",D8)))</formula>
    </cfRule>
    <cfRule type="containsText" dxfId="944" priority="258" operator="containsText" text=" VD">
      <formula>NOT(ISERROR(SEARCH(" VD",D8)))</formula>
    </cfRule>
  </conditionalFormatting>
  <conditionalFormatting sqref="D8">
    <cfRule type="containsText" dxfId="943" priority="257" operator="containsText" text="VD">
      <formula>NOT(ISERROR(SEARCH("VD",D8)))</formula>
    </cfRule>
  </conditionalFormatting>
  <conditionalFormatting sqref="D8:E8">
    <cfRule type="containsText" dxfId="942" priority="253" operator="containsText" text="Non">
      <formula>NOT(ISERROR(SEARCH("Non",D8)))</formula>
    </cfRule>
    <cfRule type="containsText" dxfId="941" priority="254" operator="containsText" text="Oui">
      <formula>NOT(ISERROR(SEARCH("Oui",D8)))</formula>
    </cfRule>
  </conditionalFormatting>
  <conditionalFormatting sqref="E8">
    <cfRule type="containsText" dxfId="940" priority="251" operator="containsText" text="Oui">
      <formula>NOT(ISERROR(SEARCH("Oui",E8)))</formula>
    </cfRule>
    <cfRule type="containsText" dxfId="939" priority="252" operator="containsText" text="Oui">
      <formula>NOT(ISERROR(SEARCH("Oui",E8)))</formula>
    </cfRule>
  </conditionalFormatting>
  <conditionalFormatting sqref="D9:E9">
    <cfRule type="containsText" dxfId="938" priority="249" operator="containsText" text="Oui">
      <formula>NOT(ISERROR(SEARCH("Oui",D9)))</formula>
    </cfRule>
    <cfRule type="containsText" dxfId="937" priority="250" operator="containsText" text="non">
      <formula>NOT(ISERROR(SEARCH("non",D9)))</formula>
    </cfRule>
  </conditionalFormatting>
  <conditionalFormatting sqref="E9">
    <cfRule type="containsText" dxfId="936" priority="248" operator="containsText" text="Oui">
      <formula>NOT(ISERROR(SEARCH("Oui",E9)))</formula>
    </cfRule>
  </conditionalFormatting>
  <conditionalFormatting sqref="D9">
    <cfRule type="containsText" dxfId="935" priority="244" operator="containsText" text="OUI">
      <formula>NOT(ISERROR(SEARCH("OUI",D9)))</formula>
    </cfRule>
    <cfRule type="containsText" dxfId="934" priority="245" operator="containsText" text="NON">
      <formula>NOT(ISERROR(SEARCH("NON",D9)))</formula>
    </cfRule>
    <cfRule type="containsText" dxfId="933" priority="247" operator="containsText" text=" VD">
      <formula>NOT(ISERROR(SEARCH(" VD",D9)))</formula>
    </cfRule>
  </conditionalFormatting>
  <conditionalFormatting sqref="D9">
    <cfRule type="containsText" dxfId="932" priority="246" operator="containsText" text="VD">
      <formula>NOT(ISERROR(SEARCH("VD",D9)))</formula>
    </cfRule>
  </conditionalFormatting>
  <conditionalFormatting sqref="D9:E9">
    <cfRule type="containsText" dxfId="931" priority="242" operator="containsText" text="Non">
      <formula>NOT(ISERROR(SEARCH("Non",D9)))</formula>
    </cfRule>
    <cfRule type="containsText" dxfId="930" priority="243" operator="containsText" text="Oui">
      <formula>NOT(ISERROR(SEARCH("Oui",D9)))</formula>
    </cfRule>
  </conditionalFormatting>
  <conditionalFormatting sqref="E9">
    <cfRule type="containsText" dxfId="929" priority="240" operator="containsText" text="Oui">
      <formula>NOT(ISERROR(SEARCH("Oui",E9)))</formula>
    </cfRule>
    <cfRule type="containsText" dxfId="928" priority="241" operator="containsText" text="Oui">
      <formula>NOT(ISERROR(SEARCH("Oui",E9)))</formula>
    </cfRule>
  </conditionalFormatting>
  <conditionalFormatting sqref="D10">
    <cfRule type="containsText" dxfId="927" priority="234" operator="containsText" text="VD">
      <formula>NOT(ISERROR(SEARCH("VD",D10)))</formula>
    </cfRule>
    <cfRule type="containsText" dxfId="926" priority="238" operator="containsText" text="Non">
      <formula>NOT(ISERROR(SEARCH("Non",D10)))</formula>
    </cfRule>
    <cfRule type="containsText" dxfId="925" priority="239" operator="containsText" text="Oui">
      <formula>NOT(ISERROR(SEARCH("Oui",D10)))</formula>
    </cfRule>
  </conditionalFormatting>
  <conditionalFormatting sqref="E10">
    <cfRule type="containsText" dxfId="924" priority="236" operator="containsText" text="Oui">
      <formula>NOT(ISERROR(SEARCH("Oui",E10)))</formula>
    </cfRule>
    <cfRule type="containsText" dxfId="923" priority="237" operator="containsText" text="Non">
      <formula>NOT(ISERROR(SEARCH("Non",E10)))</formula>
    </cfRule>
  </conditionalFormatting>
  <conditionalFormatting sqref="D10">
    <cfRule type="containsText" dxfId="922" priority="235" operator="containsText" text="Oui">
      <formula>NOT(ISERROR(SEARCH("Oui",D10)))</formula>
    </cfRule>
  </conditionalFormatting>
  <conditionalFormatting sqref="D7:E7">
    <cfRule type="containsText" dxfId="921" priority="232" operator="containsText" text="Oui">
      <formula>NOT(ISERROR(SEARCH("Oui",D7)))</formula>
    </cfRule>
    <cfRule type="containsText" dxfId="920" priority="233" operator="containsText" text="non">
      <formula>NOT(ISERROR(SEARCH("non",D7)))</formula>
    </cfRule>
  </conditionalFormatting>
  <conditionalFormatting sqref="E7">
    <cfRule type="containsText" dxfId="919" priority="231" operator="containsText" text="Oui">
      <formula>NOT(ISERROR(SEARCH("Oui",E7)))</formula>
    </cfRule>
  </conditionalFormatting>
  <conditionalFormatting sqref="D7">
    <cfRule type="containsText" dxfId="918" priority="227" operator="containsText" text="OUI">
      <formula>NOT(ISERROR(SEARCH("OUI",D7)))</formula>
    </cfRule>
    <cfRule type="containsText" dxfId="917" priority="228" operator="containsText" text="NON">
      <formula>NOT(ISERROR(SEARCH("NON",D7)))</formula>
    </cfRule>
    <cfRule type="containsText" dxfId="916" priority="230" operator="containsText" text=" VD">
      <formula>NOT(ISERROR(SEARCH(" VD",D7)))</formula>
    </cfRule>
  </conditionalFormatting>
  <conditionalFormatting sqref="D7">
    <cfRule type="containsText" dxfId="915" priority="229" operator="containsText" text="VD">
      <formula>NOT(ISERROR(SEARCH("VD",D7)))</formula>
    </cfRule>
  </conditionalFormatting>
  <conditionalFormatting sqref="D7:E7">
    <cfRule type="containsText" dxfId="914" priority="225" operator="containsText" text="Non">
      <formula>NOT(ISERROR(SEARCH("Non",D7)))</formula>
    </cfRule>
    <cfRule type="containsText" dxfId="913" priority="226" operator="containsText" text="Oui">
      <formula>NOT(ISERROR(SEARCH("Oui",D7)))</formula>
    </cfRule>
  </conditionalFormatting>
  <conditionalFormatting sqref="E7">
    <cfRule type="containsText" dxfId="912" priority="223" operator="containsText" text="Oui">
      <formula>NOT(ISERROR(SEARCH("Oui",E7)))</formula>
    </cfRule>
    <cfRule type="containsText" dxfId="911" priority="224" operator="containsText" text="Oui">
      <formula>NOT(ISERROR(SEARCH("Oui",E7)))</formula>
    </cfRule>
  </conditionalFormatting>
  <conditionalFormatting sqref="D7:E7">
    <cfRule type="containsText" dxfId="910" priority="221" operator="containsText" text="Oui">
      <formula>NOT(ISERROR(SEARCH("Oui",D7)))</formula>
    </cfRule>
    <cfRule type="containsText" dxfId="909" priority="222" operator="containsText" text="non">
      <formula>NOT(ISERROR(SEARCH("non",D7)))</formula>
    </cfRule>
  </conditionalFormatting>
  <conditionalFormatting sqref="E7">
    <cfRule type="containsText" dxfId="908" priority="220" operator="containsText" text="Oui">
      <formula>NOT(ISERROR(SEARCH("Oui",E7)))</formula>
    </cfRule>
  </conditionalFormatting>
  <conditionalFormatting sqref="D7">
    <cfRule type="containsText" dxfId="907" priority="216" operator="containsText" text="OUI">
      <formula>NOT(ISERROR(SEARCH("OUI",D7)))</formula>
    </cfRule>
    <cfRule type="containsText" dxfId="906" priority="217" operator="containsText" text="NON">
      <formula>NOT(ISERROR(SEARCH("NON",D7)))</formula>
    </cfRule>
    <cfRule type="containsText" dxfId="905" priority="219" operator="containsText" text=" VD">
      <formula>NOT(ISERROR(SEARCH(" VD",D7)))</formula>
    </cfRule>
  </conditionalFormatting>
  <conditionalFormatting sqref="D7">
    <cfRule type="containsText" dxfId="904" priority="218" operator="containsText" text="VD">
      <formula>NOT(ISERROR(SEARCH("VD",D7)))</formula>
    </cfRule>
  </conditionalFormatting>
  <conditionalFormatting sqref="D7:E7">
    <cfRule type="containsText" dxfId="903" priority="214" operator="containsText" text="Non">
      <formula>NOT(ISERROR(SEARCH("Non",D7)))</formula>
    </cfRule>
    <cfRule type="containsText" dxfId="902" priority="215" operator="containsText" text="Oui">
      <formula>NOT(ISERROR(SEARCH("Oui",D7)))</formula>
    </cfRule>
  </conditionalFormatting>
  <conditionalFormatting sqref="E7">
    <cfRule type="containsText" dxfId="901" priority="212" operator="containsText" text="Oui">
      <formula>NOT(ISERROR(SEARCH("Oui",E7)))</formula>
    </cfRule>
    <cfRule type="containsText" dxfId="900" priority="213" operator="containsText" text="Oui">
      <formula>NOT(ISERROR(SEARCH("Oui",E7)))</formula>
    </cfRule>
  </conditionalFormatting>
  <conditionalFormatting sqref="D8">
    <cfRule type="containsText" dxfId="899" priority="206" operator="containsText" text="VD">
      <formula>NOT(ISERROR(SEARCH("VD",D8)))</formula>
    </cfRule>
    <cfRule type="containsText" dxfId="898" priority="210" operator="containsText" text="Non">
      <formula>NOT(ISERROR(SEARCH("Non",D8)))</formula>
    </cfRule>
    <cfRule type="containsText" dxfId="897" priority="211" operator="containsText" text="Oui">
      <formula>NOT(ISERROR(SEARCH("Oui",D8)))</formula>
    </cfRule>
  </conditionalFormatting>
  <conditionalFormatting sqref="E8">
    <cfRule type="containsText" dxfId="896" priority="208" operator="containsText" text="Oui">
      <formula>NOT(ISERROR(SEARCH("Oui",E8)))</formula>
    </cfRule>
    <cfRule type="containsText" dxfId="895" priority="209" operator="containsText" text="Non">
      <formula>NOT(ISERROR(SEARCH("Non",E8)))</formula>
    </cfRule>
  </conditionalFormatting>
  <conditionalFormatting sqref="D8">
    <cfRule type="containsText" dxfId="894" priority="207" operator="containsText" text="Oui">
      <formula>NOT(ISERROR(SEARCH("Oui",D8)))</formula>
    </cfRule>
  </conditionalFormatting>
  <conditionalFormatting sqref="D7:E7">
    <cfRule type="containsText" dxfId="893" priority="195" operator="containsText" text="Oui">
      <formula>NOT(ISERROR(SEARCH("Oui",D7)))</formula>
    </cfRule>
    <cfRule type="containsText" dxfId="892" priority="196" operator="containsText" text="non">
      <formula>NOT(ISERROR(SEARCH("non",D7)))</formula>
    </cfRule>
  </conditionalFormatting>
  <conditionalFormatting sqref="E7">
    <cfRule type="containsText" dxfId="891" priority="194" operator="containsText" text="Oui">
      <formula>NOT(ISERROR(SEARCH("Oui",E7)))</formula>
    </cfRule>
  </conditionalFormatting>
  <conditionalFormatting sqref="D7">
    <cfRule type="containsText" dxfId="890" priority="190" operator="containsText" text="OUI">
      <formula>NOT(ISERROR(SEARCH("OUI",D7)))</formula>
    </cfRule>
    <cfRule type="containsText" dxfId="889" priority="191" operator="containsText" text="NON">
      <formula>NOT(ISERROR(SEARCH("NON",D7)))</formula>
    </cfRule>
    <cfRule type="containsText" dxfId="888" priority="193" operator="containsText" text=" VD">
      <formula>NOT(ISERROR(SEARCH(" VD",D7)))</formula>
    </cfRule>
  </conditionalFormatting>
  <conditionalFormatting sqref="D7">
    <cfRule type="containsText" dxfId="887" priority="192" operator="containsText" text="VD">
      <formula>NOT(ISERROR(SEARCH("VD",D7)))</formula>
    </cfRule>
  </conditionalFormatting>
  <conditionalFormatting sqref="D7:E7">
    <cfRule type="containsText" dxfId="886" priority="188" operator="containsText" text="Non">
      <formula>NOT(ISERROR(SEARCH("Non",D7)))</formula>
    </cfRule>
    <cfRule type="containsText" dxfId="885" priority="189" operator="containsText" text="Oui">
      <formula>NOT(ISERROR(SEARCH("Oui",D7)))</formula>
    </cfRule>
  </conditionalFormatting>
  <conditionalFormatting sqref="E7">
    <cfRule type="containsText" dxfId="884" priority="186" operator="containsText" text="Oui">
      <formula>NOT(ISERROR(SEARCH("Oui",E7)))</formula>
    </cfRule>
    <cfRule type="containsText" dxfId="883" priority="187" operator="containsText" text="Oui">
      <formula>NOT(ISERROR(SEARCH("Oui",E7)))</formula>
    </cfRule>
  </conditionalFormatting>
  <conditionalFormatting sqref="D8:E8">
    <cfRule type="containsText" dxfId="882" priority="184" operator="containsText" text="Oui">
      <formula>NOT(ISERROR(SEARCH("Oui",D8)))</formula>
    </cfRule>
    <cfRule type="containsText" dxfId="881" priority="185" operator="containsText" text="non">
      <formula>NOT(ISERROR(SEARCH("non",D8)))</formula>
    </cfRule>
  </conditionalFormatting>
  <conditionalFormatting sqref="E8">
    <cfRule type="containsText" dxfId="880" priority="183" operator="containsText" text="Oui">
      <formula>NOT(ISERROR(SEARCH("Oui",E8)))</formula>
    </cfRule>
  </conditionalFormatting>
  <conditionalFormatting sqref="D8">
    <cfRule type="containsText" dxfId="879" priority="179" operator="containsText" text="OUI">
      <formula>NOT(ISERROR(SEARCH("OUI",D8)))</formula>
    </cfRule>
    <cfRule type="containsText" dxfId="878" priority="180" operator="containsText" text="NON">
      <formula>NOT(ISERROR(SEARCH("NON",D8)))</formula>
    </cfRule>
    <cfRule type="containsText" dxfId="877" priority="182" operator="containsText" text=" VD">
      <formula>NOT(ISERROR(SEARCH(" VD",D8)))</formula>
    </cfRule>
  </conditionalFormatting>
  <conditionalFormatting sqref="D8">
    <cfRule type="containsText" dxfId="876" priority="181" operator="containsText" text="VD">
      <formula>NOT(ISERROR(SEARCH("VD",D8)))</formula>
    </cfRule>
  </conditionalFormatting>
  <conditionalFormatting sqref="D8:E8">
    <cfRule type="containsText" dxfId="875" priority="177" operator="containsText" text="Non">
      <formula>NOT(ISERROR(SEARCH("Non",D8)))</formula>
    </cfRule>
    <cfRule type="containsText" dxfId="874" priority="178" operator="containsText" text="Oui">
      <formula>NOT(ISERROR(SEARCH("Oui",D8)))</formula>
    </cfRule>
  </conditionalFormatting>
  <conditionalFormatting sqref="E8">
    <cfRule type="containsText" dxfId="873" priority="175" operator="containsText" text="Oui">
      <formula>NOT(ISERROR(SEARCH("Oui",E8)))</formula>
    </cfRule>
    <cfRule type="containsText" dxfId="872" priority="176" operator="containsText" text="Oui">
      <formula>NOT(ISERROR(SEARCH("Oui",E8)))</formula>
    </cfRule>
  </conditionalFormatting>
  <conditionalFormatting sqref="D9">
    <cfRule type="containsText" dxfId="871" priority="169" operator="containsText" text="VD">
      <formula>NOT(ISERROR(SEARCH("VD",D9)))</formula>
    </cfRule>
    <cfRule type="containsText" dxfId="870" priority="173" operator="containsText" text="Non">
      <formula>NOT(ISERROR(SEARCH("Non",D9)))</formula>
    </cfRule>
    <cfRule type="containsText" dxfId="869" priority="174" operator="containsText" text="Oui">
      <formula>NOT(ISERROR(SEARCH("Oui",D9)))</formula>
    </cfRule>
  </conditionalFormatting>
  <conditionalFormatting sqref="E9">
    <cfRule type="containsText" dxfId="868" priority="171" operator="containsText" text="Oui">
      <formula>NOT(ISERROR(SEARCH("Oui",E9)))</formula>
    </cfRule>
    <cfRule type="containsText" dxfId="867" priority="172" operator="containsText" text="Non">
      <formula>NOT(ISERROR(SEARCH("Non",E9)))</formula>
    </cfRule>
  </conditionalFormatting>
  <conditionalFormatting sqref="D9">
    <cfRule type="containsText" dxfId="866" priority="170" operator="containsText" text="Oui">
      <formula>NOT(ISERROR(SEARCH("Oui",D9)))</formula>
    </cfRule>
  </conditionalFormatting>
  <conditionalFormatting sqref="D7">
    <cfRule type="containsText" dxfId="865" priority="163" operator="containsText" text="VD">
      <formula>NOT(ISERROR(SEARCH("VD",D7)))</formula>
    </cfRule>
    <cfRule type="containsText" dxfId="864" priority="167" operator="containsText" text="Non">
      <formula>NOT(ISERROR(SEARCH("Non",D7)))</formula>
    </cfRule>
    <cfRule type="containsText" dxfId="863" priority="168" operator="containsText" text="Oui">
      <formula>NOT(ISERROR(SEARCH("Oui",D7)))</formula>
    </cfRule>
  </conditionalFormatting>
  <conditionalFormatting sqref="E7">
    <cfRule type="containsText" dxfId="862" priority="165" operator="containsText" text="Oui">
      <formula>NOT(ISERROR(SEARCH("Oui",E7)))</formula>
    </cfRule>
    <cfRule type="containsText" dxfId="861" priority="166" operator="containsText" text="Non">
      <formula>NOT(ISERROR(SEARCH("Non",E7)))</formula>
    </cfRule>
  </conditionalFormatting>
  <conditionalFormatting sqref="D7">
    <cfRule type="containsText" dxfId="860" priority="164" operator="containsText" text="Oui">
      <formula>NOT(ISERROR(SEARCH("Oui",D7)))</formula>
    </cfRule>
  </conditionalFormatting>
  <conditionalFormatting sqref="D17:E17">
    <cfRule type="containsText" dxfId="859" priority="141" operator="containsText" text="Oui">
      <formula>NOT(ISERROR(SEARCH("Oui",D17)))</formula>
    </cfRule>
    <cfRule type="containsText" dxfId="858" priority="142" operator="containsText" text="non">
      <formula>NOT(ISERROR(SEARCH("non",D17)))</formula>
    </cfRule>
  </conditionalFormatting>
  <conditionalFormatting sqref="D20:E20 D18:E18 D14:E14 D16:E16">
    <cfRule type="containsText" dxfId="857" priority="139" operator="containsText" text="Oui">
      <formula>NOT(ISERROR(SEARCH("Oui",D14)))</formula>
    </cfRule>
    <cfRule type="containsText" dxfId="856" priority="140" operator="containsText" text="non">
      <formula>NOT(ISERROR(SEARCH("non",D14)))</formula>
    </cfRule>
  </conditionalFormatting>
  <conditionalFormatting sqref="D12:E12">
    <cfRule type="containsText" dxfId="855" priority="137" operator="containsText" text="Oui">
      <formula>NOT(ISERROR(SEARCH("Oui",D12)))</formula>
    </cfRule>
    <cfRule type="containsText" dxfId="854" priority="138" operator="containsText" text="non">
      <formula>NOT(ISERROR(SEARCH("non",D12)))</formula>
    </cfRule>
  </conditionalFormatting>
  <conditionalFormatting sqref="E12">
    <cfRule type="containsText" dxfId="853" priority="136" operator="containsText" text="Oui">
      <formula>NOT(ISERROR(SEARCH("Oui",E12)))</formula>
    </cfRule>
  </conditionalFormatting>
  <conditionalFormatting sqref="D12">
    <cfRule type="containsText" dxfId="852" priority="132" operator="containsText" text="OUI">
      <formula>NOT(ISERROR(SEARCH("OUI",D12)))</formula>
    </cfRule>
    <cfRule type="containsText" dxfId="851" priority="133" operator="containsText" text="NON">
      <formula>NOT(ISERROR(SEARCH("NON",D12)))</formula>
    </cfRule>
    <cfRule type="containsText" dxfId="850" priority="135" operator="containsText" text=" VD">
      <formula>NOT(ISERROR(SEARCH(" VD",D12)))</formula>
    </cfRule>
  </conditionalFormatting>
  <conditionalFormatting sqref="D12">
    <cfRule type="containsText" dxfId="849" priority="134" operator="containsText" text="VD">
      <formula>NOT(ISERROR(SEARCH("VD",D12)))</formula>
    </cfRule>
  </conditionalFormatting>
  <conditionalFormatting sqref="D12:E12">
    <cfRule type="containsText" dxfId="848" priority="130" operator="containsText" text="Non">
      <formula>NOT(ISERROR(SEARCH("Non",D12)))</formula>
    </cfRule>
    <cfRule type="containsText" dxfId="847" priority="131" operator="containsText" text="Oui">
      <formula>NOT(ISERROR(SEARCH("Oui",D12)))</formula>
    </cfRule>
  </conditionalFormatting>
  <conditionalFormatting sqref="E12">
    <cfRule type="containsText" dxfId="846" priority="128" operator="containsText" text="Oui">
      <formula>NOT(ISERROR(SEARCH("Oui",E12)))</formula>
    </cfRule>
    <cfRule type="containsText" dxfId="845" priority="129" operator="containsText" text="Oui">
      <formula>NOT(ISERROR(SEARCH("Oui",E12)))</formula>
    </cfRule>
  </conditionalFormatting>
  <conditionalFormatting sqref="D12:E12">
    <cfRule type="containsText" dxfId="844" priority="126" operator="containsText" text="Oui">
      <formula>NOT(ISERROR(SEARCH("Oui",D12)))</formula>
    </cfRule>
    <cfRule type="containsText" dxfId="843" priority="127" operator="containsText" text="non">
      <formula>NOT(ISERROR(SEARCH("non",D12)))</formula>
    </cfRule>
  </conditionalFormatting>
  <conditionalFormatting sqref="E12">
    <cfRule type="containsText" dxfId="842" priority="125" operator="containsText" text="Oui">
      <formula>NOT(ISERROR(SEARCH("Oui",E12)))</formula>
    </cfRule>
  </conditionalFormatting>
  <conditionalFormatting sqref="D12">
    <cfRule type="containsText" dxfId="841" priority="121" operator="containsText" text="OUI">
      <formula>NOT(ISERROR(SEARCH("OUI",D12)))</formula>
    </cfRule>
    <cfRule type="containsText" dxfId="840" priority="122" operator="containsText" text="NON">
      <formula>NOT(ISERROR(SEARCH("NON",D12)))</formula>
    </cfRule>
    <cfRule type="containsText" dxfId="839" priority="124" operator="containsText" text=" VD">
      <formula>NOT(ISERROR(SEARCH(" VD",D12)))</formula>
    </cfRule>
  </conditionalFormatting>
  <conditionalFormatting sqref="D12">
    <cfRule type="containsText" dxfId="838" priority="123" operator="containsText" text="VD">
      <formula>NOT(ISERROR(SEARCH("VD",D12)))</formula>
    </cfRule>
  </conditionalFormatting>
  <conditionalFormatting sqref="D12:E12">
    <cfRule type="containsText" dxfId="837" priority="119" operator="containsText" text="Non">
      <formula>NOT(ISERROR(SEARCH("Non",D12)))</formula>
    </cfRule>
    <cfRule type="containsText" dxfId="836" priority="120" operator="containsText" text="Oui">
      <formula>NOT(ISERROR(SEARCH("Oui",D12)))</formula>
    </cfRule>
  </conditionalFormatting>
  <conditionalFormatting sqref="E12">
    <cfRule type="containsText" dxfId="835" priority="117" operator="containsText" text="Oui">
      <formula>NOT(ISERROR(SEARCH("Oui",E12)))</formula>
    </cfRule>
    <cfRule type="containsText" dxfId="834" priority="118" operator="containsText" text="Oui">
      <formula>NOT(ISERROR(SEARCH("Oui",E12)))</formula>
    </cfRule>
  </conditionalFormatting>
  <conditionalFormatting sqref="D12:E12">
    <cfRule type="containsText" dxfId="833" priority="115" operator="containsText" text="Oui">
      <formula>NOT(ISERROR(SEARCH("Oui",D12)))</formula>
    </cfRule>
    <cfRule type="containsText" dxfId="832" priority="116" operator="containsText" text="non">
      <formula>NOT(ISERROR(SEARCH("non",D12)))</formula>
    </cfRule>
  </conditionalFormatting>
  <conditionalFormatting sqref="E12">
    <cfRule type="containsText" dxfId="831" priority="114" operator="containsText" text="Oui">
      <formula>NOT(ISERROR(SEARCH("Oui",E12)))</formula>
    </cfRule>
  </conditionalFormatting>
  <conditionalFormatting sqref="D12">
    <cfRule type="containsText" dxfId="830" priority="110" operator="containsText" text="OUI">
      <formula>NOT(ISERROR(SEARCH("OUI",D12)))</formula>
    </cfRule>
    <cfRule type="containsText" dxfId="829" priority="111" operator="containsText" text="NON">
      <formula>NOT(ISERROR(SEARCH("NON",D12)))</formula>
    </cfRule>
    <cfRule type="containsText" dxfId="828" priority="113" operator="containsText" text=" VD">
      <formula>NOT(ISERROR(SEARCH(" VD",D12)))</formula>
    </cfRule>
  </conditionalFormatting>
  <conditionalFormatting sqref="D12">
    <cfRule type="containsText" dxfId="827" priority="112" operator="containsText" text="VD">
      <formula>NOT(ISERROR(SEARCH("VD",D12)))</formula>
    </cfRule>
  </conditionalFormatting>
  <conditionalFormatting sqref="D12:E12">
    <cfRule type="containsText" dxfId="826" priority="108" operator="containsText" text="Non">
      <formula>NOT(ISERROR(SEARCH("Non",D12)))</formula>
    </cfRule>
    <cfRule type="containsText" dxfId="825" priority="109" operator="containsText" text="Oui">
      <formula>NOT(ISERROR(SEARCH("Oui",D12)))</formula>
    </cfRule>
  </conditionalFormatting>
  <conditionalFormatting sqref="E12">
    <cfRule type="containsText" dxfId="824" priority="106" operator="containsText" text="Oui">
      <formula>NOT(ISERROR(SEARCH("Oui",E12)))</formula>
    </cfRule>
    <cfRule type="containsText" dxfId="823" priority="107" operator="containsText" text="Oui">
      <formula>NOT(ISERROR(SEARCH("Oui",E12)))</formula>
    </cfRule>
  </conditionalFormatting>
  <conditionalFormatting sqref="E12">
    <cfRule type="containsText" dxfId="822" priority="105" operator="containsText" text="Oui">
      <formula>NOT(ISERROR(SEARCH("Oui",E12)))</formula>
    </cfRule>
  </conditionalFormatting>
  <conditionalFormatting sqref="D12">
    <cfRule type="containsText" dxfId="821" priority="101" operator="containsText" text="OUI">
      <formula>NOT(ISERROR(SEARCH("OUI",D12)))</formula>
    </cfRule>
    <cfRule type="containsText" dxfId="820" priority="102" operator="containsText" text="NON">
      <formula>NOT(ISERROR(SEARCH("NON",D12)))</formula>
    </cfRule>
    <cfRule type="containsText" dxfId="819" priority="104" operator="containsText" text=" VD">
      <formula>NOT(ISERROR(SEARCH(" VD",D12)))</formula>
    </cfRule>
  </conditionalFormatting>
  <conditionalFormatting sqref="D12">
    <cfRule type="containsText" dxfId="818" priority="103" operator="containsText" text="VD">
      <formula>NOT(ISERROR(SEARCH("VD",D12)))</formula>
    </cfRule>
  </conditionalFormatting>
  <conditionalFormatting sqref="D12:E12">
    <cfRule type="containsText" dxfId="817" priority="99" operator="containsText" text="Non">
      <formula>NOT(ISERROR(SEARCH("Non",D12)))</formula>
    </cfRule>
    <cfRule type="containsText" dxfId="816" priority="100" operator="containsText" text="Oui">
      <formula>NOT(ISERROR(SEARCH("Oui",D12)))</formula>
    </cfRule>
  </conditionalFormatting>
  <conditionalFormatting sqref="E12">
    <cfRule type="containsText" dxfId="815" priority="97" operator="containsText" text="Oui">
      <formula>NOT(ISERROR(SEARCH("Oui",E12)))</formula>
    </cfRule>
    <cfRule type="containsText" dxfId="814" priority="98" operator="containsText" text="Oui">
      <formula>NOT(ISERROR(SEARCH("Oui",E12)))</formula>
    </cfRule>
  </conditionalFormatting>
  <conditionalFormatting sqref="E12">
    <cfRule type="containsText" dxfId="813" priority="96" operator="containsText" text="Oui">
      <formula>NOT(ISERROR(SEARCH("Oui",E12)))</formula>
    </cfRule>
  </conditionalFormatting>
  <conditionalFormatting sqref="D12">
    <cfRule type="containsText" dxfId="812" priority="92" operator="containsText" text="OUI">
      <formula>NOT(ISERROR(SEARCH("OUI",D12)))</formula>
    </cfRule>
    <cfRule type="containsText" dxfId="811" priority="93" operator="containsText" text="NON">
      <formula>NOT(ISERROR(SEARCH("NON",D12)))</formula>
    </cfRule>
    <cfRule type="containsText" dxfId="810" priority="95" operator="containsText" text=" VD">
      <formula>NOT(ISERROR(SEARCH(" VD",D12)))</formula>
    </cfRule>
  </conditionalFormatting>
  <conditionalFormatting sqref="D12">
    <cfRule type="containsText" dxfId="809" priority="94" operator="containsText" text="VD">
      <formula>NOT(ISERROR(SEARCH("VD",D12)))</formula>
    </cfRule>
  </conditionalFormatting>
  <conditionalFormatting sqref="D12:E12">
    <cfRule type="containsText" dxfId="808" priority="90" operator="containsText" text="Non">
      <formula>NOT(ISERROR(SEARCH("Non",D12)))</formula>
    </cfRule>
    <cfRule type="containsText" dxfId="807" priority="91" operator="containsText" text="Oui">
      <formula>NOT(ISERROR(SEARCH("Oui",D12)))</formula>
    </cfRule>
  </conditionalFormatting>
  <conditionalFormatting sqref="E12">
    <cfRule type="containsText" dxfId="806" priority="88" operator="containsText" text="Oui">
      <formula>NOT(ISERROR(SEARCH("Oui",E12)))</formula>
    </cfRule>
    <cfRule type="containsText" dxfId="805" priority="89" operator="containsText" text="Oui">
      <formula>NOT(ISERROR(SEARCH("Oui",E12)))</formula>
    </cfRule>
  </conditionalFormatting>
  <conditionalFormatting sqref="D12:E12">
    <cfRule type="containsText" dxfId="804" priority="86" operator="containsText" text="Oui">
      <formula>NOT(ISERROR(SEARCH("Oui",D12)))</formula>
    </cfRule>
    <cfRule type="containsText" dxfId="803" priority="87" operator="containsText" text="non">
      <formula>NOT(ISERROR(SEARCH("non",D12)))</formula>
    </cfRule>
  </conditionalFormatting>
  <conditionalFormatting sqref="E12">
    <cfRule type="containsText" dxfId="802" priority="85" operator="containsText" text="Oui">
      <formula>NOT(ISERROR(SEARCH("Oui",E12)))</formula>
    </cfRule>
  </conditionalFormatting>
  <conditionalFormatting sqref="D12">
    <cfRule type="containsText" dxfId="801" priority="81" operator="containsText" text="OUI">
      <formula>NOT(ISERROR(SEARCH("OUI",D12)))</formula>
    </cfRule>
    <cfRule type="containsText" dxfId="800" priority="82" operator="containsText" text="NON">
      <formula>NOT(ISERROR(SEARCH("NON",D12)))</formula>
    </cfRule>
    <cfRule type="containsText" dxfId="799" priority="84" operator="containsText" text=" VD">
      <formula>NOT(ISERROR(SEARCH(" VD",D12)))</formula>
    </cfRule>
  </conditionalFormatting>
  <conditionalFormatting sqref="D12">
    <cfRule type="containsText" dxfId="798" priority="83" operator="containsText" text="VD">
      <formula>NOT(ISERROR(SEARCH("VD",D12)))</formula>
    </cfRule>
  </conditionalFormatting>
  <conditionalFormatting sqref="D12:E12">
    <cfRule type="containsText" dxfId="797" priority="79" operator="containsText" text="Non">
      <formula>NOT(ISERROR(SEARCH("Non",D12)))</formula>
    </cfRule>
    <cfRule type="containsText" dxfId="796" priority="80" operator="containsText" text="Oui">
      <formula>NOT(ISERROR(SEARCH("Oui",D12)))</formula>
    </cfRule>
  </conditionalFormatting>
  <conditionalFormatting sqref="E12">
    <cfRule type="containsText" dxfId="795" priority="77" operator="containsText" text="Oui">
      <formula>NOT(ISERROR(SEARCH("Oui",E12)))</formula>
    </cfRule>
    <cfRule type="containsText" dxfId="794" priority="78" operator="containsText" text="Oui">
      <formula>NOT(ISERROR(SEARCH("Oui",E12)))</formula>
    </cfRule>
  </conditionalFormatting>
  <conditionalFormatting sqref="D16:E16">
    <cfRule type="containsText" dxfId="793" priority="75" operator="containsText" text="Oui">
      <formula>NOT(ISERROR(SEARCH("Oui",D16)))</formula>
    </cfRule>
    <cfRule type="containsText" dxfId="792" priority="76" operator="containsText" text="non">
      <formula>NOT(ISERROR(SEARCH("non",D16)))</formula>
    </cfRule>
  </conditionalFormatting>
  <conditionalFormatting sqref="D17:E17">
    <cfRule type="containsText" dxfId="791" priority="73" operator="containsText" text="Oui">
      <formula>NOT(ISERROR(SEARCH("Oui",D17)))</formula>
    </cfRule>
    <cfRule type="containsText" dxfId="790" priority="74" operator="containsText" text="non">
      <formula>NOT(ISERROR(SEARCH("non",D17)))</formula>
    </cfRule>
  </conditionalFormatting>
  <conditionalFormatting sqref="D15:E15">
    <cfRule type="containsText" dxfId="789" priority="71" operator="containsText" text="Oui">
      <formula>NOT(ISERROR(SEARCH("Oui",D15)))</formula>
    </cfRule>
    <cfRule type="containsText" dxfId="788" priority="72" operator="containsText" text="non">
      <formula>NOT(ISERROR(SEARCH("non",D15)))</formula>
    </cfRule>
  </conditionalFormatting>
  <conditionalFormatting sqref="D19:E19">
    <cfRule type="containsText" dxfId="787" priority="69" operator="containsText" text="Oui">
      <formula>NOT(ISERROR(SEARCH("Oui",D19)))</formula>
    </cfRule>
    <cfRule type="containsText" dxfId="786" priority="70" operator="containsText" text="non">
      <formula>NOT(ISERROR(SEARCH("non",D19)))</formula>
    </cfRule>
  </conditionalFormatting>
  <conditionalFormatting sqref="E19">
    <cfRule type="containsText" dxfId="785" priority="68" operator="containsText" text="Oui">
      <formula>NOT(ISERROR(SEARCH("Oui",E19)))</formula>
    </cfRule>
  </conditionalFormatting>
  <conditionalFormatting sqref="D19">
    <cfRule type="containsText" dxfId="784" priority="64" operator="containsText" text="OUI">
      <formula>NOT(ISERROR(SEARCH("OUI",D19)))</formula>
    </cfRule>
    <cfRule type="containsText" dxfId="783" priority="65" operator="containsText" text="NON">
      <formula>NOT(ISERROR(SEARCH("NON",D19)))</formula>
    </cfRule>
    <cfRule type="containsText" dxfId="782" priority="67" operator="containsText" text=" VD">
      <formula>NOT(ISERROR(SEARCH(" VD",D19)))</formula>
    </cfRule>
  </conditionalFormatting>
  <conditionalFormatting sqref="D19">
    <cfRule type="containsText" dxfId="781" priority="66" operator="containsText" text="VD">
      <formula>NOT(ISERROR(SEARCH("VD",D19)))</formula>
    </cfRule>
  </conditionalFormatting>
  <conditionalFormatting sqref="D19:E19">
    <cfRule type="containsText" dxfId="780" priority="62" operator="containsText" text="Non">
      <formula>NOT(ISERROR(SEARCH("Non",D19)))</formula>
    </cfRule>
    <cfRule type="containsText" dxfId="779" priority="63" operator="containsText" text="Oui">
      <formula>NOT(ISERROR(SEARCH("Oui",D19)))</formula>
    </cfRule>
  </conditionalFormatting>
  <conditionalFormatting sqref="E19">
    <cfRule type="containsText" dxfId="778" priority="60" operator="containsText" text="Oui">
      <formula>NOT(ISERROR(SEARCH("Oui",E19)))</formula>
    </cfRule>
    <cfRule type="containsText" dxfId="777" priority="61" operator="containsText" text="Oui">
      <formula>NOT(ISERROR(SEARCH("Oui",E19)))</formula>
    </cfRule>
  </conditionalFormatting>
  <conditionalFormatting sqref="D13:E13">
    <cfRule type="containsText" dxfId="776" priority="58" operator="containsText" text="Oui">
      <formula>NOT(ISERROR(SEARCH("Oui",D13)))</formula>
    </cfRule>
    <cfRule type="containsText" dxfId="775" priority="59" operator="containsText" text="non">
      <formula>NOT(ISERROR(SEARCH("non",D13)))</formula>
    </cfRule>
  </conditionalFormatting>
  <conditionalFormatting sqref="E13">
    <cfRule type="containsText" dxfId="774" priority="57" operator="containsText" text="Oui">
      <formula>NOT(ISERROR(SEARCH("Oui",E13)))</formula>
    </cfRule>
  </conditionalFormatting>
  <conditionalFormatting sqref="D13">
    <cfRule type="containsText" dxfId="773" priority="53" operator="containsText" text="OUI">
      <formula>NOT(ISERROR(SEARCH("OUI",D13)))</formula>
    </cfRule>
    <cfRule type="containsText" dxfId="772" priority="54" operator="containsText" text="NON">
      <formula>NOT(ISERROR(SEARCH("NON",D13)))</formula>
    </cfRule>
    <cfRule type="containsText" dxfId="771" priority="56" operator="containsText" text=" VD">
      <formula>NOT(ISERROR(SEARCH(" VD",D13)))</formula>
    </cfRule>
  </conditionalFormatting>
  <conditionalFormatting sqref="D13">
    <cfRule type="containsText" dxfId="770" priority="55" operator="containsText" text="VD">
      <formula>NOT(ISERROR(SEARCH("VD",D13)))</formula>
    </cfRule>
  </conditionalFormatting>
  <conditionalFormatting sqref="D13:E13">
    <cfRule type="containsText" dxfId="769" priority="51" operator="containsText" text="Non">
      <formula>NOT(ISERROR(SEARCH("Non",D13)))</formula>
    </cfRule>
    <cfRule type="containsText" dxfId="768" priority="52" operator="containsText" text="Oui">
      <formula>NOT(ISERROR(SEARCH("Oui",D13)))</formula>
    </cfRule>
  </conditionalFormatting>
  <conditionalFormatting sqref="E13">
    <cfRule type="containsText" dxfId="767" priority="49" operator="containsText" text="Oui">
      <formula>NOT(ISERROR(SEARCH("Oui",E13)))</formula>
    </cfRule>
    <cfRule type="containsText" dxfId="766" priority="50" operator="containsText" text="Oui">
      <formula>NOT(ISERROR(SEARCH("Oui",E13)))</formula>
    </cfRule>
  </conditionalFormatting>
  <conditionalFormatting sqref="E13">
    <cfRule type="containsText" dxfId="765" priority="48" operator="containsText" text="Oui">
      <formula>NOT(ISERROR(SEARCH("Oui",E13)))</formula>
    </cfRule>
  </conditionalFormatting>
  <conditionalFormatting sqref="D13">
    <cfRule type="containsText" dxfId="764" priority="44" operator="containsText" text="OUI">
      <formula>NOT(ISERROR(SEARCH("OUI",D13)))</formula>
    </cfRule>
    <cfRule type="containsText" dxfId="763" priority="45" operator="containsText" text="NON">
      <formula>NOT(ISERROR(SEARCH("NON",D13)))</formula>
    </cfRule>
    <cfRule type="containsText" dxfId="762" priority="47" operator="containsText" text=" VD">
      <formula>NOT(ISERROR(SEARCH(" VD",D13)))</formula>
    </cfRule>
  </conditionalFormatting>
  <conditionalFormatting sqref="D13">
    <cfRule type="containsText" dxfId="761" priority="46" operator="containsText" text="VD">
      <formula>NOT(ISERROR(SEARCH("VD",D13)))</formula>
    </cfRule>
  </conditionalFormatting>
  <conditionalFormatting sqref="D13:E13">
    <cfRule type="containsText" dxfId="760" priority="42" operator="containsText" text="Non">
      <formula>NOT(ISERROR(SEARCH("Non",D13)))</formula>
    </cfRule>
    <cfRule type="containsText" dxfId="759" priority="43" operator="containsText" text="Oui">
      <formula>NOT(ISERROR(SEARCH("Oui",D13)))</formula>
    </cfRule>
  </conditionalFormatting>
  <conditionalFormatting sqref="E13">
    <cfRule type="containsText" dxfId="758" priority="40" operator="containsText" text="Oui">
      <formula>NOT(ISERROR(SEARCH("Oui",E13)))</formula>
    </cfRule>
    <cfRule type="containsText" dxfId="757" priority="41" operator="containsText" text="Oui">
      <formula>NOT(ISERROR(SEARCH("Oui",E13)))</formula>
    </cfRule>
  </conditionalFormatting>
  <conditionalFormatting sqref="D13:E13">
    <cfRule type="containsText" dxfId="756" priority="38" operator="containsText" text="Oui">
      <formula>NOT(ISERROR(SEARCH("Oui",D13)))</formula>
    </cfRule>
    <cfRule type="containsText" dxfId="755" priority="39" operator="containsText" text="non">
      <formula>NOT(ISERROR(SEARCH("non",D13)))</formula>
    </cfRule>
  </conditionalFormatting>
  <conditionalFormatting sqref="E13">
    <cfRule type="containsText" dxfId="754" priority="37" operator="containsText" text="Oui">
      <formula>NOT(ISERROR(SEARCH("Oui",E13)))</formula>
    </cfRule>
  </conditionalFormatting>
  <conditionalFormatting sqref="D13">
    <cfRule type="containsText" dxfId="753" priority="33" operator="containsText" text="OUI">
      <formula>NOT(ISERROR(SEARCH("OUI",D13)))</formula>
    </cfRule>
    <cfRule type="containsText" dxfId="752" priority="34" operator="containsText" text="NON">
      <formula>NOT(ISERROR(SEARCH("NON",D13)))</formula>
    </cfRule>
    <cfRule type="containsText" dxfId="751" priority="36" operator="containsText" text=" VD">
      <formula>NOT(ISERROR(SEARCH(" VD",D13)))</formula>
    </cfRule>
  </conditionalFormatting>
  <conditionalFormatting sqref="D13">
    <cfRule type="containsText" dxfId="750" priority="35" operator="containsText" text="VD">
      <formula>NOT(ISERROR(SEARCH("VD",D13)))</formula>
    </cfRule>
  </conditionalFormatting>
  <conditionalFormatting sqref="D13:E13">
    <cfRule type="containsText" dxfId="749" priority="31" operator="containsText" text="Non">
      <formula>NOT(ISERROR(SEARCH("Non",D13)))</formula>
    </cfRule>
    <cfRule type="containsText" dxfId="748" priority="32" operator="containsText" text="Oui">
      <formula>NOT(ISERROR(SEARCH("Oui",D13)))</formula>
    </cfRule>
  </conditionalFormatting>
  <conditionalFormatting sqref="E13">
    <cfRule type="containsText" dxfId="747" priority="29" operator="containsText" text="Oui">
      <formula>NOT(ISERROR(SEARCH("Oui",E13)))</formula>
    </cfRule>
    <cfRule type="containsText" dxfId="746" priority="30" operator="containsText" text="Oui">
      <formula>NOT(ISERROR(SEARCH("Oui",E13)))</formula>
    </cfRule>
  </conditionalFormatting>
  <conditionalFormatting sqref="E13">
    <cfRule type="containsText" dxfId="745" priority="28" operator="containsText" text="Oui">
      <formula>NOT(ISERROR(SEARCH("Oui",E13)))</formula>
    </cfRule>
  </conditionalFormatting>
  <conditionalFormatting sqref="D13">
    <cfRule type="containsText" dxfId="744" priority="24" operator="containsText" text="OUI">
      <formula>NOT(ISERROR(SEARCH("OUI",D13)))</formula>
    </cfRule>
    <cfRule type="containsText" dxfId="743" priority="25" operator="containsText" text="NON">
      <formula>NOT(ISERROR(SEARCH("NON",D13)))</formula>
    </cfRule>
    <cfRule type="containsText" dxfId="742" priority="27" operator="containsText" text=" VD">
      <formula>NOT(ISERROR(SEARCH(" VD",D13)))</formula>
    </cfRule>
  </conditionalFormatting>
  <conditionalFormatting sqref="D13">
    <cfRule type="containsText" dxfId="741" priority="26" operator="containsText" text="VD">
      <formula>NOT(ISERROR(SEARCH("VD",D13)))</formula>
    </cfRule>
  </conditionalFormatting>
  <conditionalFormatting sqref="D13:E13">
    <cfRule type="containsText" dxfId="740" priority="22" operator="containsText" text="Non">
      <formula>NOT(ISERROR(SEARCH("Non",D13)))</formula>
    </cfRule>
    <cfRule type="containsText" dxfId="739" priority="23" operator="containsText" text="Oui">
      <formula>NOT(ISERROR(SEARCH("Oui",D13)))</formula>
    </cfRule>
  </conditionalFormatting>
  <conditionalFormatting sqref="E13">
    <cfRule type="containsText" dxfId="738" priority="20" operator="containsText" text="Oui">
      <formula>NOT(ISERROR(SEARCH("Oui",E13)))</formula>
    </cfRule>
    <cfRule type="containsText" dxfId="737" priority="21" operator="containsText" text="Oui">
      <formula>NOT(ISERROR(SEARCH("Oui",E13)))</formula>
    </cfRule>
  </conditionalFormatting>
  <conditionalFormatting sqref="D16:E16">
    <cfRule type="containsText" dxfId="736" priority="18" operator="containsText" text="Oui">
      <formula>NOT(ISERROR(SEARCH("Oui",D16)))</formula>
    </cfRule>
    <cfRule type="containsText" dxfId="735" priority="19" operator="containsText" text="non">
      <formula>NOT(ISERROR(SEARCH("non",D16)))</formula>
    </cfRule>
  </conditionalFormatting>
  <conditionalFormatting sqref="D15:E15">
    <cfRule type="containsText" dxfId="734" priority="16" operator="containsText" text="Oui">
      <formula>NOT(ISERROR(SEARCH("Oui",D15)))</formula>
    </cfRule>
    <cfRule type="containsText" dxfId="733" priority="17" operator="containsText" text="non">
      <formula>NOT(ISERROR(SEARCH("non",D15)))</formula>
    </cfRule>
  </conditionalFormatting>
  <conditionalFormatting sqref="D14:E14">
    <cfRule type="containsText" dxfId="732" priority="14" operator="containsText" text="Oui">
      <formula>NOT(ISERROR(SEARCH("Oui",D14)))</formula>
    </cfRule>
    <cfRule type="containsText" dxfId="731" priority="15" operator="containsText" text="non">
      <formula>NOT(ISERROR(SEARCH("non",D14)))</formula>
    </cfRule>
  </conditionalFormatting>
  <conditionalFormatting sqref="D15:E15">
    <cfRule type="containsText" dxfId="730" priority="12" operator="containsText" text="Oui">
      <formula>NOT(ISERROR(SEARCH("Oui",D15)))</formula>
    </cfRule>
    <cfRule type="containsText" dxfId="729" priority="13" operator="containsText" text="non">
      <formula>NOT(ISERROR(SEARCH("non",D15)))</formula>
    </cfRule>
  </conditionalFormatting>
  <conditionalFormatting sqref="D17:E17">
    <cfRule type="containsText" dxfId="728" priority="10" operator="containsText" text="Oui">
      <formula>NOT(ISERROR(SEARCH("Oui",D17)))</formula>
    </cfRule>
    <cfRule type="containsText" dxfId="727" priority="11" operator="containsText" text="non">
      <formula>NOT(ISERROR(SEARCH("non",D17)))</formula>
    </cfRule>
  </conditionalFormatting>
  <conditionalFormatting sqref="E17">
    <cfRule type="containsText" dxfId="726" priority="9" operator="containsText" text="Oui">
      <formula>NOT(ISERROR(SEARCH("Oui",E17)))</formula>
    </cfRule>
  </conditionalFormatting>
  <conditionalFormatting sqref="D17">
    <cfRule type="containsText" dxfId="725" priority="5" operator="containsText" text="OUI">
      <formula>NOT(ISERROR(SEARCH("OUI",D17)))</formula>
    </cfRule>
    <cfRule type="containsText" dxfId="724" priority="6" operator="containsText" text="NON">
      <formula>NOT(ISERROR(SEARCH("NON",D17)))</formula>
    </cfRule>
    <cfRule type="containsText" dxfId="723" priority="8" operator="containsText" text=" VD">
      <formula>NOT(ISERROR(SEARCH(" VD",D17)))</formula>
    </cfRule>
  </conditionalFormatting>
  <conditionalFormatting sqref="D17">
    <cfRule type="containsText" dxfId="722" priority="7" operator="containsText" text="VD">
      <formula>NOT(ISERROR(SEARCH("VD",D17)))</formula>
    </cfRule>
  </conditionalFormatting>
  <conditionalFormatting sqref="D17:E17">
    <cfRule type="containsText" dxfId="721" priority="3" operator="containsText" text="Non">
      <formula>NOT(ISERROR(SEARCH("Non",D17)))</formula>
    </cfRule>
    <cfRule type="containsText" dxfId="720" priority="4" operator="containsText" text="Oui">
      <formula>NOT(ISERROR(SEARCH("Oui",D17)))</formula>
    </cfRule>
  </conditionalFormatting>
  <conditionalFormatting sqref="E17">
    <cfRule type="containsText" dxfId="719" priority="1" operator="containsText" text="Oui">
      <formula>NOT(ISERROR(SEARCH("Oui",E17)))</formula>
    </cfRule>
    <cfRule type="containsText" dxfId="718" priority="2" operator="containsText" text="Oui">
      <formula>NOT(ISERROR(SEARCH("Oui",E17)))</formula>
    </cfRule>
  </conditionalFormatting>
  <dataValidations count="3">
    <dataValidation type="list" allowBlank="1" showInputMessage="1" showErrorMessage="1" sqref="D4 D22:D27" xr:uid="{00000000-0002-0000-0200-000000000000}">
      <formula1>$A$32:$A$34</formula1>
    </dataValidation>
    <dataValidation type="list" allowBlank="1" showInputMessage="1" showErrorMessage="1" sqref="E4 E22:E27" xr:uid="{00000000-0002-0000-0200-000001000000}">
      <formula1>$A$36:$A$37</formula1>
    </dataValidation>
    <dataValidation type="list" allowBlank="1" showInputMessage="1" showErrorMessage="1" sqref="Q21:Q22 Q11" xr:uid="{00000000-0002-0000-0200-000002000000}">
      <formula1>FI</formula1>
    </dataValidation>
  </dataValidation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18BA0A7-F7A2-4131-9B73-6680C0F6356A}">
          <x14:formula1>
            <xm:f>Formule!$C$1:$C$4</xm:f>
          </x14:formula1>
          <xm:sqref>F5:F21</xm:sqref>
        </x14:dataValidation>
        <x14:dataValidation type="list" allowBlank="1" showInputMessage="1" showErrorMessage="1" xr:uid="{464D51E6-2746-4D06-A693-A1282ECAECBC}">
          <x14:formula1>
            <xm:f>Formule!$A$1:$A$2</xm:f>
          </x14:formula1>
          <xm:sqref>Q12:Q20 Q8:Q10 E5:E21</xm:sqref>
        </x14:dataValidation>
        <x14:dataValidation type="list" allowBlank="1" showInputMessage="1" showErrorMessage="1" xr:uid="{AD5BF91B-EF15-4CE0-8F3A-23984562D8D1}">
          <x14:formula1>
            <xm:f>Formule!$A$1:$A$3</xm:f>
          </x14:formula1>
          <xm:sqref>D5:D21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49ACB-310E-4C52-97FA-137B2FEA5603}">
  <sheetPr>
    <tabColor theme="4" tint="0.39997558519241921"/>
    <pageSetUpPr fitToPage="1"/>
  </sheetPr>
  <dimension ref="A1:Q41"/>
  <sheetViews>
    <sheetView topLeftCell="A22" zoomScaleNormal="100" workbookViewId="0">
      <selection activeCell="L35" sqref="L35"/>
    </sheetView>
  </sheetViews>
  <sheetFormatPr baseColWidth="10" defaultRowHeight="14.4" x14ac:dyDescent="0.3"/>
  <cols>
    <col min="1" max="1" width="5.5546875" customWidth="1"/>
    <col min="2" max="2" width="18.33203125" customWidth="1"/>
    <col min="3" max="3" width="16.33203125" customWidth="1"/>
    <col min="4" max="5" width="11.6640625" customWidth="1"/>
    <col min="6" max="6" width="9.88671875" customWidth="1"/>
    <col min="7" max="7" width="12.6640625" customWidth="1"/>
    <col min="8" max="12" width="8.109375" customWidth="1"/>
    <col min="13" max="13" width="8.6640625" customWidth="1"/>
    <col min="14" max="14" width="9.33203125" customWidth="1"/>
    <col min="16" max="16" width="9.33203125" customWidth="1"/>
    <col min="17" max="17" width="9.109375" customWidth="1"/>
  </cols>
  <sheetData>
    <row r="1" spans="1:17" ht="18" x14ac:dyDescent="0.35">
      <c r="A1" s="167" t="s">
        <v>60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</row>
    <row r="2" spans="1:17" ht="18" x14ac:dyDescent="0.35">
      <c r="B2" s="51"/>
      <c r="C2" s="39"/>
      <c r="L2" s="9"/>
      <c r="M2" s="9"/>
      <c r="N2" s="9"/>
      <c r="O2" s="9"/>
    </row>
    <row r="3" spans="1:17" x14ac:dyDescent="0.3">
      <c r="A3" s="6"/>
      <c r="B3" s="50" t="s">
        <v>1</v>
      </c>
      <c r="C3" s="15" t="s">
        <v>4</v>
      </c>
      <c r="D3" s="15" t="s">
        <v>2</v>
      </c>
      <c r="E3" s="15" t="s">
        <v>0</v>
      </c>
      <c r="F3" s="15" t="s">
        <v>18</v>
      </c>
      <c r="G3" s="15" t="s">
        <v>3</v>
      </c>
      <c r="H3" s="15" t="s">
        <v>84</v>
      </c>
      <c r="I3" s="15" t="s">
        <v>10</v>
      </c>
      <c r="J3" s="15" t="s">
        <v>59</v>
      </c>
      <c r="K3" s="15" t="s">
        <v>21</v>
      </c>
      <c r="L3" s="15" t="s">
        <v>22</v>
      </c>
      <c r="M3" s="15" t="s">
        <v>29</v>
      </c>
      <c r="N3" s="15" t="s">
        <v>58</v>
      </c>
      <c r="O3" s="15" t="s">
        <v>62</v>
      </c>
      <c r="P3" s="15" t="s">
        <v>9</v>
      </c>
      <c r="Q3" s="15" t="s">
        <v>17</v>
      </c>
    </row>
    <row r="4" spans="1:17" ht="20.100000000000001" customHeight="1" x14ac:dyDescent="0.3">
      <c r="A4" s="1">
        <v>1</v>
      </c>
      <c r="B4" s="32" t="s">
        <v>89</v>
      </c>
      <c r="C4" s="31" t="s">
        <v>54</v>
      </c>
      <c r="D4" s="4" t="s">
        <v>6</v>
      </c>
      <c r="E4" s="4" t="s">
        <v>6</v>
      </c>
      <c r="F4" s="7" t="s">
        <v>16</v>
      </c>
      <c r="G4" s="14">
        <v>21900</v>
      </c>
      <c r="H4" s="7">
        <v>2</v>
      </c>
      <c r="I4" s="7">
        <v>1</v>
      </c>
      <c r="J4" s="7">
        <v>0</v>
      </c>
      <c r="K4" s="7">
        <v>1</v>
      </c>
      <c r="L4" s="7">
        <v>1</v>
      </c>
      <c r="M4" s="7">
        <v>1</v>
      </c>
      <c r="N4" s="7">
        <v>0</v>
      </c>
      <c r="O4" s="11">
        <v>44226</v>
      </c>
      <c r="P4" s="7">
        <v>50</v>
      </c>
      <c r="Q4" s="7"/>
    </row>
    <row r="5" spans="1:17" ht="20.100000000000001" customHeight="1" x14ac:dyDescent="0.3">
      <c r="A5" s="1">
        <v>2</v>
      </c>
      <c r="B5" s="32"/>
      <c r="C5" s="31"/>
      <c r="D5" s="4"/>
      <c r="E5" s="4"/>
      <c r="F5" s="7"/>
      <c r="G5" s="14"/>
      <c r="H5" s="7"/>
      <c r="I5" s="7"/>
      <c r="J5" s="7"/>
      <c r="K5" s="7"/>
      <c r="L5" s="7"/>
      <c r="M5" s="7"/>
      <c r="N5" s="7"/>
      <c r="O5" s="11"/>
      <c r="P5" s="7"/>
      <c r="Q5" s="7"/>
    </row>
    <row r="6" spans="1:17" ht="20.100000000000001" customHeight="1" x14ac:dyDescent="0.3">
      <c r="A6" s="1">
        <v>3</v>
      </c>
      <c r="B6" s="32"/>
      <c r="C6" s="31"/>
      <c r="D6" s="4"/>
      <c r="E6" s="4"/>
      <c r="F6" s="7"/>
      <c r="G6" s="14"/>
      <c r="H6" s="7"/>
      <c r="I6" s="7"/>
      <c r="J6" s="7"/>
      <c r="K6" s="7"/>
      <c r="L6" s="7"/>
      <c r="M6" s="7"/>
      <c r="N6" s="7"/>
      <c r="O6" s="11"/>
      <c r="P6" s="7"/>
      <c r="Q6" s="7"/>
    </row>
    <row r="7" spans="1:17" ht="20.100000000000001" customHeight="1" x14ac:dyDescent="0.3">
      <c r="A7" s="1">
        <v>4</v>
      </c>
      <c r="B7" s="32"/>
      <c r="C7" s="31"/>
      <c r="D7" s="4"/>
      <c r="E7" s="4"/>
      <c r="F7" s="7"/>
      <c r="G7" s="14"/>
      <c r="H7" s="7"/>
      <c r="I7" s="7"/>
      <c r="J7" s="7"/>
      <c r="K7" s="7"/>
      <c r="L7" s="7"/>
      <c r="M7" s="7"/>
      <c r="N7" s="7"/>
      <c r="O7" s="11"/>
      <c r="P7" s="7"/>
      <c r="Q7" s="7"/>
    </row>
    <row r="8" spans="1:17" ht="20.100000000000001" customHeight="1" x14ac:dyDescent="0.3">
      <c r="A8" s="1">
        <v>5</v>
      </c>
      <c r="B8" s="32"/>
      <c r="C8" s="31"/>
      <c r="D8" s="4"/>
      <c r="E8" s="4"/>
      <c r="F8" s="7"/>
      <c r="G8" s="14"/>
      <c r="H8" s="7"/>
      <c r="I8" s="7"/>
      <c r="J8" s="7"/>
      <c r="K8" s="7"/>
      <c r="L8" s="7"/>
      <c r="M8" s="7"/>
      <c r="N8" s="7"/>
      <c r="O8" s="11"/>
      <c r="P8" s="7"/>
      <c r="Q8" s="7"/>
    </row>
    <row r="9" spans="1:17" ht="20.100000000000001" customHeight="1" x14ac:dyDescent="0.3">
      <c r="A9" s="1">
        <v>6</v>
      </c>
      <c r="B9" s="32"/>
      <c r="C9" s="31"/>
      <c r="D9" s="4"/>
      <c r="E9" s="4"/>
      <c r="F9" s="7"/>
      <c r="G9" s="14"/>
      <c r="H9" s="7"/>
      <c r="I9" s="7"/>
      <c r="J9" s="7"/>
      <c r="K9" s="7"/>
      <c r="L9" s="7"/>
      <c r="M9" s="7"/>
      <c r="N9" s="7"/>
      <c r="O9" s="11"/>
      <c r="P9" s="4"/>
      <c r="Q9" s="7"/>
    </row>
    <row r="10" spans="1:17" ht="20.100000000000001" customHeight="1" x14ac:dyDescent="0.3">
      <c r="A10" s="1">
        <v>7</v>
      </c>
      <c r="B10" s="32"/>
      <c r="C10" s="31"/>
      <c r="D10" s="4"/>
      <c r="E10" s="4"/>
      <c r="F10" s="7"/>
      <c r="G10" s="14"/>
      <c r="H10" s="7"/>
      <c r="I10" s="7"/>
      <c r="J10" s="7"/>
      <c r="K10" s="7"/>
      <c r="L10" s="7"/>
      <c r="M10" s="7"/>
      <c r="N10" s="7"/>
      <c r="O10" s="11"/>
      <c r="P10" s="7"/>
      <c r="Q10" s="7"/>
    </row>
    <row r="11" spans="1:17" ht="20.100000000000001" customHeight="1" x14ac:dyDescent="0.3">
      <c r="A11" s="1">
        <v>8</v>
      </c>
      <c r="B11" s="32"/>
      <c r="C11" s="31"/>
      <c r="D11" s="4"/>
      <c r="E11" s="4"/>
      <c r="F11" s="7"/>
      <c r="G11" s="14"/>
      <c r="H11" s="7"/>
      <c r="I11" s="7"/>
      <c r="J11" s="7"/>
      <c r="K11" s="7"/>
      <c r="L11" s="7"/>
      <c r="M11" s="7"/>
      <c r="N11" s="7"/>
      <c r="O11" s="11"/>
      <c r="P11" s="7"/>
      <c r="Q11" s="7"/>
    </row>
    <row r="12" spans="1:17" ht="20.100000000000001" customHeight="1" x14ac:dyDescent="0.3">
      <c r="A12" s="1">
        <v>9</v>
      </c>
      <c r="B12" s="32"/>
      <c r="C12" s="31"/>
      <c r="D12" s="16"/>
      <c r="E12" s="4"/>
      <c r="F12" s="7"/>
      <c r="G12" s="14"/>
      <c r="H12" s="7"/>
      <c r="I12" s="7"/>
      <c r="J12" s="7"/>
      <c r="K12" s="7"/>
      <c r="L12" s="7"/>
      <c r="M12" s="7"/>
      <c r="N12" s="7"/>
      <c r="O12" s="11"/>
      <c r="P12" s="7"/>
      <c r="Q12" s="7"/>
    </row>
    <row r="13" spans="1:17" ht="20.100000000000001" customHeight="1" x14ac:dyDescent="0.3">
      <c r="A13" s="1">
        <v>10</v>
      </c>
      <c r="B13" s="33"/>
      <c r="C13" s="31"/>
      <c r="D13" s="4"/>
      <c r="E13" s="4"/>
      <c r="F13" s="7"/>
      <c r="G13" s="14"/>
      <c r="H13" s="7"/>
      <c r="I13" s="7"/>
      <c r="J13" s="7"/>
      <c r="K13" s="7"/>
      <c r="L13" s="7"/>
      <c r="M13" s="7"/>
      <c r="N13" s="7"/>
      <c r="O13" s="11"/>
      <c r="P13" s="7"/>
      <c r="Q13" s="7"/>
    </row>
    <row r="14" spans="1:17" ht="20.100000000000001" customHeight="1" x14ac:dyDescent="0.3">
      <c r="A14" s="1">
        <v>11</v>
      </c>
      <c r="B14" s="32"/>
      <c r="C14" s="31"/>
      <c r="D14" s="4"/>
      <c r="E14" s="4"/>
      <c r="F14" s="7"/>
      <c r="G14" s="14"/>
      <c r="H14" s="7"/>
      <c r="I14" s="7"/>
      <c r="J14" s="7"/>
      <c r="K14" s="7"/>
      <c r="L14" s="7"/>
      <c r="M14" s="7"/>
      <c r="N14" s="7"/>
      <c r="O14" s="11"/>
      <c r="P14" s="7"/>
      <c r="Q14" s="7"/>
    </row>
    <row r="15" spans="1:17" ht="20.100000000000001" customHeight="1" x14ac:dyDescent="0.3">
      <c r="A15" s="1">
        <v>12</v>
      </c>
      <c r="B15" s="32"/>
      <c r="C15" s="31"/>
      <c r="D15" s="4"/>
      <c r="E15" s="4"/>
      <c r="F15" s="7"/>
      <c r="G15" s="14"/>
      <c r="H15" s="7"/>
      <c r="I15" s="7"/>
      <c r="J15" s="7"/>
      <c r="K15" s="7"/>
      <c r="L15" s="7"/>
      <c r="M15" s="7"/>
      <c r="N15" s="7"/>
      <c r="O15" s="11"/>
      <c r="P15" s="7"/>
      <c r="Q15" s="7"/>
    </row>
    <row r="16" spans="1:17" ht="20.100000000000001" customHeight="1" x14ac:dyDescent="0.3">
      <c r="A16" s="1">
        <v>13</v>
      </c>
      <c r="B16" s="32"/>
      <c r="C16" s="31"/>
      <c r="D16" s="5"/>
      <c r="E16" s="5"/>
      <c r="F16" s="8"/>
      <c r="G16" s="28"/>
      <c r="H16" s="8"/>
      <c r="I16" s="8"/>
      <c r="J16" s="8"/>
      <c r="K16" s="8"/>
      <c r="L16" s="8"/>
      <c r="M16" s="8"/>
      <c r="N16" s="8"/>
      <c r="O16" s="30"/>
      <c r="P16" s="8"/>
      <c r="Q16" s="8"/>
    </row>
    <row r="17" spans="1:17" ht="20.100000000000001" customHeight="1" x14ac:dyDescent="0.3">
      <c r="A17" s="1">
        <v>14</v>
      </c>
      <c r="B17" s="32"/>
      <c r="C17" s="31"/>
      <c r="D17" s="4"/>
      <c r="E17" s="4"/>
      <c r="F17" s="7"/>
      <c r="G17" s="14"/>
      <c r="H17" s="7"/>
      <c r="I17" s="7"/>
      <c r="J17" s="7"/>
      <c r="K17" s="7"/>
      <c r="L17" s="7"/>
      <c r="M17" s="7"/>
      <c r="N17" s="7"/>
      <c r="O17" s="11"/>
      <c r="P17" s="7"/>
      <c r="Q17" s="7"/>
    </row>
    <row r="18" spans="1:17" ht="20.100000000000001" customHeight="1" x14ac:dyDescent="0.3">
      <c r="A18" s="1">
        <v>15</v>
      </c>
      <c r="B18" s="32"/>
      <c r="C18" s="31"/>
      <c r="D18" s="5"/>
      <c r="E18" s="5"/>
      <c r="F18" s="8"/>
      <c r="G18" s="28"/>
      <c r="H18" s="8"/>
      <c r="I18" s="8"/>
      <c r="J18" s="8"/>
      <c r="K18" s="8"/>
      <c r="L18" s="8"/>
      <c r="M18" s="8"/>
      <c r="N18" s="8"/>
      <c r="O18" s="30"/>
      <c r="P18" s="8"/>
      <c r="Q18" s="8"/>
    </row>
    <row r="19" spans="1:17" ht="20.100000000000001" customHeight="1" x14ac:dyDescent="0.3">
      <c r="A19" s="1">
        <v>16</v>
      </c>
      <c r="B19" s="32"/>
      <c r="C19" s="31"/>
      <c r="D19" s="4"/>
      <c r="E19" s="4"/>
      <c r="F19" s="7"/>
      <c r="G19" s="14"/>
      <c r="H19" s="7"/>
      <c r="I19" s="7"/>
      <c r="J19" s="7"/>
      <c r="K19" s="7"/>
      <c r="L19" s="7"/>
      <c r="M19" s="7"/>
      <c r="N19" s="7"/>
      <c r="O19" s="11"/>
      <c r="P19" s="7"/>
      <c r="Q19" s="7"/>
    </row>
    <row r="20" spans="1:17" ht="20.100000000000001" customHeight="1" x14ac:dyDescent="0.3">
      <c r="A20" s="1">
        <v>17</v>
      </c>
      <c r="B20" s="32"/>
      <c r="C20" s="31"/>
      <c r="D20" s="5"/>
      <c r="E20" s="5"/>
      <c r="F20" s="8"/>
      <c r="G20" s="2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ht="20.100000000000001" customHeight="1" x14ac:dyDescent="0.3">
      <c r="A21" s="1">
        <v>18</v>
      </c>
      <c r="B21" s="32"/>
      <c r="C21" s="31"/>
      <c r="D21" s="5"/>
      <c r="E21" s="5"/>
      <c r="F21" s="8"/>
      <c r="G21" s="2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ht="20.100000000000001" customHeight="1" x14ac:dyDescent="0.3">
      <c r="A22" s="21">
        <v>19</v>
      </c>
      <c r="B22" s="40"/>
      <c r="C22" s="41"/>
      <c r="D22" s="29"/>
      <c r="E22" s="29"/>
      <c r="F22" s="36"/>
      <c r="G22" s="37"/>
      <c r="H22" s="36"/>
      <c r="I22" s="36"/>
      <c r="J22" s="36"/>
      <c r="K22" s="36"/>
      <c r="L22" s="36"/>
      <c r="M22" s="36"/>
      <c r="N22" s="36"/>
      <c r="O22" s="36"/>
      <c r="P22" s="36"/>
      <c r="Q22" s="36"/>
    </row>
    <row r="23" spans="1:17" ht="20.100000000000001" customHeight="1" x14ac:dyDescent="0.3">
      <c r="A23" s="21">
        <v>20</v>
      </c>
      <c r="B23" s="40"/>
      <c r="C23" s="41"/>
      <c r="D23" s="17"/>
      <c r="E23" s="17"/>
      <c r="F23" s="18"/>
      <c r="G23" s="19"/>
      <c r="H23" s="18"/>
      <c r="I23" s="18"/>
      <c r="J23" s="18"/>
      <c r="K23" s="18"/>
      <c r="L23" s="18"/>
      <c r="M23" s="18"/>
      <c r="N23" s="18"/>
      <c r="O23" s="18"/>
      <c r="P23" s="18"/>
      <c r="Q23" s="18"/>
    </row>
    <row r="24" spans="1:17" ht="20.100000000000001" customHeight="1" x14ac:dyDescent="0.3">
      <c r="A24" s="26"/>
      <c r="B24" s="22"/>
      <c r="C24" s="23"/>
      <c r="D24" s="22"/>
      <c r="E24" s="22"/>
      <c r="F24" s="23"/>
      <c r="G24" s="24"/>
      <c r="H24" s="23"/>
      <c r="I24" s="23"/>
      <c r="J24" s="23"/>
      <c r="K24" s="23"/>
      <c r="L24" s="23"/>
      <c r="M24" s="23"/>
      <c r="N24" s="23"/>
      <c r="O24" s="23"/>
      <c r="P24" s="23"/>
      <c r="Q24" s="23"/>
    </row>
    <row r="25" spans="1:17" ht="20.100000000000001" customHeight="1" x14ac:dyDescent="0.3">
      <c r="A25" s="27"/>
      <c r="B25" s="168"/>
      <c r="C25" s="169"/>
      <c r="D25" s="7" t="s">
        <v>39</v>
      </c>
      <c r="E25" s="63" t="s">
        <v>31</v>
      </c>
      <c r="F25" s="177" t="s">
        <v>81</v>
      </c>
      <c r="G25" s="188"/>
      <c r="H25" s="188"/>
      <c r="I25" s="178"/>
      <c r="J25" s="180" t="s">
        <v>9</v>
      </c>
      <c r="K25" s="181"/>
      <c r="L25" s="52"/>
      <c r="M25" s="52"/>
      <c r="N25" s="52"/>
      <c r="O25" s="52"/>
      <c r="P25" s="52"/>
      <c r="Q25" s="52"/>
    </row>
    <row r="26" spans="1:17" ht="15.9" customHeight="1" x14ac:dyDescent="0.3">
      <c r="A26" s="25"/>
      <c r="B26" s="170" t="s">
        <v>48</v>
      </c>
      <c r="C26" s="171"/>
      <c r="D26" s="10">
        <f>COUNTIF(B4:B22,"*")</f>
        <v>1</v>
      </c>
      <c r="E26" s="75"/>
      <c r="F26" s="182"/>
      <c r="G26" s="183"/>
      <c r="H26" s="183"/>
      <c r="I26" s="184"/>
      <c r="J26" s="81" t="s">
        <v>88</v>
      </c>
      <c r="K26" s="82"/>
      <c r="L26" s="77">
        <f>SUM(P4:P23)</f>
        <v>50</v>
      </c>
      <c r="M26" s="77"/>
      <c r="N26" s="77"/>
      <c r="O26" s="77"/>
      <c r="P26" s="77"/>
    </row>
    <row r="27" spans="1:17" ht="18.75" customHeight="1" x14ac:dyDescent="0.3">
      <c r="B27" s="165" t="s">
        <v>41</v>
      </c>
      <c r="C27" s="166"/>
      <c r="D27" s="42">
        <f>COUNTIFS(E4:E23,"Oui")</f>
        <v>1</v>
      </c>
      <c r="E27" s="53">
        <f>SUM(D27/D26)</f>
        <v>1</v>
      </c>
      <c r="F27" s="76" t="s">
        <v>63</v>
      </c>
      <c r="G27" s="67" t="s">
        <v>64</v>
      </c>
      <c r="H27" s="67" t="s">
        <v>65</v>
      </c>
      <c r="I27" s="67" t="s">
        <v>66</v>
      </c>
      <c r="J27" s="81"/>
      <c r="K27" s="83"/>
      <c r="L27" s="86"/>
      <c r="M27" s="78"/>
      <c r="N27" s="78"/>
      <c r="O27" s="78"/>
      <c r="P27" s="78"/>
      <c r="Q27" s="54"/>
    </row>
    <row r="28" spans="1:17" ht="15.9" customHeight="1" x14ac:dyDescent="0.3">
      <c r="B28" s="165" t="s">
        <v>16</v>
      </c>
      <c r="C28" s="166"/>
      <c r="D28" s="10">
        <f>COUNTIFS(F4:F23,"LOA")</f>
        <v>1</v>
      </c>
      <c r="E28" s="53">
        <f>SUM(D28/D27)</f>
        <v>1</v>
      </c>
      <c r="F28" s="73" t="s">
        <v>67</v>
      </c>
      <c r="G28" s="55" t="s">
        <v>68</v>
      </c>
      <c r="H28" s="55" t="s">
        <v>69</v>
      </c>
      <c r="I28" s="68" t="s">
        <v>70</v>
      </c>
      <c r="J28" s="81"/>
      <c r="K28" s="84"/>
      <c r="L28" s="79"/>
      <c r="M28" s="79"/>
      <c r="N28" s="78"/>
      <c r="O28" s="79"/>
      <c r="P28" s="79"/>
      <c r="Q28" s="55"/>
    </row>
    <row r="29" spans="1:17" ht="15.9" customHeight="1" x14ac:dyDescent="0.3">
      <c r="B29" s="165" t="s">
        <v>49</v>
      </c>
      <c r="C29" s="166"/>
      <c r="D29" s="43">
        <f>SUM(G4:G23)</f>
        <v>21900</v>
      </c>
      <c r="E29" s="71"/>
      <c r="F29" s="73" t="s">
        <v>71</v>
      </c>
      <c r="G29" s="55" t="s">
        <v>72</v>
      </c>
      <c r="H29" s="55" t="s">
        <v>73</v>
      </c>
      <c r="I29" s="68" t="s">
        <v>74</v>
      </c>
      <c r="J29" s="81"/>
      <c r="K29" s="84"/>
      <c r="L29" s="79"/>
      <c r="M29" s="79"/>
      <c r="N29" s="78"/>
      <c r="O29" s="79"/>
      <c r="P29" s="79"/>
      <c r="Q29" s="55"/>
    </row>
    <row r="30" spans="1:17" ht="15.9" customHeight="1" x14ac:dyDescent="0.3">
      <c r="B30" s="165" t="s">
        <v>24</v>
      </c>
      <c r="C30" s="166"/>
      <c r="D30" s="43">
        <f>AVERAGE(G4:G23)</f>
        <v>21900</v>
      </c>
      <c r="E30" s="71"/>
      <c r="F30" s="73" t="s">
        <v>75</v>
      </c>
      <c r="G30" s="55" t="s">
        <v>73</v>
      </c>
      <c r="H30" s="56">
        <v>0.01</v>
      </c>
      <c r="I30" s="68" t="s">
        <v>76</v>
      </c>
      <c r="J30" s="81"/>
      <c r="K30" s="84"/>
      <c r="L30" s="80"/>
      <c r="M30" s="79"/>
      <c r="N30" s="78"/>
      <c r="O30" s="79"/>
      <c r="P30" s="80"/>
      <c r="Q30" s="55"/>
    </row>
    <row r="31" spans="1:17" ht="15.9" customHeight="1" x14ac:dyDescent="0.3">
      <c r="B31" s="165" t="s">
        <v>83</v>
      </c>
      <c r="C31" s="166"/>
      <c r="D31" s="10">
        <v>5</v>
      </c>
      <c r="E31" s="53">
        <f>SUM(D31/D27)</f>
        <v>5</v>
      </c>
      <c r="F31" s="74" t="s">
        <v>77</v>
      </c>
      <c r="G31" s="69" t="s">
        <v>74</v>
      </c>
      <c r="H31" s="69" t="s">
        <v>76</v>
      </c>
      <c r="I31" s="70" t="s">
        <v>78</v>
      </c>
      <c r="J31" s="81"/>
      <c r="K31" s="84"/>
      <c r="L31" s="79"/>
      <c r="M31" s="79"/>
      <c r="N31" s="78"/>
      <c r="O31" s="79"/>
      <c r="P31" s="79"/>
      <c r="Q31" s="55"/>
    </row>
    <row r="32" spans="1:17" ht="15.9" customHeight="1" x14ac:dyDescent="0.3">
      <c r="B32" s="165" t="s">
        <v>10</v>
      </c>
      <c r="C32" s="166"/>
      <c r="D32" s="10">
        <f>SUM(I4:I23)</f>
        <v>1</v>
      </c>
      <c r="E32" s="65">
        <f>D32/D26</f>
        <v>1</v>
      </c>
      <c r="F32" s="185"/>
      <c r="G32" s="186"/>
      <c r="H32" s="186"/>
      <c r="I32" s="187"/>
      <c r="J32" s="81"/>
      <c r="K32" s="85"/>
      <c r="L32" s="77"/>
      <c r="M32" s="77"/>
      <c r="N32" s="77"/>
      <c r="O32" s="77"/>
      <c r="P32" s="77"/>
    </row>
    <row r="33" spans="2:16" ht="15.9" customHeight="1" x14ac:dyDescent="0.3">
      <c r="B33" s="165" t="s">
        <v>59</v>
      </c>
      <c r="C33" s="166"/>
      <c r="D33" s="10">
        <v>0</v>
      </c>
      <c r="E33" s="72"/>
      <c r="F33" s="185"/>
      <c r="G33" s="186"/>
      <c r="H33" s="186"/>
      <c r="I33" s="187"/>
      <c r="J33" s="81"/>
      <c r="K33" s="85"/>
      <c r="L33" s="77"/>
      <c r="M33" s="77"/>
      <c r="N33" s="77"/>
      <c r="O33" s="77"/>
      <c r="P33" s="77"/>
    </row>
    <row r="34" spans="2:16" ht="15.9" customHeight="1" x14ac:dyDescent="0.3">
      <c r="B34" s="165" t="s">
        <v>30</v>
      </c>
      <c r="C34" s="166"/>
      <c r="D34" s="10">
        <f>SUM(K4:K23)</f>
        <v>1</v>
      </c>
      <c r="E34" s="53">
        <f>D34/D26</f>
        <v>1</v>
      </c>
      <c r="F34" s="185"/>
      <c r="G34" s="186"/>
      <c r="H34" s="186"/>
      <c r="I34" s="187"/>
      <c r="J34" s="81"/>
      <c r="K34" s="85"/>
      <c r="L34" s="77"/>
      <c r="M34" s="77"/>
      <c r="N34" s="77"/>
      <c r="O34" s="77"/>
      <c r="P34" s="77"/>
    </row>
    <row r="35" spans="2:16" ht="15.9" customHeight="1" x14ac:dyDescent="0.3">
      <c r="B35" s="165" t="s">
        <v>20</v>
      </c>
      <c r="C35" s="166"/>
      <c r="D35" s="10">
        <f>SUM(L4:L23)</f>
        <v>1</v>
      </c>
      <c r="E35" s="53">
        <f>D35/D26</f>
        <v>1</v>
      </c>
      <c r="F35" s="185"/>
      <c r="G35" s="186"/>
      <c r="H35" s="186"/>
      <c r="I35" s="187"/>
      <c r="J35" s="81"/>
      <c r="K35" s="85"/>
      <c r="L35" s="77"/>
      <c r="M35" s="77"/>
      <c r="N35" s="77"/>
      <c r="O35" s="77"/>
      <c r="P35" s="77"/>
    </row>
    <row r="36" spans="2:16" ht="15.9" customHeight="1" x14ac:dyDescent="0.3">
      <c r="B36" s="165" t="s">
        <v>42</v>
      </c>
      <c r="C36" s="166"/>
      <c r="D36" s="10">
        <v>7</v>
      </c>
      <c r="E36" s="53">
        <f>SUM(D36/D26)</f>
        <v>7</v>
      </c>
      <c r="F36" s="185"/>
      <c r="G36" s="186"/>
      <c r="H36" s="186"/>
      <c r="I36" s="187"/>
      <c r="J36" s="81"/>
      <c r="K36" s="85"/>
      <c r="L36" s="77"/>
      <c r="M36" s="77"/>
      <c r="N36" s="77"/>
      <c r="O36" s="77"/>
      <c r="P36" s="77"/>
    </row>
    <row r="37" spans="2:16" ht="15.9" customHeight="1" x14ac:dyDescent="0.3">
      <c r="B37" s="165" t="s">
        <v>61</v>
      </c>
      <c r="C37" s="166"/>
      <c r="D37" s="3"/>
      <c r="E37" s="66" t="e">
        <f>somme</f>
        <v>#NAME?</v>
      </c>
      <c r="F37" s="185" t="s">
        <v>82</v>
      </c>
      <c r="G37" s="186"/>
      <c r="H37" s="186"/>
      <c r="I37" s="187"/>
      <c r="J37" s="81"/>
      <c r="K37" s="85"/>
      <c r="L37" s="77"/>
      <c r="M37" s="77"/>
      <c r="N37" s="77"/>
      <c r="O37" s="77"/>
      <c r="P37" s="77"/>
    </row>
    <row r="38" spans="2:16" x14ac:dyDescent="0.3">
      <c r="B38" s="172"/>
      <c r="C38" s="172"/>
      <c r="D38" s="173"/>
      <c r="E38" s="173"/>
      <c r="F38" s="173"/>
      <c r="G38" s="173"/>
    </row>
    <row r="39" spans="2:16" x14ac:dyDescent="0.3">
      <c r="B39" s="172"/>
      <c r="C39" s="172"/>
      <c r="D39" s="173"/>
      <c r="E39" s="173"/>
      <c r="F39" s="173"/>
      <c r="G39" s="173"/>
    </row>
    <row r="40" spans="2:16" x14ac:dyDescent="0.3">
      <c r="B40" s="172"/>
      <c r="C40" s="172"/>
      <c r="D40" s="173"/>
      <c r="E40" s="173"/>
      <c r="F40" s="173"/>
      <c r="G40" s="173"/>
    </row>
    <row r="41" spans="2:16" x14ac:dyDescent="0.3">
      <c r="K41" s="179"/>
      <c r="L41" s="179"/>
    </row>
  </sheetData>
  <mergeCells count="30">
    <mergeCell ref="B38:C38"/>
    <mergeCell ref="D38:G38"/>
    <mergeCell ref="B29:C29"/>
    <mergeCell ref="A1:P1"/>
    <mergeCell ref="B25:C25"/>
    <mergeCell ref="B26:C26"/>
    <mergeCell ref="B27:C27"/>
    <mergeCell ref="B28:C28"/>
    <mergeCell ref="F25:I25"/>
    <mergeCell ref="B34:C34"/>
    <mergeCell ref="B35:C35"/>
    <mergeCell ref="B36:C36"/>
    <mergeCell ref="B33:C33"/>
    <mergeCell ref="B37:C37"/>
    <mergeCell ref="K41:L41"/>
    <mergeCell ref="J25:K25"/>
    <mergeCell ref="B39:C39"/>
    <mergeCell ref="D39:G39"/>
    <mergeCell ref="F26:I26"/>
    <mergeCell ref="F32:I32"/>
    <mergeCell ref="F33:I33"/>
    <mergeCell ref="F34:I34"/>
    <mergeCell ref="F35:I35"/>
    <mergeCell ref="F37:I37"/>
    <mergeCell ref="F36:I36"/>
    <mergeCell ref="B40:C40"/>
    <mergeCell ref="D40:G40"/>
    <mergeCell ref="B30:C30"/>
    <mergeCell ref="B31:C31"/>
    <mergeCell ref="B32:C32"/>
  </mergeCells>
  <conditionalFormatting sqref="D5:E9 D14:E14 D16:E20">
    <cfRule type="containsText" dxfId="717" priority="31" operator="containsText" text="Oui">
      <formula>NOT(ISERROR(SEARCH("Oui",D5)))</formula>
    </cfRule>
    <cfRule type="containsText" dxfId="716" priority="32" operator="containsText" text="non">
      <formula>NOT(ISERROR(SEARCH("non",D5)))</formula>
    </cfRule>
  </conditionalFormatting>
  <conditionalFormatting sqref="Q5:Q14 Q16:Q24">
    <cfRule type="containsText" dxfId="715" priority="29" operator="containsText" text="NON">
      <formula>NOT(ISERROR(SEARCH("NON",Q5)))</formula>
    </cfRule>
    <cfRule type="containsText" dxfId="714" priority="30" operator="containsText" text="Oui">
      <formula>NOT(ISERROR(SEARCH("Oui",Q5)))</formula>
    </cfRule>
  </conditionalFormatting>
  <conditionalFormatting sqref="Q4">
    <cfRule type="containsText" dxfId="713" priority="27" operator="containsText" text="NON">
      <formula>NOT(ISERROR(SEARCH("NON",Q4)))</formula>
    </cfRule>
    <cfRule type="containsText" dxfId="712" priority="28" operator="containsText" text="Oui">
      <formula>NOT(ISERROR(SEARCH("Oui",Q4)))</formula>
    </cfRule>
  </conditionalFormatting>
  <conditionalFormatting sqref="Q15">
    <cfRule type="containsText" dxfId="711" priority="25" operator="containsText" text="NON">
      <formula>NOT(ISERROR(SEARCH("NON",Q15)))</formula>
    </cfRule>
    <cfRule type="containsText" dxfId="710" priority="26" operator="containsText" text="Oui">
      <formula>NOT(ISERROR(SEARCH("Oui",Q15)))</formula>
    </cfRule>
  </conditionalFormatting>
  <conditionalFormatting sqref="E5:E23">
    <cfRule type="containsText" dxfId="709" priority="24" operator="containsText" text="Oui">
      <formula>NOT(ISERROR(SEARCH("Oui",E5)))</formula>
    </cfRule>
  </conditionalFormatting>
  <conditionalFormatting sqref="D5:D23">
    <cfRule type="containsText" dxfId="708" priority="20" operator="containsText" text="OUI">
      <formula>NOT(ISERROR(SEARCH("OUI",D5)))</formula>
    </cfRule>
    <cfRule type="containsText" dxfId="707" priority="21" operator="containsText" text="NON">
      <formula>NOT(ISERROR(SEARCH("NON",D5)))</formula>
    </cfRule>
    <cfRule type="containsText" dxfId="706" priority="23" operator="containsText" text=" VD">
      <formula>NOT(ISERROR(SEARCH(" VD",D5)))</formula>
    </cfRule>
  </conditionalFormatting>
  <conditionalFormatting sqref="D5:D22">
    <cfRule type="containsText" dxfId="705" priority="22" operator="containsText" text="VD">
      <formula>NOT(ISERROR(SEARCH("VD",D5)))</formula>
    </cfRule>
  </conditionalFormatting>
  <conditionalFormatting sqref="D5:E23">
    <cfRule type="containsText" dxfId="704" priority="18" operator="containsText" text="Non">
      <formula>NOT(ISERROR(SEARCH("Non",D5)))</formula>
    </cfRule>
    <cfRule type="containsText" dxfId="703" priority="19" operator="containsText" text="Oui">
      <formula>NOT(ISERROR(SEARCH("Oui",D5)))</formula>
    </cfRule>
  </conditionalFormatting>
  <conditionalFormatting sqref="E5:E23">
    <cfRule type="containsText" dxfId="702" priority="10" operator="containsText" text="Oui">
      <formula>NOT(ISERROR(SEARCH("Oui",E5)))</formula>
    </cfRule>
    <cfRule type="containsText" dxfId="701" priority="11" operator="containsText" text="Oui">
      <formula>NOT(ISERROR(SEARCH("Oui",E5)))</formula>
    </cfRule>
  </conditionalFormatting>
  <conditionalFormatting sqref="E26">
    <cfRule type="cellIs" dxfId="700" priority="9" operator="greaterThan">
      <formula>"85.0%"</formula>
    </cfRule>
  </conditionalFormatting>
  <conditionalFormatting sqref="D4">
    <cfRule type="containsText" dxfId="699" priority="3" operator="containsText" text="VD">
      <formula>NOT(ISERROR(SEARCH("VD",D4)))</formula>
    </cfRule>
    <cfRule type="containsText" dxfId="698" priority="7" operator="containsText" text="Non">
      <formula>NOT(ISERROR(SEARCH("Non",D4)))</formula>
    </cfRule>
    <cfRule type="containsText" dxfId="697" priority="8" operator="containsText" text="Oui">
      <formula>NOT(ISERROR(SEARCH("Oui",D4)))</formula>
    </cfRule>
  </conditionalFormatting>
  <conditionalFormatting sqref="E4">
    <cfRule type="containsText" dxfId="696" priority="5" operator="containsText" text="Oui">
      <formula>NOT(ISERROR(SEARCH("Oui",E4)))</formula>
    </cfRule>
    <cfRule type="containsText" dxfId="695" priority="6" operator="containsText" text="Non">
      <formula>NOT(ISERROR(SEARCH("Non",E4)))</formula>
    </cfRule>
  </conditionalFormatting>
  <conditionalFormatting sqref="D4">
    <cfRule type="containsText" dxfId="694" priority="4" operator="containsText" text="Oui">
      <formula>NOT(ISERROR(SEARCH("Oui",D4)))</formula>
    </cfRule>
  </conditionalFormatting>
  <conditionalFormatting sqref="E4">
    <cfRule type="containsText" dxfId="693" priority="1" operator="containsText" text="Oui">
      <formula>NOT(ISERROR(SEARCH("Oui",E4)))</formula>
    </cfRule>
    <cfRule type="containsText" dxfId="692" priority="2" operator="containsText" text="Oui">
      <formula>NOT(ISERROR(SEARCH("Oui",E4)))</formula>
    </cfRule>
  </conditionalFormatting>
  <dataValidations count="2">
    <dataValidation type="list" allowBlank="1" showInputMessage="1" showErrorMessage="1" sqref="E24 Q24" xr:uid="{692F5753-8DDC-4164-B9C0-A28CC4692835}">
      <formula1>FI</formula1>
    </dataValidation>
    <dataValidation type="list" allowBlank="1" showInputMessage="1" showErrorMessage="1" sqref="D24" xr:uid="{8901736E-DD93-48D9-8236-932A72FDEBC9}">
      <formula1>$A$26:$A$29</formula1>
    </dataValidation>
  </dataValidations>
  <pageMargins left="0.70866141732283461" right="0.70866141732283461" top="0.74803149606299213" bottom="0.74803149606299213" header="0.31496062992125984" footer="0.31496062992125984"/>
  <pageSetup paperSize="9" scale="73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719FC85-C034-494F-9B3E-220F2DC9071E}">
          <x14:formula1>
            <xm:f>Formule!$C$1:$C$4</xm:f>
          </x14:formula1>
          <xm:sqref>F4:F23</xm:sqref>
        </x14:dataValidation>
        <x14:dataValidation type="list" allowBlank="1" showInputMessage="1" showErrorMessage="1" xr:uid="{7D94F484-C1D5-4C9E-ACAE-05ED81457740}">
          <x14:formula1>
            <xm:f>Formule!$A$1:$A$2</xm:f>
          </x14:formula1>
          <xm:sqref>Q4:Q23 E4:E23</xm:sqref>
        </x14:dataValidation>
        <x14:dataValidation type="list" allowBlank="1" showInputMessage="1" showErrorMessage="1" xr:uid="{265F7CD0-4A3F-4291-B96E-E2BE477AA915}">
          <x14:formula1>
            <xm:f>Formule!$A$1:$A$3</xm:f>
          </x14:formula1>
          <xm:sqref>D4:D23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C40B4-FE97-4954-99D4-8FBB1111B261}">
  <sheetPr>
    <tabColor theme="4" tint="0.39997558519241921"/>
    <pageSetUpPr fitToPage="1"/>
  </sheetPr>
  <dimension ref="A1:Q41"/>
  <sheetViews>
    <sheetView topLeftCell="A13" zoomScaleNormal="100" workbookViewId="0">
      <selection activeCell="N37" sqref="N37"/>
    </sheetView>
  </sheetViews>
  <sheetFormatPr baseColWidth="10" defaultRowHeight="14.4" x14ac:dyDescent="0.3"/>
  <cols>
    <col min="1" max="1" width="5.5546875" customWidth="1"/>
    <col min="2" max="2" width="18.33203125" customWidth="1"/>
    <col min="3" max="3" width="16.33203125" customWidth="1"/>
    <col min="4" max="5" width="11.6640625" customWidth="1"/>
    <col min="6" max="6" width="9.88671875" customWidth="1"/>
    <col min="7" max="7" width="12.6640625" customWidth="1"/>
    <col min="8" max="12" width="8.109375" customWidth="1"/>
    <col min="13" max="13" width="8.6640625" customWidth="1"/>
    <col min="14" max="14" width="9.33203125" customWidth="1"/>
    <col min="16" max="16" width="9.33203125" customWidth="1"/>
    <col min="17" max="17" width="9.109375" customWidth="1"/>
  </cols>
  <sheetData>
    <row r="1" spans="1:17" ht="18" x14ac:dyDescent="0.35">
      <c r="A1" s="167" t="s">
        <v>60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</row>
    <row r="2" spans="1:17" ht="18" x14ac:dyDescent="0.35">
      <c r="B2" s="51"/>
      <c r="C2" s="39"/>
      <c r="L2" s="9"/>
      <c r="M2" s="9"/>
      <c r="N2" s="9"/>
      <c r="O2" s="9"/>
    </row>
    <row r="3" spans="1:17" x14ac:dyDescent="0.3">
      <c r="A3" s="6"/>
      <c r="B3" s="50" t="s">
        <v>1</v>
      </c>
      <c r="C3" s="15" t="s">
        <v>4</v>
      </c>
      <c r="D3" s="15" t="s">
        <v>2</v>
      </c>
      <c r="E3" s="15" t="s">
        <v>0</v>
      </c>
      <c r="F3" s="15" t="s">
        <v>18</v>
      </c>
      <c r="G3" s="15" t="s">
        <v>3</v>
      </c>
      <c r="H3" s="15" t="s">
        <v>84</v>
      </c>
      <c r="I3" s="15" t="s">
        <v>10</v>
      </c>
      <c r="J3" s="15" t="s">
        <v>59</v>
      </c>
      <c r="K3" s="15" t="s">
        <v>21</v>
      </c>
      <c r="L3" s="15" t="s">
        <v>22</v>
      </c>
      <c r="M3" s="15" t="s">
        <v>29</v>
      </c>
      <c r="N3" s="15" t="s">
        <v>58</v>
      </c>
      <c r="O3" s="15" t="s">
        <v>62</v>
      </c>
      <c r="P3" s="15" t="s">
        <v>9</v>
      </c>
      <c r="Q3" s="15" t="s">
        <v>17</v>
      </c>
    </row>
    <row r="4" spans="1:17" ht="20.100000000000001" customHeight="1" x14ac:dyDescent="0.3">
      <c r="A4" s="1">
        <v>1</v>
      </c>
      <c r="B4" s="32" t="s">
        <v>44</v>
      </c>
      <c r="C4" s="31">
        <v>2008</v>
      </c>
      <c r="D4" s="4" t="s">
        <v>5</v>
      </c>
      <c r="E4" s="4" t="s">
        <v>6</v>
      </c>
      <c r="F4" s="7" t="s">
        <v>16</v>
      </c>
      <c r="G4" s="14">
        <v>28520</v>
      </c>
      <c r="H4" s="7">
        <v>1</v>
      </c>
      <c r="I4" s="7">
        <v>1</v>
      </c>
      <c r="J4" s="7"/>
      <c r="K4" s="7">
        <v>1</v>
      </c>
      <c r="L4" s="7">
        <v>1</v>
      </c>
      <c r="M4" s="7">
        <v>1</v>
      </c>
      <c r="N4" s="7"/>
      <c r="O4" s="11">
        <v>43910</v>
      </c>
      <c r="P4" s="7">
        <v>35</v>
      </c>
      <c r="Q4" s="7"/>
    </row>
    <row r="5" spans="1:17" ht="20.100000000000001" customHeight="1" x14ac:dyDescent="0.3">
      <c r="A5" s="1">
        <v>2</v>
      </c>
      <c r="B5" s="32" t="s">
        <v>92</v>
      </c>
      <c r="C5" s="31" t="s">
        <v>54</v>
      </c>
      <c r="D5" s="4" t="s">
        <v>6</v>
      </c>
      <c r="E5" s="4" t="s">
        <v>5</v>
      </c>
      <c r="F5" s="7"/>
      <c r="G5" s="14"/>
      <c r="H5" s="7"/>
      <c r="I5" s="7"/>
      <c r="J5" s="7"/>
      <c r="K5" s="7">
        <v>1</v>
      </c>
      <c r="L5" s="7">
        <v>1</v>
      </c>
      <c r="M5" s="7">
        <v>1</v>
      </c>
      <c r="N5" s="7">
        <v>0</v>
      </c>
      <c r="O5" s="11">
        <v>44255</v>
      </c>
      <c r="P5" s="7">
        <v>50</v>
      </c>
      <c r="Q5" s="7"/>
    </row>
    <row r="6" spans="1:17" ht="20.100000000000001" customHeight="1" x14ac:dyDescent="0.3">
      <c r="A6" s="1">
        <v>3</v>
      </c>
      <c r="B6" s="32" t="s">
        <v>34</v>
      </c>
      <c r="C6" s="31" t="s">
        <v>33</v>
      </c>
      <c r="D6" s="4" t="s">
        <v>15</v>
      </c>
      <c r="E6" s="4" t="s">
        <v>15</v>
      </c>
      <c r="F6" s="7"/>
      <c r="G6" s="14"/>
      <c r="H6" s="7"/>
      <c r="I6" s="7"/>
      <c r="J6" s="7"/>
      <c r="K6" s="7">
        <v>1</v>
      </c>
      <c r="L6" s="7">
        <v>1</v>
      </c>
      <c r="M6" s="7">
        <v>1</v>
      </c>
      <c r="N6" s="7"/>
      <c r="O6" s="11">
        <v>43936</v>
      </c>
      <c r="P6" s="4">
        <v>35</v>
      </c>
      <c r="Q6" s="7"/>
    </row>
    <row r="7" spans="1:17" ht="20.100000000000001" customHeight="1" x14ac:dyDescent="0.3">
      <c r="A7" s="1">
        <v>4</v>
      </c>
      <c r="B7" s="32" t="s">
        <v>91</v>
      </c>
      <c r="C7" s="31">
        <v>3008</v>
      </c>
      <c r="D7" s="4" t="s">
        <v>8</v>
      </c>
      <c r="E7" s="4" t="s">
        <v>5</v>
      </c>
      <c r="F7" s="7"/>
      <c r="G7" s="14"/>
      <c r="H7" s="7"/>
      <c r="I7" s="7"/>
      <c r="J7" s="7"/>
      <c r="K7" s="7">
        <v>1</v>
      </c>
      <c r="L7" s="7">
        <v>1</v>
      </c>
      <c r="M7" s="7">
        <v>0</v>
      </c>
      <c r="N7" s="7"/>
      <c r="O7" s="11">
        <v>30.01</v>
      </c>
      <c r="P7" s="7">
        <v>200</v>
      </c>
      <c r="Q7" s="7"/>
    </row>
    <row r="8" spans="1:17" ht="20.100000000000001" customHeight="1" x14ac:dyDescent="0.3">
      <c r="A8" s="1">
        <v>5</v>
      </c>
      <c r="B8" s="32" t="s">
        <v>109</v>
      </c>
      <c r="C8" s="31" t="s">
        <v>110</v>
      </c>
      <c r="D8" s="4" t="s">
        <v>6</v>
      </c>
      <c r="E8" s="4" t="s">
        <v>5</v>
      </c>
      <c r="F8" s="7"/>
      <c r="G8" s="14"/>
      <c r="H8" s="7">
        <v>0</v>
      </c>
      <c r="I8" s="7">
        <v>0</v>
      </c>
      <c r="J8" s="7">
        <v>0</v>
      </c>
      <c r="K8" s="7">
        <v>1</v>
      </c>
      <c r="L8" s="7">
        <v>1</v>
      </c>
      <c r="M8" s="7">
        <v>1</v>
      </c>
      <c r="N8" s="7"/>
      <c r="O8" s="11">
        <v>44255</v>
      </c>
      <c r="P8" s="7">
        <v>70</v>
      </c>
      <c r="Q8" s="7"/>
    </row>
    <row r="9" spans="1:17" ht="20.100000000000001" customHeight="1" x14ac:dyDescent="0.3">
      <c r="A9" s="1">
        <v>6</v>
      </c>
      <c r="B9" s="32" t="s">
        <v>111</v>
      </c>
      <c r="C9" s="31" t="s">
        <v>107</v>
      </c>
      <c r="D9" s="16" t="s">
        <v>6</v>
      </c>
      <c r="E9" s="4" t="s">
        <v>5</v>
      </c>
      <c r="F9" s="7"/>
      <c r="G9" s="14"/>
      <c r="H9" s="7"/>
      <c r="I9" s="7"/>
      <c r="J9" s="7"/>
      <c r="K9" s="7">
        <v>1</v>
      </c>
      <c r="L9" s="7">
        <v>0</v>
      </c>
      <c r="M9" s="7">
        <v>0</v>
      </c>
      <c r="N9" s="7">
        <v>0</v>
      </c>
      <c r="O9" s="11">
        <v>44255</v>
      </c>
      <c r="P9" s="7">
        <v>50</v>
      </c>
      <c r="Q9" s="7"/>
    </row>
    <row r="10" spans="1:17" ht="20.100000000000001" customHeight="1" x14ac:dyDescent="0.3">
      <c r="A10" s="1">
        <v>7</v>
      </c>
      <c r="B10" s="32" t="s">
        <v>106</v>
      </c>
      <c r="C10" s="31" t="s">
        <v>107</v>
      </c>
      <c r="D10" s="4" t="s">
        <v>6</v>
      </c>
      <c r="E10" s="4" t="s">
        <v>6</v>
      </c>
      <c r="F10" s="7"/>
      <c r="G10" s="14"/>
      <c r="H10" s="7"/>
      <c r="I10" s="7"/>
      <c r="J10" s="7">
        <v>0</v>
      </c>
      <c r="K10" s="7">
        <v>1</v>
      </c>
      <c r="L10" s="7">
        <v>1</v>
      </c>
      <c r="M10" s="7">
        <v>0</v>
      </c>
      <c r="N10" s="7">
        <v>0</v>
      </c>
      <c r="O10" s="11">
        <v>44255</v>
      </c>
      <c r="P10" s="7">
        <v>50</v>
      </c>
      <c r="Q10" s="7"/>
    </row>
    <row r="11" spans="1:17" ht="20.100000000000001" customHeight="1" x14ac:dyDescent="0.3">
      <c r="A11" s="1"/>
      <c r="B11" s="32"/>
      <c r="C11" s="31"/>
      <c r="D11" s="4"/>
      <c r="E11" s="4"/>
      <c r="F11" s="7"/>
      <c r="G11" s="14"/>
      <c r="H11" s="7"/>
      <c r="I11" s="7"/>
      <c r="J11" s="7"/>
      <c r="K11" s="7"/>
      <c r="L11" s="7"/>
      <c r="M11" s="7"/>
      <c r="N11" s="7"/>
      <c r="O11" s="11"/>
      <c r="P11" s="7"/>
      <c r="Q11" s="7"/>
    </row>
    <row r="12" spans="1:17" ht="20.100000000000001" customHeight="1" x14ac:dyDescent="0.3">
      <c r="A12" s="1">
        <v>9</v>
      </c>
      <c r="B12" s="32"/>
      <c r="C12" s="31"/>
      <c r="D12" s="16"/>
      <c r="E12" s="4"/>
      <c r="F12" s="7"/>
      <c r="G12" s="14"/>
      <c r="H12" s="7"/>
      <c r="I12" s="7"/>
      <c r="J12" s="7"/>
      <c r="K12" s="7"/>
      <c r="L12" s="7"/>
      <c r="M12" s="7"/>
      <c r="N12" s="7"/>
      <c r="O12" s="11"/>
      <c r="P12" s="7"/>
      <c r="Q12" s="7"/>
    </row>
    <row r="13" spans="1:17" ht="20.100000000000001" customHeight="1" x14ac:dyDescent="0.3">
      <c r="A13" s="1">
        <v>10</v>
      </c>
      <c r="B13" s="33"/>
      <c r="C13" s="31"/>
      <c r="D13" s="4"/>
      <c r="E13" s="4"/>
      <c r="F13" s="7"/>
      <c r="G13" s="14"/>
      <c r="H13" s="7"/>
      <c r="I13" s="7"/>
      <c r="J13" s="7"/>
      <c r="K13" s="7"/>
      <c r="L13" s="7"/>
      <c r="M13" s="7"/>
      <c r="N13" s="7"/>
      <c r="O13" s="11"/>
      <c r="P13" s="7"/>
      <c r="Q13" s="7"/>
    </row>
    <row r="14" spans="1:17" ht="20.100000000000001" customHeight="1" x14ac:dyDescent="0.3">
      <c r="A14" s="1">
        <v>11</v>
      </c>
      <c r="B14" s="32"/>
      <c r="C14" s="31"/>
      <c r="D14" s="4"/>
      <c r="E14" s="4"/>
      <c r="F14" s="7"/>
      <c r="G14" s="14"/>
      <c r="H14" s="7"/>
      <c r="I14" s="7"/>
      <c r="J14" s="7"/>
      <c r="K14" s="7"/>
      <c r="L14" s="7"/>
      <c r="M14" s="7"/>
      <c r="N14" s="7"/>
      <c r="O14" s="11"/>
      <c r="P14" s="7"/>
      <c r="Q14" s="7"/>
    </row>
    <row r="15" spans="1:17" ht="20.100000000000001" customHeight="1" x14ac:dyDescent="0.3">
      <c r="A15" s="1">
        <v>12</v>
      </c>
      <c r="B15" s="32"/>
      <c r="C15" s="31"/>
      <c r="D15" s="4"/>
      <c r="E15" s="4"/>
      <c r="F15" s="7"/>
      <c r="G15" s="14"/>
      <c r="H15" s="7"/>
      <c r="I15" s="7"/>
      <c r="J15" s="7"/>
      <c r="K15" s="7"/>
      <c r="L15" s="7"/>
      <c r="M15" s="7"/>
      <c r="N15" s="7"/>
      <c r="O15" s="11"/>
      <c r="P15" s="7"/>
      <c r="Q15" s="7"/>
    </row>
    <row r="16" spans="1:17" ht="20.100000000000001" customHeight="1" x14ac:dyDescent="0.3">
      <c r="A16" s="1">
        <v>13</v>
      </c>
      <c r="B16" s="32"/>
      <c r="C16" s="31"/>
      <c r="D16" s="5"/>
      <c r="E16" s="5"/>
      <c r="F16" s="8"/>
      <c r="G16" s="28"/>
      <c r="H16" s="8"/>
      <c r="I16" s="8"/>
      <c r="J16" s="8"/>
      <c r="K16" s="8"/>
      <c r="L16" s="8"/>
      <c r="M16" s="8"/>
      <c r="N16" s="8"/>
      <c r="O16" s="30"/>
      <c r="P16" s="8"/>
      <c r="Q16" s="8"/>
    </row>
    <row r="17" spans="1:17" ht="20.100000000000001" customHeight="1" x14ac:dyDescent="0.3">
      <c r="A17" s="1">
        <v>14</v>
      </c>
      <c r="B17" s="32"/>
      <c r="C17" s="31"/>
      <c r="D17" s="4"/>
      <c r="E17" s="4"/>
      <c r="F17" s="7"/>
      <c r="G17" s="14"/>
      <c r="H17" s="7"/>
      <c r="I17" s="7"/>
      <c r="J17" s="7"/>
      <c r="K17" s="7"/>
      <c r="L17" s="7"/>
      <c r="M17" s="7"/>
      <c r="N17" s="7"/>
      <c r="O17" s="11"/>
      <c r="P17" s="7"/>
      <c r="Q17" s="7"/>
    </row>
    <row r="18" spans="1:17" ht="20.100000000000001" customHeight="1" x14ac:dyDescent="0.3">
      <c r="A18" s="1">
        <v>15</v>
      </c>
      <c r="B18" s="32"/>
      <c r="C18" s="31"/>
      <c r="D18" s="5"/>
      <c r="E18" s="5"/>
      <c r="F18" s="8"/>
      <c r="G18" s="28"/>
      <c r="H18" s="8"/>
      <c r="I18" s="8"/>
      <c r="J18" s="8"/>
      <c r="K18" s="8"/>
      <c r="L18" s="8"/>
      <c r="M18" s="8"/>
      <c r="N18" s="8"/>
      <c r="O18" s="30"/>
      <c r="P18" s="8"/>
      <c r="Q18" s="8"/>
    </row>
    <row r="19" spans="1:17" ht="20.100000000000001" customHeight="1" x14ac:dyDescent="0.3">
      <c r="A19" s="1">
        <v>16</v>
      </c>
      <c r="B19" s="32"/>
      <c r="C19" s="31"/>
      <c r="D19" s="4"/>
      <c r="E19" s="4"/>
      <c r="F19" s="7"/>
      <c r="G19" s="14"/>
      <c r="H19" s="7"/>
      <c r="I19" s="7"/>
      <c r="J19" s="7"/>
      <c r="K19" s="7"/>
      <c r="L19" s="7"/>
      <c r="M19" s="7"/>
      <c r="N19" s="7"/>
      <c r="O19" s="11"/>
      <c r="P19" s="7"/>
      <c r="Q19" s="7"/>
    </row>
    <row r="20" spans="1:17" ht="20.100000000000001" customHeight="1" x14ac:dyDescent="0.3">
      <c r="A20" s="1">
        <v>17</v>
      </c>
      <c r="B20" s="32"/>
      <c r="C20" s="31"/>
      <c r="D20" s="5"/>
      <c r="E20" s="5"/>
      <c r="F20" s="8"/>
      <c r="G20" s="2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ht="20.100000000000001" customHeight="1" x14ac:dyDescent="0.3">
      <c r="A21" s="1">
        <v>18</v>
      </c>
      <c r="B21" s="32"/>
      <c r="C21" s="31"/>
      <c r="D21" s="5"/>
      <c r="E21" s="5"/>
      <c r="F21" s="8"/>
      <c r="G21" s="2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ht="20.100000000000001" customHeight="1" x14ac:dyDescent="0.3">
      <c r="A22" s="21">
        <v>19</v>
      </c>
      <c r="B22" s="40"/>
      <c r="C22" s="41"/>
      <c r="D22" s="29"/>
      <c r="E22" s="29"/>
      <c r="F22" s="36"/>
      <c r="G22" s="37"/>
      <c r="H22" s="36"/>
      <c r="I22" s="36"/>
      <c r="J22" s="36"/>
      <c r="K22" s="36"/>
      <c r="L22" s="36"/>
      <c r="M22" s="36"/>
      <c r="N22" s="36"/>
      <c r="O22" s="36"/>
      <c r="P22" s="36"/>
      <c r="Q22" s="36"/>
    </row>
    <row r="23" spans="1:17" ht="20.100000000000001" customHeight="1" x14ac:dyDescent="0.3">
      <c r="A23" s="21">
        <v>20</v>
      </c>
      <c r="B23" s="40"/>
      <c r="C23" s="41"/>
      <c r="D23" s="17"/>
      <c r="E23" s="17"/>
      <c r="F23" s="18"/>
      <c r="G23" s="19"/>
      <c r="H23" s="18"/>
      <c r="I23" s="18"/>
      <c r="J23" s="18"/>
      <c r="K23" s="18"/>
      <c r="L23" s="18"/>
      <c r="M23" s="18"/>
      <c r="N23" s="18"/>
      <c r="O23" s="18"/>
      <c r="P23" s="18"/>
      <c r="Q23" s="18"/>
    </row>
    <row r="24" spans="1:17" ht="20.100000000000001" customHeight="1" x14ac:dyDescent="0.3">
      <c r="A24" s="26"/>
      <c r="B24" s="22"/>
      <c r="C24" s="23"/>
      <c r="D24" s="22"/>
      <c r="E24" s="22"/>
      <c r="F24" s="23"/>
      <c r="G24" s="24"/>
      <c r="H24" s="23"/>
      <c r="I24" s="23"/>
      <c r="J24" s="23"/>
      <c r="K24" s="23"/>
      <c r="L24" s="23"/>
      <c r="M24" s="23"/>
      <c r="N24" s="23"/>
      <c r="O24" s="23"/>
      <c r="P24" s="23"/>
      <c r="Q24" s="23"/>
    </row>
    <row r="25" spans="1:17" ht="20.100000000000001" customHeight="1" x14ac:dyDescent="0.3">
      <c r="A25" s="95"/>
      <c r="B25" s="168"/>
      <c r="C25" s="169"/>
      <c r="D25" s="7" t="s">
        <v>39</v>
      </c>
      <c r="E25" s="96" t="s">
        <v>31</v>
      </c>
      <c r="F25" s="177" t="s">
        <v>81</v>
      </c>
      <c r="G25" s="188"/>
      <c r="H25" s="188"/>
      <c r="I25" s="178"/>
      <c r="J25" s="180" t="s">
        <v>9</v>
      </c>
      <c r="K25" s="181"/>
      <c r="L25" s="52"/>
      <c r="M25" s="52"/>
      <c r="N25" s="52"/>
      <c r="O25" s="52"/>
      <c r="P25" s="52"/>
      <c r="Q25" s="52"/>
    </row>
    <row r="26" spans="1:17" ht="15.9" customHeight="1" x14ac:dyDescent="0.3">
      <c r="A26" s="25"/>
      <c r="B26" s="170" t="s">
        <v>48</v>
      </c>
      <c r="C26" s="171"/>
      <c r="D26" s="10">
        <f>COUNTIF(B4:B22,"*")</f>
        <v>7</v>
      </c>
      <c r="E26" s="75"/>
      <c r="F26" s="182"/>
      <c r="G26" s="183"/>
      <c r="H26" s="183"/>
      <c r="I26" s="184"/>
      <c r="J26" s="81" t="s">
        <v>88</v>
      </c>
      <c r="K26" s="82"/>
      <c r="L26" s="77">
        <f>SUM(P4:P23)</f>
        <v>490</v>
      </c>
      <c r="M26" s="77"/>
      <c r="N26" s="77"/>
      <c r="O26" s="77"/>
      <c r="P26" s="77"/>
    </row>
    <row r="27" spans="1:17" ht="18.75" customHeight="1" x14ac:dyDescent="0.3">
      <c r="B27" s="165" t="s">
        <v>41</v>
      </c>
      <c r="C27" s="166"/>
      <c r="D27" s="42">
        <f>COUNTIFS(E4:E23,"Oui")</f>
        <v>2</v>
      </c>
      <c r="E27" s="53">
        <f>SUM(D27/D26)</f>
        <v>0.2857142857142857</v>
      </c>
      <c r="F27" s="76" t="s">
        <v>63</v>
      </c>
      <c r="G27" s="67" t="s">
        <v>64</v>
      </c>
      <c r="H27" s="67" t="s">
        <v>65</v>
      </c>
      <c r="I27" s="67" t="s">
        <v>66</v>
      </c>
      <c r="J27" s="81"/>
      <c r="K27" s="83"/>
      <c r="L27" s="86"/>
      <c r="M27" s="78"/>
      <c r="N27" s="78"/>
      <c r="O27" s="78"/>
      <c r="P27" s="78"/>
      <c r="Q27" s="54"/>
    </row>
    <row r="28" spans="1:17" ht="15.9" customHeight="1" x14ac:dyDescent="0.3">
      <c r="B28" s="165" t="s">
        <v>16</v>
      </c>
      <c r="C28" s="166"/>
      <c r="D28" s="10">
        <f>COUNTIFS(F4:F23,"LOA")</f>
        <v>1</v>
      </c>
      <c r="E28" s="53">
        <f>SUM(D28/D27)</f>
        <v>0.5</v>
      </c>
      <c r="F28" s="73" t="s">
        <v>67</v>
      </c>
      <c r="G28" s="55" t="s">
        <v>68</v>
      </c>
      <c r="H28" s="55" t="s">
        <v>69</v>
      </c>
      <c r="I28" s="68" t="s">
        <v>70</v>
      </c>
      <c r="J28" s="81"/>
      <c r="K28" s="84"/>
      <c r="L28" s="79"/>
      <c r="M28" s="79"/>
      <c r="N28" s="78"/>
      <c r="O28" s="79"/>
      <c r="P28" s="79"/>
      <c r="Q28" s="55"/>
    </row>
    <row r="29" spans="1:17" ht="15.9" customHeight="1" x14ac:dyDescent="0.3">
      <c r="B29" s="165" t="s">
        <v>49</v>
      </c>
      <c r="C29" s="166"/>
      <c r="D29" s="43">
        <f>SUM(G4:G23)</f>
        <v>28520</v>
      </c>
      <c r="E29" s="71"/>
      <c r="F29" s="73" t="s">
        <v>71</v>
      </c>
      <c r="G29" s="55" t="s">
        <v>72</v>
      </c>
      <c r="H29" s="55" t="s">
        <v>73</v>
      </c>
      <c r="I29" s="68" t="s">
        <v>74</v>
      </c>
      <c r="J29" s="81"/>
      <c r="K29" s="84"/>
      <c r="L29" s="79"/>
      <c r="M29" s="79"/>
      <c r="N29" s="78"/>
      <c r="O29" s="79"/>
      <c r="P29" s="79"/>
      <c r="Q29" s="55"/>
    </row>
    <row r="30" spans="1:17" ht="15.9" customHeight="1" x14ac:dyDescent="0.3">
      <c r="B30" s="165" t="s">
        <v>24</v>
      </c>
      <c r="C30" s="166"/>
      <c r="D30" s="43">
        <f>AVERAGE(G4:G23)</f>
        <v>28520</v>
      </c>
      <c r="E30" s="71"/>
      <c r="F30" s="73" t="s">
        <v>75</v>
      </c>
      <c r="G30" s="55" t="s">
        <v>73</v>
      </c>
      <c r="H30" s="56">
        <v>0.01</v>
      </c>
      <c r="I30" s="68" t="s">
        <v>76</v>
      </c>
      <c r="J30" s="81"/>
      <c r="K30" s="84"/>
      <c r="L30" s="80"/>
      <c r="M30" s="79"/>
      <c r="N30" s="78"/>
      <c r="O30" s="79"/>
      <c r="P30" s="80"/>
      <c r="Q30" s="55"/>
    </row>
    <row r="31" spans="1:17" ht="15.9" customHeight="1" x14ac:dyDescent="0.3">
      <c r="B31" s="165" t="s">
        <v>120</v>
      </c>
      <c r="C31" s="166"/>
      <c r="D31" s="10">
        <f>SUM(H4:H23)</f>
        <v>1</v>
      </c>
      <c r="E31" s="53">
        <f>SUM(D31/D27)</f>
        <v>0.5</v>
      </c>
      <c r="F31" s="74" t="s">
        <v>77</v>
      </c>
      <c r="G31" s="69" t="s">
        <v>74</v>
      </c>
      <c r="H31" s="69" t="s">
        <v>76</v>
      </c>
      <c r="I31" s="70" t="s">
        <v>78</v>
      </c>
      <c r="J31" s="81"/>
      <c r="K31" s="84"/>
      <c r="L31" s="79"/>
      <c r="M31" s="79"/>
      <c r="N31" s="78"/>
      <c r="O31" s="79"/>
      <c r="P31" s="79"/>
      <c r="Q31" s="55"/>
    </row>
    <row r="32" spans="1:17" ht="15.9" customHeight="1" x14ac:dyDescent="0.3">
      <c r="B32" s="165" t="s">
        <v>10</v>
      </c>
      <c r="C32" s="166"/>
      <c r="D32" s="10">
        <f>SUM(I4:I23)</f>
        <v>1</v>
      </c>
      <c r="E32" s="65">
        <f>D32/D26</f>
        <v>0.14285714285714285</v>
      </c>
      <c r="F32" s="185"/>
      <c r="G32" s="186"/>
      <c r="H32" s="186"/>
      <c r="I32" s="187"/>
      <c r="J32" s="81"/>
      <c r="K32" s="85"/>
      <c r="L32" s="77"/>
      <c r="M32" s="77"/>
      <c r="N32" s="77"/>
      <c r="O32" s="77"/>
      <c r="P32" s="77"/>
    </row>
    <row r="33" spans="2:16" ht="15.9" customHeight="1" x14ac:dyDescent="0.3">
      <c r="B33" s="165" t="s">
        <v>59</v>
      </c>
      <c r="C33" s="166"/>
      <c r="D33" s="10">
        <v>0</v>
      </c>
      <c r="E33" s="72"/>
      <c r="F33" s="185"/>
      <c r="G33" s="186"/>
      <c r="H33" s="186"/>
      <c r="I33" s="187"/>
      <c r="J33" s="81"/>
      <c r="K33" s="85"/>
      <c r="L33" s="77"/>
      <c r="M33" s="77"/>
      <c r="N33" s="77"/>
      <c r="O33" s="77"/>
      <c r="P33" s="77"/>
    </row>
    <row r="34" spans="2:16" ht="15.9" customHeight="1" x14ac:dyDescent="0.3">
      <c r="B34" s="165" t="s">
        <v>30</v>
      </c>
      <c r="C34" s="166"/>
      <c r="D34" s="10">
        <f>SUM(K4:K23)</f>
        <v>7</v>
      </c>
      <c r="E34" s="53">
        <f>D34/D26</f>
        <v>1</v>
      </c>
      <c r="F34" s="185"/>
      <c r="G34" s="186"/>
      <c r="H34" s="186"/>
      <c r="I34" s="187"/>
      <c r="J34" s="81"/>
      <c r="K34" s="85"/>
      <c r="L34" s="77"/>
      <c r="M34" s="77"/>
      <c r="N34" s="77"/>
      <c r="O34" s="77"/>
      <c r="P34" s="77"/>
    </row>
    <row r="35" spans="2:16" ht="15.9" customHeight="1" x14ac:dyDescent="0.3">
      <c r="B35" s="165" t="s">
        <v>20</v>
      </c>
      <c r="C35" s="166"/>
      <c r="D35" s="10">
        <f>SUM(L4:L23)</f>
        <v>6</v>
      </c>
      <c r="E35" s="53">
        <f>D35/D26</f>
        <v>0.8571428571428571</v>
      </c>
      <c r="F35" s="185"/>
      <c r="G35" s="186"/>
      <c r="H35" s="186"/>
      <c r="I35" s="187"/>
      <c r="J35" s="81"/>
      <c r="K35" s="85"/>
      <c r="L35" s="77"/>
      <c r="M35" s="77"/>
      <c r="N35" s="77"/>
      <c r="O35" s="77"/>
      <c r="P35" s="77"/>
    </row>
    <row r="36" spans="2:16" ht="15.9" customHeight="1" x14ac:dyDescent="0.3">
      <c r="B36" s="165" t="s">
        <v>42</v>
      </c>
      <c r="C36" s="166"/>
      <c r="D36" s="10">
        <f>SUM(M4:M23)</f>
        <v>4</v>
      </c>
      <c r="E36" s="53">
        <f>SUM(D36/D26)</f>
        <v>0.5714285714285714</v>
      </c>
      <c r="F36" s="185" t="s">
        <v>108</v>
      </c>
      <c r="G36" s="186"/>
      <c r="H36" s="186"/>
      <c r="I36" s="187"/>
      <c r="J36" s="81"/>
      <c r="K36" s="85"/>
      <c r="L36" s="77"/>
      <c r="M36" s="77"/>
      <c r="N36" s="77"/>
      <c r="O36" s="77"/>
      <c r="P36" s="77"/>
    </row>
    <row r="37" spans="2:16" ht="15.9" customHeight="1" x14ac:dyDescent="0.3">
      <c r="B37" s="165" t="s">
        <v>61</v>
      </c>
      <c r="C37" s="166"/>
      <c r="D37" s="3"/>
      <c r="E37" s="66" t="e">
        <f>somme</f>
        <v>#NAME?</v>
      </c>
      <c r="F37" s="185" t="s">
        <v>82</v>
      </c>
      <c r="G37" s="186"/>
      <c r="H37" s="186"/>
      <c r="I37" s="187"/>
      <c r="J37" s="81"/>
      <c r="K37" s="85"/>
      <c r="L37" s="77"/>
      <c r="M37" s="77"/>
      <c r="N37" s="77"/>
      <c r="O37" s="77"/>
      <c r="P37" s="77"/>
    </row>
    <row r="38" spans="2:16" x14ac:dyDescent="0.3">
      <c r="B38" s="172"/>
      <c r="C38" s="172"/>
      <c r="D38" s="173"/>
      <c r="E38" s="173"/>
      <c r="F38" s="173"/>
      <c r="G38" s="173"/>
      <c r="K38" t="s">
        <v>86</v>
      </c>
    </row>
    <row r="39" spans="2:16" x14ac:dyDescent="0.3">
      <c r="B39" s="172"/>
      <c r="C39" s="172"/>
      <c r="D39" s="173"/>
      <c r="E39" s="173"/>
      <c r="F39" s="173"/>
      <c r="G39" s="173"/>
      <c r="K39" t="s">
        <v>85</v>
      </c>
    </row>
    <row r="40" spans="2:16" x14ac:dyDescent="0.3">
      <c r="B40" s="172"/>
      <c r="C40" s="172"/>
      <c r="D40" s="173"/>
      <c r="E40" s="173"/>
      <c r="F40" s="173"/>
      <c r="G40" s="173"/>
    </row>
    <row r="41" spans="2:16" x14ac:dyDescent="0.3">
      <c r="K41" s="179" t="s">
        <v>87</v>
      </c>
      <c r="L41" s="179"/>
    </row>
  </sheetData>
  <mergeCells count="30">
    <mergeCell ref="A1:P1"/>
    <mergeCell ref="B25:C25"/>
    <mergeCell ref="F25:I25"/>
    <mergeCell ref="J25:K25"/>
    <mergeCell ref="B26:C26"/>
    <mergeCell ref="F26:I26"/>
    <mergeCell ref="B35:C35"/>
    <mergeCell ref="F35:I35"/>
    <mergeCell ref="B27:C27"/>
    <mergeCell ref="B28:C28"/>
    <mergeCell ref="B29:C29"/>
    <mergeCell ref="B30:C30"/>
    <mergeCell ref="B31:C31"/>
    <mergeCell ref="B32:C32"/>
    <mergeCell ref="F32:I32"/>
    <mergeCell ref="B33:C33"/>
    <mergeCell ref="F33:I33"/>
    <mergeCell ref="B34:C34"/>
    <mergeCell ref="F34:I34"/>
    <mergeCell ref="B36:C36"/>
    <mergeCell ref="F36:I36"/>
    <mergeCell ref="B37:C37"/>
    <mergeCell ref="F37:I37"/>
    <mergeCell ref="B38:C38"/>
    <mergeCell ref="D38:G38"/>
    <mergeCell ref="B39:C39"/>
    <mergeCell ref="D39:G39"/>
    <mergeCell ref="B40:C40"/>
    <mergeCell ref="D40:G40"/>
    <mergeCell ref="K41:L41"/>
  </mergeCells>
  <conditionalFormatting sqref="D14:E14 D16:E20">
    <cfRule type="containsText" dxfId="691" priority="281" operator="containsText" text="Oui">
      <formula>NOT(ISERROR(SEARCH("Oui",D14)))</formula>
    </cfRule>
    <cfRule type="containsText" dxfId="690" priority="282" operator="containsText" text="non">
      <formula>NOT(ISERROR(SEARCH("non",D14)))</formula>
    </cfRule>
  </conditionalFormatting>
  <conditionalFormatting sqref="Q16:Q24 Q5:Q14">
    <cfRule type="containsText" dxfId="689" priority="279" operator="containsText" text="NON">
      <formula>NOT(ISERROR(SEARCH("NON",Q5)))</formula>
    </cfRule>
    <cfRule type="containsText" dxfId="688" priority="280" operator="containsText" text="Oui">
      <formula>NOT(ISERROR(SEARCH("Oui",Q5)))</formula>
    </cfRule>
  </conditionalFormatting>
  <conditionalFormatting sqref="Q4">
    <cfRule type="containsText" dxfId="687" priority="277" operator="containsText" text="NON">
      <formula>NOT(ISERROR(SEARCH("NON",Q4)))</formula>
    </cfRule>
    <cfRule type="containsText" dxfId="686" priority="278" operator="containsText" text="Oui">
      <formula>NOT(ISERROR(SEARCH("Oui",Q4)))</formula>
    </cfRule>
  </conditionalFormatting>
  <conditionalFormatting sqref="Q15">
    <cfRule type="containsText" dxfId="685" priority="275" operator="containsText" text="NON">
      <formula>NOT(ISERROR(SEARCH("NON",Q15)))</formula>
    </cfRule>
    <cfRule type="containsText" dxfId="684" priority="276" operator="containsText" text="Oui">
      <formula>NOT(ISERROR(SEARCH("Oui",Q15)))</formula>
    </cfRule>
  </conditionalFormatting>
  <conditionalFormatting sqref="E12:E23">
    <cfRule type="containsText" dxfId="683" priority="274" operator="containsText" text="Oui">
      <formula>NOT(ISERROR(SEARCH("Oui",E12)))</formula>
    </cfRule>
  </conditionalFormatting>
  <conditionalFormatting sqref="D12:D23">
    <cfRule type="containsText" dxfId="682" priority="270" operator="containsText" text="OUI">
      <formula>NOT(ISERROR(SEARCH("OUI",D12)))</formula>
    </cfRule>
    <cfRule type="containsText" dxfId="681" priority="271" operator="containsText" text="NON">
      <formula>NOT(ISERROR(SEARCH("NON",D12)))</formula>
    </cfRule>
    <cfRule type="containsText" dxfId="680" priority="273" operator="containsText" text=" VD">
      <formula>NOT(ISERROR(SEARCH(" VD",D12)))</formula>
    </cfRule>
  </conditionalFormatting>
  <conditionalFormatting sqref="D12:D22">
    <cfRule type="containsText" dxfId="679" priority="272" operator="containsText" text="VD">
      <formula>NOT(ISERROR(SEARCH("VD",D12)))</formula>
    </cfRule>
  </conditionalFormatting>
  <conditionalFormatting sqref="D12:E23">
    <cfRule type="containsText" dxfId="678" priority="268" operator="containsText" text="Non">
      <formula>NOT(ISERROR(SEARCH("Non",D12)))</formula>
    </cfRule>
    <cfRule type="containsText" dxfId="677" priority="269" operator="containsText" text="Oui">
      <formula>NOT(ISERROR(SEARCH("Oui",D12)))</formula>
    </cfRule>
  </conditionalFormatting>
  <conditionalFormatting sqref="E12:E23">
    <cfRule type="containsText" dxfId="676" priority="266" operator="containsText" text="Oui">
      <formula>NOT(ISERROR(SEARCH("Oui",E12)))</formula>
    </cfRule>
    <cfRule type="containsText" dxfId="675" priority="267" operator="containsText" text="Oui">
      <formula>NOT(ISERROR(SEARCH("Oui",E12)))</formula>
    </cfRule>
  </conditionalFormatting>
  <conditionalFormatting sqref="E26">
    <cfRule type="cellIs" dxfId="674" priority="265" operator="greaterThan">
      <formula>"85.0%"</formula>
    </cfRule>
  </conditionalFormatting>
  <conditionalFormatting sqref="D4">
    <cfRule type="containsText" dxfId="673" priority="251" operator="containsText" text="VD">
      <formula>NOT(ISERROR(SEARCH("VD",D4)))</formula>
    </cfRule>
    <cfRule type="containsText" dxfId="672" priority="255" operator="containsText" text="Non">
      <formula>NOT(ISERROR(SEARCH("Non",D4)))</formula>
    </cfRule>
    <cfRule type="containsText" dxfId="671" priority="256" operator="containsText" text="Oui">
      <formula>NOT(ISERROR(SEARCH("Oui",D4)))</formula>
    </cfRule>
  </conditionalFormatting>
  <conditionalFormatting sqref="E4">
    <cfRule type="containsText" dxfId="670" priority="253" operator="containsText" text="Oui">
      <formula>NOT(ISERROR(SEARCH("Oui",E4)))</formula>
    </cfRule>
    <cfRule type="containsText" dxfId="669" priority="254" operator="containsText" text="Non">
      <formula>NOT(ISERROR(SEARCH("Non",E4)))</formula>
    </cfRule>
  </conditionalFormatting>
  <conditionalFormatting sqref="D4">
    <cfRule type="containsText" dxfId="668" priority="252" operator="containsText" text="Oui">
      <formula>NOT(ISERROR(SEARCH("Oui",D4)))</formula>
    </cfRule>
  </conditionalFormatting>
  <conditionalFormatting sqref="D4:E4">
    <cfRule type="containsText" dxfId="667" priority="249" operator="containsText" text="Oui">
      <formula>NOT(ISERROR(SEARCH("Oui",D4)))</formula>
    </cfRule>
    <cfRule type="containsText" dxfId="666" priority="250" operator="containsText" text="non">
      <formula>NOT(ISERROR(SEARCH("non",D4)))</formula>
    </cfRule>
  </conditionalFormatting>
  <conditionalFormatting sqref="E4">
    <cfRule type="containsText" dxfId="665" priority="248" operator="containsText" text="Oui">
      <formula>NOT(ISERROR(SEARCH("Oui",E4)))</formula>
    </cfRule>
  </conditionalFormatting>
  <conditionalFormatting sqref="D4">
    <cfRule type="containsText" dxfId="664" priority="244" operator="containsText" text="OUI">
      <formula>NOT(ISERROR(SEARCH("OUI",D4)))</formula>
    </cfRule>
    <cfRule type="containsText" dxfId="663" priority="245" operator="containsText" text="NON">
      <formula>NOT(ISERROR(SEARCH("NON",D4)))</formula>
    </cfRule>
    <cfRule type="containsText" dxfId="662" priority="247" operator="containsText" text=" VD">
      <formula>NOT(ISERROR(SEARCH(" VD",D4)))</formula>
    </cfRule>
  </conditionalFormatting>
  <conditionalFormatting sqref="D4">
    <cfRule type="containsText" dxfId="661" priority="246" operator="containsText" text="VD">
      <formula>NOT(ISERROR(SEARCH("VD",D4)))</formula>
    </cfRule>
  </conditionalFormatting>
  <conditionalFormatting sqref="D4:E4">
    <cfRule type="containsText" dxfId="660" priority="242" operator="containsText" text="Non">
      <formula>NOT(ISERROR(SEARCH("Non",D4)))</formula>
    </cfRule>
    <cfRule type="containsText" dxfId="659" priority="243" operator="containsText" text="Oui">
      <formula>NOT(ISERROR(SEARCH("Oui",D4)))</formula>
    </cfRule>
  </conditionalFormatting>
  <conditionalFormatting sqref="E4">
    <cfRule type="containsText" dxfId="658" priority="240" operator="containsText" text="Oui">
      <formula>NOT(ISERROR(SEARCH("Oui",E4)))</formula>
    </cfRule>
    <cfRule type="containsText" dxfId="657" priority="241" operator="containsText" text="Oui">
      <formula>NOT(ISERROR(SEARCH("Oui",E4)))</formula>
    </cfRule>
  </conditionalFormatting>
  <conditionalFormatting sqref="D5:E5">
    <cfRule type="containsText" dxfId="656" priority="238" operator="containsText" text="Oui">
      <formula>NOT(ISERROR(SEARCH("Oui",D5)))</formula>
    </cfRule>
    <cfRule type="containsText" dxfId="655" priority="239" operator="containsText" text="non">
      <formula>NOT(ISERROR(SEARCH("non",D5)))</formula>
    </cfRule>
  </conditionalFormatting>
  <conditionalFormatting sqref="E5">
    <cfRule type="containsText" dxfId="654" priority="237" operator="containsText" text="Oui">
      <formula>NOT(ISERROR(SEARCH("Oui",E5)))</formula>
    </cfRule>
  </conditionalFormatting>
  <conditionalFormatting sqref="D5">
    <cfRule type="containsText" dxfId="653" priority="233" operator="containsText" text="OUI">
      <formula>NOT(ISERROR(SEARCH("OUI",D5)))</formula>
    </cfRule>
    <cfRule type="containsText" dxfId="652" priority="234" operator="containsText" text="NON">
      <formula>NOT(ISERROR(SEARCH("NON",D5)))</formula>
    </cfRule>
    <cfRule type="containsText" dxfId="651" priority="236" operator="containsText" text=" VD">
      <formula>NOT(ISERROR(SEARCH(" VD",D5)))</formula>
    </cfRule>
  </conditionalFormatting>
  <conditionalFormatting sqref="D5">
    <cfRule type="containsText" dxfId="650" priority="235" operator="containsText" text="VD">
      <formula>NOT(ISERROR(SEARCH("VD",D5)))</formula>
    </cfRule>
  </conditionalFormatting>
  <conditionalFormatting sqref="D5:E5">
    <cfRule type="containsText" dxfId="649" priority="231" operator="containsText" text="Non">
      <formula>NOT(ISERROR(SEARCH("Non",D5)))</formula>
    </cfRule>
    <cfRule type="containsText" dxfId="648" priority="232" operator="containsText" text="Oui">
      <formula>NOT(ISERROR(SEARCH("Oui",D5)))</formula>
    </cfRule>
  </conditionalFormatting>
  <conditionalFormatting sqref="E5">
    <cfRule type="containsText" dxfId="647" priority="229" operator="containsText" text="Oui">
      <formula>NOT(ISERROR(SEARCH("Oui",E5)))</formula>
    </cfRule>
    <cfRule type="containsText" dxfId="646" priority="230" operator="containsText" text="Oui">
      <formula>NOT(ISERROR(SEARCH("Oui",E5)))</formula>
    </cfRule>
  </conditionalFormatting>
  <conditionalFormatting sqref="D6">
    <cfRule type="containsText" dxfId="645" priority="223" operator="containsText" text="VD">
      <formula>NOT(ISERROR(SEARCH("VD",D6)))</formula>
    </cfRule>
    <cfRule type="containsText" dxfId="644" priority="227" operator="containsText" text="Non">
      <formula>NOT(ISERROR(SEARCH("Non",D6)))</formula>
    </cfRule>
    <cfRule type="containsText" dxfId="643" priority="228" operator="containsText" text="Oui">
      <formula>NOT(ISERROR(SEARCH("Oui",D6)))</formula>
    </cfRule>
  </conditionalFormatting>
  <conditionalFormatting sqref="E6">
    <cfRule type="containsText" dxfId="642" priority="225" operator="containsText" text="Oui">
      <formula>NOT(ISERROR(SEARCH("Oui",E6)))</formula>
    </cfRule>
    <cfRule type="containsText" dxfId="641" priority="226" operator="containsText" text="Non">
      <formula>NOT(ISERROR(SEARCH("Non",E6)))</formula>
    </cfRule>
  </conditionalFormatting>
  <conditionalFormatting sqref="D6">
    <cfRule type="containsText" dxfId="640" priority="224" operator="containsText" text="Oui">
      <formula>NOT(ISERROR(SEARCH("Oui",D6)))</formula>
    </cfRule>
  </conditionalFormatting>
  <conditionalFormatting sqref="D6:E6">
    <cfRule type="containsText" dxfId="639" priority="221" operator="containsText" text="Oui">
      <formula>NOT(ISERROR(SEARCH("Oui",D6)))</formula>
    </cfRule>
    <cfRule type="containsText" dxfId="638" priority="222" operator="containsText" text="non">
      <formula>NOT(ISERROR(SEARCH("non",D6)))</formula>
    </cfRule>
  </conditionalFormatting>
  <conditionalFormatting sqref="E6">
    <cfRule type="containsText" dxfId="637" priority="220" operator="containsText" text="Oui">
      <formula>NOT(ISERROR(SEARCH("Oui",E6)))</formula>
    </cfRule>
  </conditionalFormatting>
  <conditionalFormatting sqref="D6">
    <cfRule type="containsText" dxfId="636" priority="216" operator="containsText" text="OUI">
      <formula>NOT(ISERROR(SEARCH("OUI",D6)))</formula>
    </cfRule>
    <cfRule type="containsText" dxfId="635" priority="217" operator="containsText" text="NON">
      <formula>NOT(ISERROR(SEARCH("NON",D6)))</formula>
    </cfRule>
    <cfRule type="containsText" dxfId="634" priority="219" operator="containsText" text=" VD">
      <formula>NOT(ISERROR(SEARCH(" VD",D6)))</formula>
    </cfRule>
  </conditionalFormatting>
  <conditionalFormatting sqref="D6">
    <cfRule type="containsText" dxfId="633" priority="218" operator="containsText" text="VD">
      <formula>NOT(ISERROR(SEARCH("VD",D6)))</formula>
    </cfRule>
  </conditionalFormatting>
  <conditionalFormatting sqref="D6:E6">
    <cfRule type="containsText" dxfId="632" priority="214" operator="containsText" text="Non">
      <formula>NOT(ISERROR(SEARCH("Non",D6)))</formula>
    </cfRule>
    <cfRule type="containsText" dxfId="631" priority="215" operator="containsText" text="Oui">
      <formula>NOT(ISERROR(SEARCH("Oui",D6)))</formula>
    </cfRule>
  </conditionalFormatting>
  <conditionalFormatting sqref="E6">
    <cfRule type="containsText" dxfId="630" priority="212" operator="containsText" text="Oui">
      <formula>NOT(ISERROR(SEARCH("Oui",E6)))</formula>
    </cfRule>
    <cfRule type="containsText" dxfId="629" priority="213" operator="containsText" text="Oui">
      <formula>NOT(ISERROR(SEARCH("Oui",E6)))</formula>
    </cfRule>
  </conditionalFormatting>
  <conditionalFormatting sqref="D7">
    <cfRule type="containsText" dxfId="628" priority="206" operator="containsText" text="VD">
      <formula>NOT(ISERROR(SEARCH("VD",D7)))</formula>
    </cfRule>
    <cfRule type="containsText" dxfId="627" priority="210" operator="containsText" text="Non">
      <formula>NOT(ISERROR(SEARCH("Non",D7)))</formula>
    </cfRule>
    <cfRule type="containsText" dxfId="626" priority="211" operator="containsText" text="Oui">
      <formula>NOT(ISERROR(SEARCH("Oui",D7)))</formula>
    </cfRule>
  </conditionalFormatting>
  <conditionalFormatting sqref="E7">
    <cfRule type="containsText" dxfId="625" priority="208" operator="containsText" text="Oui">
      <formula>NOT(ISERROR(SEARCH("Oui",E7)))</formula>
    </cfRule>
    <cfRule type="containsText" dxfId="624" priority="209" operator="containsText" text="Non">
      <formula>NOT(ISERROR(SEARCH("Non",E7)))</formula>
    </cfRule>
  </conditionalFormatting>
  <conditionalFormatting sqref="D7">
    <cfRule type="containsText" dxfId="623" priority="207" operator="containsText" text="Oui">
      <formula>NOT(ISERROR(SEARCH("Oui",D7)))</formula>
    </cfRule>
  </conditionalFormatting>
  <conditionalFormatting sqref="D8:E8">
    <cfRule type="containsText" dxfId="622" priority="204" operator="containsText" text="Oui">
      <formula>NOT(ISERROR(SEARCH("Oui",D8)))</formula>
    </cfRule>
    <cfRule type="containsText" dxfId="621" priority="205" operator="containsText" text="non">
      <formula>NOT(ISERROR(SEARCH("non",D8)))</formula>
    </cfRule>
  </conditionalFormatting>
  <conditionalFormatting sqref="E8">
    <cfRule type="containsText" dxfId="620" priority="203" operator="containsText" text="Oui">
      <formula>NOT(ISERROR(SEARCH("Oui",E8)))</formula>
    </cfRule>
  </conditionalFormatting>
  <conditionalFormatting sqref="D8">
    <cfRule type="containsText" dxfId="619" priority="199" operator="containsText" text="OUI">
      <formula>NOT(ISERROR(SEARCH("OUI",D8)))</formula>
    </cfRule>
    <cfRule type="containsText" dxfId="618" priority="200" operator="containsText" text="NON">
      <formula>NOT(ISERROR(SEARCH("NON",D8)))</formula>
    </cfRule>
    <cfRule type="containsText" dxfId="617" priority="202" operator="containsText" text=" VD">
      <formula>NOT(ISERROR(SEARCH(" VD",D8)))</formula>
    </cfRule>
  </conditionalFormatting>
  <conditionalFormatting sqref="D8">
    <cfRule type="containsText" dxfId="616" priority="201" operator="containsText" text="VD">
      <formula>NOT(ISERROR(SEARCH("VD",D8)))</formula>
    </cfRule>
  </conditionalFormatting>
  <conditionalFormatting sqref="D8:E8">
    <cfRule type="containsText" dxfId="615" priority="197" operator="containsText" text="Non">
      <formula>NOT(ISERROR(SEARCH("Non",D8)))</formula>
    </cfRule>
    <cfRule type="containsText" dxfId="614" priority="198" operator="containsText" text="Oui">
      <formula>NOT(ISERROR(SEARCH("Oui",D8)))</formula>
    </cfRule>
  </conditionalFormatting>
  <conditionalFormatting sqref="E8">
    <cfRule type="containsText" dxfId="613" priority="195" operator="containsText" text="Oui">
      <formula>NOT(ISERROR(SEARCH("Oui",E8)))</formula>
    </cfRule>
    <cfRule type="containsText" dxfId="612" priority="196" operator="containsText" text="Oui">
      <formula>NOT(ISERROR(SEARCH("Oui",E8)))</formula>
    </cfRule>
  </conditionalFormatting>
  <conditionalFormatting sqref="D8:E8">
    <cfRule type="containsText" dxfId="611" priority="193" operator="containsText" text="Oui">
      <formula>NOT(ISERROR(SEARCH("Oui",D8)))</formula>
    </cfRule>
    <cfRule type="containsText" dxfId="610" priority="194" operator="containsText" text="non">
      <formula>NOT(ISERROR(SEARCH("non",D8)))</formula>
    </cfRule>
  </conditionalFormatting>
  <conditionalFormatting sqref="E8">
    <cfRule type="containsText" dxfId="609" priority="192" operator="containsText" text="Oui">
      <formula>NOT(ISERROR(SEARCH("Oui",E8)))</formula>
    </cfRule>
  </conditionalFormatting>
  <conditionalFormatting sqref="D8">
    <cfRule type="containsText" dxfId="608" priority="188" operator="containsText" text="OUI">
      <formula>NOT(ISERROR(SEARCH("OUI",D8)))</formula>
    </cfRule>
    <cfRule type="containsText" dxfId="607" priority="189" operator="containsText" text="NON">
      <formula>NOT(ISERROR(SEARCH("NON",D8)))</formula>
    </cfRule>
    <cfRule type="containsText" dxfId="606" priority="191" operator="containsText" text=" VD">
      <formula>NOT(ISERROR(SEARCH(" VD",D8)))</formula>
    </cfRule>
  </conditionalFormatting>
  <conditionalFormatting sqref="D8">
    <cfRule type="containsText" dxfId="605" priority="190" operator="containsText" text="VD">
      <formula>NOT(ISERROR(SEARCH("VD",D8)))</formula>
    </cfRule>
  </conditionalFormatting>
  <conditionalFormatting sqref="D8:E8">
    <cfRule type="containsText" dxfId="604" priority="186" operator="containsText" text="Non">
      <formula>NOT(ISERROR(SEARCH("Non",D8)))</formula>
    </cfRule>
    <cfRule type="containsText" dxfId="603" priority="187" operator="containsText" text="Oui">
      <formula>NOT(ISERROR(SEARCH("Oui",D8)))</formula>
    </cfRule>
  </conditionalFormatting>
  <conditionalFormatting sqref="E8">
    <cfRule type="containsText" dxfId="602" priority="184" operator="containsText" text="Oui">
      <formula>NOT(ISERROR(SEARCH("Oui",E8)))</formula>
    </cfRule>
    <cfRule type="containsText" dxfId="601" priority="185" operator="containsText" text="Oui">
      <formula>NOT(ISERROR(SEARCH("Oui",E8)))</formula>
    </cfRule>
  </conditionalFormatting>
  <conditionalFormatting sqref="D9:E9">
    <cfRule type="containsText" dxfId="600" priority="182" operator="containsText" text="Oui">
      <formula>NOT(ISERROR(SEARCH("Oui",D9)))</formula>
    </cfRule>
    <cfRule type="containsText" dxfId="599" priority="183" operator="containsText" text="non">
      <formula>NOT(ISERROR(SEARCH("non",D9)))</formula>
    </cfRule>
  </conditionalFormatting>
  <conditionalFormatting sqref="E9">
    <cfRule type="containsText" dxfId="598" priority="181" operator="containsText" text="Oui">
      <formula>NOT(ISERROR(SEARCH("Oui",E9)))</formula>
    </cfRule>
  </conditionalFormatting>
  <conditionalFormatting sqref="D9">
    <cfRule type="containsText" dxfId="597" priority="177" operator="containsText" text="OUI">
      <formula>NOT(ISERROR(SEARCH("OUI",D9)))</formula>
    </cfRule>
    <cfRule type="containsText" dxfId="596" priority="178" operator="containsText" text="NON">
      <formula>NOT(ISERROR(SEARCH("NON",D9)))</formula>
    </cfRule>
    <cfRule type="containsText" dxfId="595" priority="180" operator="containsText" text=" VD">
      <formula>NOT(ISERROR(SEARCH(" VD",D9)))</formula>
    </cfRule>
  </conditionalFormatting>
  <conditionalFormatting sqref="D9">
    <cfRule type="containsText" dxfId="594" priority="179" operator="containsText" text="VD">
      <formula>NOT(ISERROR(SEARCH("VD",D9)))</formula>
    </cfRule>
  </conditionalFormatting>
  <conditionalFormatting sqref="D9:E9">
    <cfRule type="containsText" dxfId="593" priority="175" operator="containsText" text="Non">
      <formula>NOT(ISERROR(SEARCH("Non",D9)))</formula>
    </cfRule>
    <cfRule type="containsText" dxfId="592" priority="176" operator="containsText" text="Oui">
      <formula>NOT(ISERROR(SEARCH("Oui",D9)))</formula>
    </cfRule>
  </conditionalFormatting>
  <conditionalFormatting sqref="E9">
    <cfRule type="containsText" dxfId="591" priority="173" operator="containsText" text="Oui">
      <formula>NOT(ISERROR(SEARCH("Oui",E9)))</formula>
    </cfRule>
    <cfRule type="containsText" dxfId="590" priority="174" operator="containsText" text="Oui">
      <formula>NOT(ISERROR(SEARCH("Oui",E9)))</formula>
    </cfRule>
  </conditionalFormatting>
  <conditionalFormatting sqref="E9">
    <cfRule type="containsText" dxfId="589" priority="172" operator="containsText" text="Oui">
      <formula>NOT(ISERROR(SEARCH("Oui",E9)))</formula>
    </cfRule>
  </conditionalFormatting>
  <conditionalFormatting sqref="D9">
    <cfRule type="containsText" dxfId="588" priority="168" operator="containsText" text="OUI">
      <formula>NOT(ISERROR(SEARCH("OUI",D9)))</formula>
    </cfRule>
    <cfRule type="containsText" dxfId="587" priority="169" operator="containsText" text="NON">
      <formula>NOT(ISERROR(SEARCH("NON",D9)))</formula>
    </cfRule>
    <cfRule type="containsText" dxfId="586" priority="171" operator="containsText" text=" VD">
      <formula>NOT(ISERROR(SEARCH(" VD",D9)))</formula>
    </cfRule>
  </conditionalFormatting>
  <conditionalFormatting sqref="D9">
    <cfRule type="containsText" dxfId="585" priority="170" operator="containsText" text="VD">
      <formula>NOT(ISERROR(SEARCH("VD",D9)))</formula>
    </cfRule>
  </conditionalFormatting>
  <conditionalFormatting sqref="D9:E9">
    <cfRule type="containsText" dxfId="584" priority="166" operator="containsText" text="Non">
      <formula>NOT(ISERROR(SEARCH("Non",D9)))</formula>
    </cfRule>
    <cfRule type="containsText" dxfId="583" priority="167" operator="containsText" text="Oui">
      <formula>NOT(ISERROR(SEARCH("Oui",D9)))</formula>
    </cfRule>
  </conditionalFormatting>
  <conditionalFormatting sqref="E9">
    <cfRule type="containsText" dxfId="582" priority="164" operator="containsText" text="Oui">
      <formula>NOT(ISERROR(SEARCH("Oui",E9)))</formula>
    </cfRule>
    <cfRule type="containsText" dxfId="581" priority="165" operator="containsText" text="Oui">
      <formula>NOT(ISERROR(SEARCH("Oui",E9)))</formula>
    </cfRule>
  </conditionalFormatting>
  <conditionalFormatting sqref="D9:E9">
    <cfRule type="containsText" dxfId="580" priority="162" operator="containsText" text="Oui">
      <formula>NOT(ISERROR(SEARCH("Oui",D9)))</formula>
    </cfRule>
    <cfRule type="containsText" dxfId="579" priority="163" operator="containsText" text="non">
      <formula>NOT(ISERROR(SEARCH("non",D9)))</formula>
    </cfRule>
  </conditionalFormatting>
  <conditionalFormatting sqref="E9">
    <cfRule type="containsText" dxfId="578" priority="161" operator="containsText" text="Oui">
      <formula>NOT(ISERROR(SEARCH("Oui",E9)))</formula>
    </cfRule>
  </conditionalFormatting>
  <conditionalFormatting sqref="D9">
    <cfRule type="containsText" dxfId="577" priority="157" operator="containsText" text="OUI">
      <formula>NOT(ISERROR(SEARCH("OUI",D9)))</formula>
    </cfRule>
    <cfRule type="containsText" dxfId="576" priority="158" operator="containsText" text="NON">
      <formula>NOT(ISERROR(SEARCH("NON",D9)))</formula>
    </cfRule>
    <cfRule type="containsText" dxfId="575" priority="160" operator="containsText" text=" VD">
      <formula>NOT(ISERROR(SEARCH(" VD",D9)))</formula>
    </cfRule>
  </conditionalFormatting>
  <conditionalFormatting sqref="D9">
    <cfRule type="containsText" dxfId="574" priority="159" operator="containsText" text="VD">
      <formula>NOT(ISERROR(SEARCH("VD",D9)))</formula>
    </cfRule>
  </conditionalFormatting>
  <conditionalFormatting sqref="D9:E9">
    <cfRule type="containsText" dxfId="573" priority="155" operator="containsText" text="Non">
      <formula>NOT(ISERROR(SEARCH("Non",D9)))</formula>
    </cfRule>
    <cfRule type="containsText" dxfId="572" priority="156" operator="containsText" text="Oui">
      <formula>NOT(ISERROR(SEARCH("Oui",D9)))</formula>
    </cfRule>
  </conditionalFormatting>
  <conditionalFormatting sqref="E9">
    <cfRule type="containsText" dxfId="571" priority="153" operator="containsText" text="Oui">
      <formula>NOT(ISERROR(SEARCH("Oui",E9)))</formula>
    </cfRule>
    <cfRule type="containsText" dxfId="570" priority="154" operator="containsText" text="Oui">
      <formula>NOT(ISERROR(SEARCH("Oui",E9)))</formula>
    </cfRule>
  </conditionalFormatting>
  <conditionalFormatting sqref="E8:E10">
    <cfRule type="containsText" dxfId="569" priority="152" operator="containsText" text="Oui">
      <formula>NOT(ISERROR(SEARCH("Oui",E8)))</formula>
    </cfRule>
  </conditionalFormatting>
  <conditionalFormatting sqref="D8:D10">
    <cfRule type="containsText" dxfId="568" priority="148" operator="containsText" text="OUI">
      <formula>NOT(ISERROR(SEARCH("OUI",D8)))</formula>
    </cfRule>
    <cfRule type="containsText" dxfId="567" priority="149" operator="containsText" text="NON">
      <formula>NOT(ISERROR(SEARCH("NON",D8)))</formula>
    </cfRule>
    <cfRule type="containsText" dxfId="566" priority="151" operator="containsText" text=" VD">
      <formula>NOT(ISERROR(SEARCH(" VD",D8)))</formula>
    </cfRule>
  </conditionalFormatting>
  <conditionalFormatting sqref="D8:D10">
    <cfRule type="containsText" dxfId="565" priority="150" operator="containsText" text="VD">
      <formula>NOT(ISERROR(SEARCH("VD",D8)))</formula>
    </cfRule>
  </conditionalFormatting>
  <conditionalFormatting sqref="D8:E10">
    <cfRule type="containsText" dxfId="564" priority="146" operator="containsText" text="Non">
      <formula>NOT(ISERROR(SEARCH("Non",D8)))</formula>
    </cfRule>
    <cfRule type="containsText" dxfId="563" priority="147" operator="containsText" text="Oui">
      <formula>NOT(ISERROR(SEARCH("Oui",D8)))</formula>
    </cfRule>
  </conditionalFormatting>
  <conditionalFormatting sqref="E8:E10">
    <cfRule type="containsText" dxfId="562" priority="144" operator="containsText" text="Oui">
      <formula>NOT(ISERROR(SEARCH("Oui",E8)))</formula>
    </cfRule>
    <cfRule type="containsText" dxfId="561" priority="145" operator="containsText" text="Oui">
      <formula>NOT(ISERROR(SEARCH("Oui",E8)))</formula>
    </cfRule>
  </conditionalFormatting>
  <conditionalFormatting sqref="D11:E11">
    <cfRule type="containsText" dxfId="560" priority="142" operator="containsText" text="Oui">
      <formula>NOT(ISERROR(SEARCH("Oui",D11)))</formula>
    </cfRule>
    <cfRule type="containsText" dxfId="559" priority="143" operator="containsText" text="non">
      <formula>NOT(ISERROR(SEARCH("non",D11)))</formula>
    </cfRule>
  </conditionalFormatting>
  <conditionalFormatting sqref="E11">
    <cfRule type="containsText" dxfId="558" priority="141" operator="containsText" text="Oui">
      <formula>NOT(ISERROR(SEARCH("Oui",E11)))</formula>
    </cfRule>
  </conditionalFormatting>
  <conditionalFormatting sqref="D11">
    <cfRule type="containsText" dxfId="557" priority="137" operator="containsText" text="OUI">
      <formula>NOT(ISERROR(SEARCH("OUI",D11)))</formula>
    </cfRule>
    <cfRule type="containsText" dxfId="556" priority="138" operator="containsText" text="NON">
      <formula>NOT(ISERROR(SEARCH("NON",D11)))</formula>
    </cfRule>
    <cfRule type="containsText" dxfId="555" priority="140" operator="containsText" text=" VD">
      <formula>NOT(ISERROR(SEARCH(" VD",D11)))</formula>
    </cfRule>
  </conditionalFormatting>
  <conditionalFormatting sqref="D11">
    <cfRule type="containsText" dxfId="554" priority="139" operator="containsText" text="VD">
      <formula>NOT(ISERROR(SEARCH("VD",D11)))</formula>
    </cfRule>
  </conditionalFormatting>
  <conditionalFormatting sqref="D11:E11">
    <cfRule type="containsText" dxfId="553" priority="135" operator="containsText" text="Non">
      <formula>NOT(ISERROR(SEARCH("Non",D11)))</formula>
    </cfRule>
    <cfRule type="containsText" dxfId="552" priority="136" operator="containsText" text="Oui">
      <formula>NOT(ISERROR(SEARCH("Oui",D11)))</formula>
    </cfRule>
  </conditionalFormatting>
  <conditionalFormatting sqref="E11">
    <cfRule type="containsText" dxfId="551" priority="133" operator="containsText" text="Oui">
      <formula>NOT(ISERROR(SEARCH("Oui",E11)))</formula>
    </cfRule>
    <cfRule type="containsText" dxfId="550" priority="134" operator="containsText" text="Oui">
      <formula>NOT(ISERROR(SEARCH("Oui",E11)))</formula>
    </cfRule>
  </conditionalFormatting>
  <conditionalFormatting sqref="D11:E11">
    <cfRule type="containsText" dxfId="549" priority="131" operator="containsText" text="Oui">
      <formula>NOT(ISERROR(SEARCH("Oui",D11)))</formula>
    </cfRule>
    <cfRule type="containsText" dxfId="548" priority="132" operator="containsText" text="non">
      <formula>NOT(ISERROR(SEARCH("non",D11)))</formula>
    </cfRule>
  </conditionalFormatting>
  <conditionalFormatting sqref="E11">
    <cfRule type="containsText" dxfId="547" priority="130" operator="containsText" text="Oui">
      <formula>NOT(ISERROR(SEARCH("Oui",E11)))</formula>
    </cfRule>
  </conditionalFormatting>
  <conditionalFormatting sqref="D11">
    <cfRule type="containsText" dxfId="546" priority="126" operator="containsText" text="OUI">
      <formula>NOT(ISERROR(SEARCH("OUI",D11)))</formula>
    </cfRule>
    <cfRule type="containsText" dxfId="545" priority="127" operator="containsText" text="NON">
      <formula>NOT(ISERROR(SEARCH("NON",D11)))</formula>
    </cfRule>
    <cfRule type="containsText" dxfId="544" priority="129" operator="containsText" text=" VD">
      <formula>NOT(ISERROR(SEARCH(" VD",D11)))</formula>
    </cfRule>
  </conditionalFormatting>
  <conditionalFormatting sqref="D11">
    <cfRule type="containsText" dxfId="543" priority="128" operator="containsText" text="VD">
      <formula>NOT(ISERROR(SEARCH("VD",D11)))</formula>
    </cfRule>
  </conditionalFormatting>
  <conditionalFormatting sqref="D11:E11">
    <cfRule type="containsText" dxfId="542" priority="124" operator="containsText" text="Non">
      <formula>NOT(ISERROR(SEARCH("Non",D11)))</formula>
    </cfRule>
    <cfRule type="containsText" dxfId="541" priority="125" operator="containsText" text="Oui">
      <formula>NOT(ISERROR(SEARCH("Oui",D11)))</formula>
    </cfRule>
  </conditionalFormatting>
  <conditionalFormatting sqref="E11">
    <cfRule type="containsText" dxfId="540" priority="122" operator="containsText" text="Oui">
      <formula>NOT(ISERROR(SEARCH("Oui",E11)))</formula>
    </cfRule>
    <cfRule type="containsText" dxfId="539" priority="123" operator="containsText" text="Oui">
      <formula>NOT(ISERROR(SEARCH("Oui",E11)))</formula>
    </cfRule>
  </conditionalFormatting>
  <conditionalFormatting sqref="D11:E11">
    <cfRule type="containsText" dxfId="538" priority="120" operator="containsText" text="Oui">
      <formula>NOT(ISERROR(SEARCH("Oui",D11)))</formula>
    </cfRule>
    <cfRule type="containsText" dxfId="537" priority="121" operator="containsText" text="non">
      <formula>NOT(ISERROR(SEARCH("non",D11)))</formula>
    </cfRule>
  </conditionalFormatting>
  <conditionalFormatting sqref="E11">
    <cfRule type="containsText" dxfId="536" priority="119" operator="containsText" text="Oui">
      <formula>NOT(ISERROR(SEARCH("Oui",E11)))</formula>
    </cfRule>
  </conditionalFormatting>
  <conditionalFormatting sqref="D11">
    <cfRule type="containsText" dxfId="535" priority="115" operator="containsText" text="OUI">
      <formula>NOT(ISERROR(SEARCH("OUI",D11)))</formula>
    </cfRule>
    <cfRule type="containsText" dxfId="534" priority="116" operator="containsText" text="NON">
      <formula>NOT(ISERROR(SEARCH("NON",D11)))</formula>
    </cfRule>
    <cfRule type="containsText" dxfId="533" priority="118" operator="containsText" text=" VD">
      <formula>NOT(ISERROR(SEARCH(" VD",D11)))</formula>
    </cfRule>
  </conditionalFormatting>
  <conditionalFormatting sqref="D11">
    <cfRule type="containsText" dxfId="532" priority="117" operator="containsText" text="VD">
      <formula>NOT(ISERROR(SEARCH("VD",D11)))</formula>
    </cfRule>
  </conditionalFormatting>
  <conditionalFormatting sqref="D11:E11">
    <cfRule type="containsText" dxfId="531" priority="113" operator="containsText" text="Non">
      <formula>NOT(ISERROR(SEARCH("Non",D11)))</formula>
    </cfRule>
    <cfRule type="containsText" dxfId="530" priority="114" operator="containsText" text="Oui">
      <formula>NOT(ISERROR(SEARCH("Oui",D11)))</formula>
    </cfRule>
  </conditionalFormatting>
  <conditionalFormatting sqref="E11">
    <cfRule type="containsText" dxfId="529" priority="111" operator="containsText" text="Oui">
      <formula>NOT(ISERROR(SEARCH("Oui",E11)))</formula>
    </cfRule>
    <cfRule type="containsText" dxfId="528" priority="112" operator="containsText" text="Oui">
      <formula>NOT(ISERROR(SEARCH("Oui",E11)))</formula>
    </cfRule>
  </conditionalFormatting>
  <conditionalFormatting sqref="E11">
    <cfRule type="containsText" dxfId="527" priority="110" operator="containsText" text="Oui">
      <formula>NOT(ISERROR(SEARCH("Oui",E11)))</formula>
    </cfRule>
  </conditionalFormatting>
  <conditionalFormatting sqref="D11">
    <cfRule type="containsText" dxfId="526" priority="106" operator="containsText" text="OUI">
      <formula>NOT(ISERROR(SEARCH("OUI",D11)))</formula>
    </cfRule>
    <cfRule type="containsText" dxfId="525" priority="107" operator="containsText" text="NON">
      <formula>NOT(ISERROR(SEARCH("NON",D11)))</formula>
    </cfRule>
    <cfRule type="containsText" dxfId="524" priority="109" operator="containsText" text=" VD">
      <formula>NOT(ISERROR(SEARCH(" VD",D11)))</formula>
    </cfRule>
  </conditionalFormatting>
  <conditionalFormatting sqref="D11">
    <cfRule type="containsText" dxfId="523" priority="108" operator="containsText" text="VD">
      <formula>NOT(ISERROR(SEARCH("VD",D11)))</formula>
    </cfRule>
  </conditionalFormatting>
  <conditionalFormatting sqref="D11:E11">
    <cfRule type="containsText" dxfId="522" priority="104" operator="containsText" text="Non">
      <formula>NOT(ISERROR(SEARCH("Non",D11)))</formula>
    </cfRule>
    <cfRule type="containsText" dxfId="521" priority="105" operator="containsText" text="Oui">
      <formula>NOT(ISERROR(SEARCH("Oui",D11)))</formula>
    </cfRule>
  </conditionalFormatting>
  <conditionalFormatting sqref="E11">
    <cfRule type="containsText" dxfId="520" priority="102" operator="containsText" text="Oui">
      <formula>NOT(ISERROR(SEARCH("Oui",E11)))</formula>
    </cfRule>
    <cfRule type="containsText" dxfId="519" priority="103" operator="containsText" text="Oui">
      <formula>NOT(ISERROR(SEARCH("Oui",E11)))</formula>
    </cfRule>
  </conditionalFormatting>
  <conditionalFormatting sqref="D6">
    <cfRule type="containsText" dxfId="518" priority="96" operator="containsText" text="VD">
      <formula>NOT(ISERROR(SEARCH("VD",D6)))</formula>
    </cfRule>
    <cfRule type="containsText" dxfId="517" priority="100" operator="containsText" text="Non">
      <formula>NOT(ISERROR(SEARCH("Non",D6)))</formula>
    </cfRule>
    <cfRule type="containsText" dxfId="516" priority="101" operator="containsText" text="Oui">
      <formula>NOT(ISERROR(SEARCH("Oui",D6)))</formula>
    </cfRule>
  </conditionalFormatting>
  <conditionalFormatting sqref="E6">
    <cfRule type="containsText" dxfId="515" priority="98" operator="containsText" text="Oui">
      <formula>NOT(ISERROR(SEARCH("Oui",E6)))</formula>
    </cfRule>
    <cfRule type="containsText" dxfId="514" priority="99" operator="containsText" text="Non">
      <formula>NOT(ISERROR(SEARCH("Non",E6)))</formula>
    </cfRule>
  </conditionalFormatting>
  <conditionalFormatting sqref="D6">
    <cfRule type="containsText" dxfId="513" priority="97" operator="containsText" text="Oui">
      <formula>NOT(ISERROR(SEARCH("Oui",D6)))</formula>
    </cfRule>
  </conditionalFormatting>
  <conditionalFormatting sqref="D7:E7">
    <cfRule type="containsText" dxfId="512" priority="94" operator="containsText" text="Oui">
      <formula>NOT(ISERROR(SEARCH("Oui",D7)))</formula>
    </cfRule>
    <cfRule type="containsText" dxfId="511" priority="95" operator="containsText" text="non">
      <formula>NOT(ISERROR(SEARCH("non",D7)))</formula>
    </cfRule>
  </conditionalFormatting>
  <conditionalFormatting sqref="E7">
    <cfRule type="containsText" dxfId="510" priority="93" operator="containsText" text="Oui">
      <formula>NOT(ISERROR(SEARCH("Oui",E7)))</formula>
    </cfRule>
  </conditionalFormatting>
  <conditionalFormatting sqref="D7">
    <cfRule type="containsText" dxfId="509" priority="89" operator="containsText" text="OUI">
      <formula>NOT(ISERROR(SEARCH("OUI",D7)))</formula>
    </cfRule>
    <cfRule type="containsText" dxfId="508" priority="90" operator="containsText" text="NON">
      <formula>NOT(ISERROR(SEARCH("NON",D7)))</formula>
    </cfRule>
    <cfRule type="containsText" dxfId="507" priority="92" operator="containsText" text=" VD">
      <formula>NOT(ISERROR(SEARCH(" VD",D7)))</formula>
    </cfRule>
  </conditionalFormatting>
  <conditionalFormatting sqref="D7">
    <cfRule type="containsText" dxfId="506" priority="91" operator="containsText" text="VD">
      <formula>NOT(ISERROR(SEARCH("VD",D7)))</formula>
    </cfRule>
  </conditionalFormatting>
  <conditionalFormatting sqref="D7:E7">
    <cfRule type="containsText" dxfId="505" priority="87" operator="containsText" text="Non">
      <formula>NOT(ISERROR(SEARCH("Non",D7)))</formula>
    </cfRule>
    <cfRule type="containsText" dxfId="504" priority="88" operator="containsText" text="Oui">
      <formula>NOT(ISERROR(SEARCH("Oui",D7)))</formula>
    </cfRule>
  </conditionalFormatting>
  <conditionalFormatting sqref="E7">
    <cfRule type="containsText" dxfId="503" priority="85" operator="containsText" text="Oui">
      <formula>NOT(ISERROR(SEARCH("Oui",E7)))</formula>
    </cfRule>
    <cfRule type="containsText" dxfId="502" priority="86" operator="containsText" text="Oui">
      <formula>NOT(ISERROR(SEARCH("Oui",E7)))</formula>
    </cfRule>
  </conditionalFormatting>
  <conditionalFormatting sqref="D7:E7">
    <cfRule type="containsText" dxfId="501" priority="83" operator="containsText" text="Oui">
      <formula>NOT(ISERROR(SEARCH("Oui",D7)))</formula>
    </cfRule>
    <cfRule type="containsText" dxfId="500" priority="84" operator="containsText" text="non">
      <formula>NOT(ISERROR(SEARCH("non",D7)))</formula>
    </cfRule>
  </conditionalFormatting>
  <conditionalFormatting sqref="E7">
    <cfRule type="containsText" dxfId="499" priority="82" operator="containsText" text="Oui">
      <formula>NOT(ISERROR(SEARCH("Oui",E7)))</formula>
    </cfRule>
  </conditionalFormatting>
  <conditionalFormatting sqref="D7">
    <cfRule type="containsText" dxfId="498" priority="78" operator="containsText" text="OUI">
      <formula>NOT(ISERROR(SEARCH("OUI",D7)))</formula>
    </cfRule>
    <cfRule type="containsText" dxfId="497" priority="79" operator="containsText" text="NON">
      <formula>NOT(ISERROR(SEARCH("NON",D7)))</formula>
    </cfRule>
    <cfRule type="containsText" dxfId="496" priority="81" operator="containsText" text=" VD">
      <formula>NOT(ISERROR(SEARCH(" VD",D7)))</formula>
    </cfRule>
  </conditionalFormatting>
  <conditionalFormatting sqref="D7">
    <cfRule type="containsText" dxfId="495" priority="80" operator="containsText" text="VD">
      <formula>NOT(ISERROR(SEARCH("VD",D7)))</formula>
    </cfRule>
  </conditionalFormatting>
  <conditionalFormatting sqref="D7:E7">
    <cfRule type="containsText" dxfId="494" priority="76" operator="containsText" text="Non">
      <formula>NOT(ISERROR(SEARCH("Non",D7)))</formula>
    </cfRule>
    <cfRule type="containsText" dxfId="493" priority="77" operator="containsText" text="Oui">
      <formula>NOT(ISERROR(SEARCH("Oui",D7)))</formula>
    </cfRule>
  </conditionalFormatting>
  <conditionalFormatting sqref="E7">
    <cfRule type="containsText" dxfId="492" priority="74" operator="containsText" text="Oui">
      <formula>NOT(ISERROR(SEARCH("Oui",E7)))</formula>
    </cfRule>
    <cfRule type="containsText" dxfId="491" priority="75" operator="containsText" text="Oui">
      <formula>NOT(ISERROR(SEARCH("Oui",E7)))</formula>
    </cfRule>
  </conditionalFormatting>
  <conditionalFormatting sqref="D8:E8">
    <cfRule type="containsText" dxfId="490" priority="72" operator="containsText" text="Oui">
      <formula>NOT(ISERROR(SEARCH("Oui",D8)))</formula>
    </cfRule>
    <cfRule type="containsText" dxfId="489" priority="73" operator="containsText" text="non">
      <formula>NOT(ISERROR(SEARCH("non",D8)))</formula>
    </cfRule>
  </conditionalFormatting>
  <conditionalFormatting sqref="E8">
    <cfRule type="containsText" dxfId="488" priority="71" operator="containsText" text="Oui">
      <formula>NOT(ISERROR(SEARCH("Oui",E8)))</formula>
    </cfRule>
  </conditionalFormatting>
  <conditionalFormatting sqref="D8">
    <cfRule type="containsText" dxfId="487" priority="67" operator="containsText" text="OUI">
      <formula>NOT(ISERROR(SEARCH("OUI",D8)))</formula>
    </cfRule>
    <cfRule type="containsText" dxfId="486" priority="68" operator="containsText" text="NON">
      <formula>NOT(ISERROR(SEARCH("NON",D8)))</formula>
    </cfRule>
    <cfRule type="containsText" dxfId="485" priority="70" operator="containsText" text=" VD">
      <formula>NOT(ISERROR(SEARCH(" VD",D8)))</formula>
    </cfRule>
  </conditionalFormatting>
  <conditionalFormatting sqref="D8">
    <cfRule type="containsText" dxfId="484" priority="69" operator="containsText" text="VD">
      <formula>NOT(ISERROR(SEARCH("VD",D8)))</formula>
    </cfRule>
  </conditionalFormatting>
  <conditionalFormatting sqref="D8:E8">
    <cfRule type="containsText" dxfId="483" priority="65" operator="containsText" text="Non">
      <formula>NOT(ISERROR(SEARCH("Non",D8)))</formula>
    </cfRule>
    <cfRule type="containsText" dxfId="482" priority="66" operator="containsText" text="Oui">
      <formula>NOT(ISERROR(SEARCH("Oui",D8)))</formula>
    </cfRule>
  </conditionalFormatting>
  <conditionalFormatting sqref="E8">
    <cfRule type="containsText" dxfId="481" priority="63" operator="containsText" text="Oui">
      <formula>NOT(ISERROR(SEARCH("Oui",E8)))</formula>
    </cfRule>
    <cfRule type="containsText" dxfId="480" priority="64" operator="containsText" text="Oui">
      <formula>NOT(ISERROR(SEARCH("Oui",E8)))</formula>
    </cfRule>
  </conditionalFormatting>
  <conditionalFormatting sqref="E8">
    <cfRule type="containsText" dxfId="479" priority="62" operator="containsText" text="Oui">
      <formula>NOT(ISERROR(SEARCH("Oui",E8)))</formula>
    </cfRule>
  </conditionalFormatting>
  <conditionalFormatting sqref="D8">
    <cfRule type="containsText" dxfId="478" priority="58" operator="containsText" text="OUI">
      <formula>NOT(ISERROR(SEARCH("OUI",D8)))</formula>
    </cfRule>
    <cfRule type="containsText" dxfId="477" priority="59" operator="containsText" text="NON">
      <formula>NOT(ISERROR(SEARCH("NON",D8)))</formula>
    </cfRule>
    <cfRule type="containsText" dxfId="476" priority="61" operator="containsText" text=" VD">
      <formula>NOT(ISERROR(SEARCH(" VD",D8)))</formula>
    </cfRule>
  </conditionalFormatting>
  <conditionalFormatting sqref="D8">
    <cfRule type="containsText" dxfId="475" priority="60" operator="containsText" text="VD">
      <formula>NOT(ISERROR(SEARCH("VD",D8)))</formula>
    </cfRule>
  </conditionalFormatting>
  <conditionalFormatting sqref="D8:E8">
    <cfRule type="containsText" dxfId="474" priority="56" operator="containsText" text="Non">
      <formula>NOT(ISERROR(SEARCH("Non",D8)))</formula>
    </cfRule>
    <cfRule type="containsText" dxfId="473" priority="57" operator="containsText" text="Oui">
      <formula>NOT(ISERROR(SEARCH("Oui",D8)))</formula>
    </cfRule>
  </conditionalFormatting>
  <conditionalFormatting sqref="E8">
    <cfRule type="containsText" dxfId="472" priority="54" operator="containsText" text="Oui">
      <formula>NOT(ISERROR(SEARCH("Oui",E8)))</formula>
    </cfRule>
    <cfRule type="containsText" dxfId="471" priority="55" operator="containsText" text="Oui">
      <formula>NOT(ISERROR(SEARCH("Oui",E8)))</formula>
    </cfRule>
  </conditionalFormatting>
  <conditionalFormatting sqref="D8:E8">
    <cfRule type="containsText" dxfId="470" priority="52" operator="containsText" text="Oui">
      <formula>NOT(ISERROR(SEARCH("Oui",D8)))</formula>
    </cfRule>
    <cfRule type="containsText" dxfId="469" priority="53" operator="containsText" text="non">
      <formula>NOT(ISERROR(SEARCH("non",D8)))</formula>
    </cfRule>
  </conditionalFormatting>
  <conditionalFormatting sqref="E8">
    <cfRule type="containsText" dxfId="468" priority="51" operator="containsText" text="Oui">
      <formula>NOT(ISERROR(SEARCH("Oui",E8)))</formula>
    </cfRule>
  </conditionalFormatting>
  <conditionalFormatting sqref="D8">
    <cfRule type="containsText" dxfId="467" priority="47" operator="containsText" text="OUI">
      <formula>NOT(ISERROR(SEARCH("OUI",D8)))</formula>
    </cfRule>
    <cfRule type="containsText" dxfId="466" priority="48" operator="containsText" text="NON">
      <formula>NOT(ISERROR(SEARCH("NON",D8)))</formula>
    </cfRule>
    <cfRule type="containsText" dxfId="465" priority="50" operator="containsText" text=" VD">
      <formula>NOT(ISERROR(SEARCH(" VD",D8)))</formula>
    </cfRule>
  </conditionalFormatting>
  <conditionalFormatting sqref="D8">
    <cfRule type="containsText" dxfId="464" priority="49" operator="containsText" text="VD">
      <formula>NOT(ISERROR(SEARCH("VD",D8)))</formula>
    </cfRule>
  </conditionalFormatting>
  <conditionalFormatting sqref="D8:E8">
    <cfRule type="containsText" dxfId="463" priority="45" operator="containsText" text="Non">
      <formula>NOT(ISERROR(SEARCH("Non",D8)))</formula>
    </cfRule>
    <cfRule type="containsText" dxfId="462" priority="46" operator="containsText" text="Oui">
      <formula>NOT(ISERROR(SEARCH("Oui",D8)))</formula>
    </cfRule>
  </conditionalFormatting>
  <conditionalFormatting sqref="E8">
    <cfRule type="containsText" dxfId="461" priority="43" operator="containsText" text="Oui">
      <formula>NOT(ISERROR(SEARCH("Oui",E8)))</formula>
    </cfRule>
    <cfRule type="containsText" dxfId="460" priority="44" operator="containsText" text="Oui">
      <formula>NOT(ISERROR(SEARCH("Oui",E8)))</formula>
    </cfRule>
  </conditionalFormatting>
  <conditionalFormatting sqref="D10:E10">
    <cfRule type="containsText" dxfId="459" priority="41" operator="containsText" text="Oui">
      <formula>NOT(ISERROR(SEARCH("Oui",D10)))</formula>
    </cfRule>
    <cfRule type="containsText" dxfId="458" priority="42" operator="containsText" text="non">
      <formula>NOT(ISERROR(SEARCH("non",D10)))</formula>
    </cfRule>
  </conditionalFormatting>
  <conditionalFormatting sqref="E10">
    <cfRule type="containsText" dxfId="457" priority="40" operator="containsText" text="Oui">
      <formula>NOT(ISERROR(SEARCH("Oui",E10)))</formula>
    </cfRule>
  </conditionalFormatting>
  <conditionalFormatting sqref="D10">
    <cfRule type="containsText" dxfId="456" priority="36" operator="containsText" text="OUI">
      <formula>NOT(ISERROR(SEARCH("OUI",D10)))</formula>
    </cfRule>
    <cfRule type="containsText" dxfId="455" priority="37" operator="containsText" text="NON">
      <formula>NOT(ISERROR(SEARCH("NON",D10)))</formula>
    </cfRule>
    <cfRule type="containsText" dxfId="454" priority="39" operator="containsText" text=" VD">
      <formula>NOT(ISERROR(SEARCH(" VD",D10)))</formula>
    </cfRule>
  </conditionalFormatting>
  <conditionalFormatting sqref="D10">
    <cfRule type="containsText" dxfId="453" priority="38" operator="containsText" text="VD">
      <formula>NOT(ISERROR(SEARCH("VD",D10)))</formula>
    </cfRule>
  </conditionalFormatting>
  <conditionalFormatting sqref="D10:E10">
    <cfRule type="containsText" dxfId="452" priority="34" operator="containsText" text="Non">
      <formula>NOT(ISERROR(SEARCH("Non",D10)))</formula>
    </cfRule>
    <cfRule type="containsText" dxfId="451" priority="35" operator="containsText" text="Oui">
      <formula>NOT(ISERROR(SEARCH("Oui",D10)))</formula>
    </cfRule>
  </conditionalFormatting>
  <conditionalFormatting sqref="E10">
    <cfRule type="containsText" dxfId="450" priority="32" operator="containsText" text="Oui">
      <formula>NOT(ISERROR(SEARCH("Oui",E10)))</formula>
    </cfRule>
    <cfRule type="containsText" dxfId="449" priority="33" operator="containsText" text="Oui">
      <formula>NOT(ISERROR(SEARCH("Oui",E10)))</formula>
    </cfRule>
  </conditionalFormatting>
  <conditionalFormatting sqref="D10:E10">
    <cfRule type="containsText" dxfId="448" priority="30" operator="containsText" text="Oui">
      <formula>NOT(ISERROR(SEARCH("Oui",D10)))</formula>
    </cfRule>
    <cfRule type="containsText" dxfId="447" priority="31" operator="containsText" text="non">
      <formula>NOT(ISERROR(SEARCH("non",D10)))</formula>
    </cfRule>
  </conditionalFormatting>
  <conditionalFormatting sqref="E10">
    <cfRule type="containsText" dxfId="446" priority="29" operator="containsText" text="Oui">
      <formula>NOT(ISERROR(SEARCH("Oui",E10)))</formula>
    </cfRule>
  </conditionalFormatting>
  <conditionalFormatting sqref="D10">
    <cfRule type="containsText" dxfId="445" priority="25" operator="containsText" text="OUI">
      <formula>NOT(ISERROR(SEARCH("OUI",D10)))</formula>
    </cfRule>
    <cfRule type="containsText" dxfId="444" priority="26" operator="containsText" text="NON">
      <formula>NOT(ISERROR(SEARCH("NON",D10)))</formula>
    </cfRule>
    <cfRule type="containsText" dxfId="443" priority="28" operator="containsText" text=" VD">
      <formula>NOT(ISERROR(SEARCH(" VD",D10)))</formula>
    </cfRule>
  </conditionalFormatting>
  <conditionalFormatting sqref="D10">
    <cfRule type="containsText" dxfId="442" priority="27" operator="containsText" text="VD">
      <formula>NOT(ISERROR(SEARCH("VD",D10)))</formula>
    </cfRule>
  </conditionalFormatting>
  <conditionalFormatting sqref="D10:E10">
    <cfRule type="containsText" dxfId="441" priority="23" operator="containsText" text="Non">
      <formula>NOT(ISERROR(SEARCH("Non",D10)))</formula>
    </cfRule>
    <cfRule type="containsText" dxfId="440" priority="24" operator="containsText" text="Oui">
      <formula>NOT(ISERROR(SEARCH("Oui",D10)))</formula>
    </cfRule>
  </conditionalFormatting>
  <conditionalFormatting sqref="E10">
    <cfRule type="containsText" dxfId="439" priority="21" operator="containsText" text="Oui">
      <formula>NOT(ISERROR(SEARCH("Oui",E10)))</formula>
    </cfRule>
    <cfRule type="containsText" dxfId="438" priority="22" operator="containsText" text="Oui">
      <formula>NOT(ISERROR(SEARCH("Oui",E10)))</formula>
    </cfRule>
  </conditionalFormatting>
  <conditionalFormatting sqref="D10:E10">
    <cfRule type="containsText" dxfId="437" priority="19" operator="containsText" text="Oui">
      <formula>NOT(ISERROR(SEARCH("Oui",D10)))</formula>
    </cfRule>
    <cfRule type="containsText" dxfId="436" priority="20" operator="containsText" text="non">
      <formula>NOT(ISERROR(SEARCH("non",D10)))</formula>
    </cfRule>
  </conditionalFormatting>
  <conditionalFormatting sqref="E10">
    <cfRule type="containsText" dxfId="435" priority="18" operator="containsText" text="Oui">
      <formula>NOT(ISERROR(SEARCH("Oui",E10)))</formula>
    </cfRule>
  </conditionalFormatting>
  <conditionalFormatting sqref="D10">
    <cfRule type="containsText" dxfId="434" priority="14" operator="containsText" text="OUI">
      <formula>NOT(ISERROR(SEARCH("OUI",D10)))</formula>
    </cfRule>
    <cfRule type="containsText" dxfId="433" priority="15" operator="containsText" text="NON">
      <formula>NOT(ISERROR(SEARCH("NON",D10)))</formula>
    </cfRule>
    <cfRule type="containsText" dxfId="432" priority="17" operator="containsText" text=" VD">
      <formula>NOT(ISERROR(SEARCH(" VD",D10)))</formula>
    </cfRule>
  </conditionalFormatting>
  <conditionalFormatting sqref="D10">
    <cfRule type="containsText" dxfId="431" priority="16" operator="containsText" text="VD">
      <formula>NOT(ISERROR(SEARCH("VD",D10)))</formula>
    </cfRule>
  </conditionalFormatting>
  <conditionalFormatting sqref="D10:E10">
    <cfRule type="containsText" dxfId="430" priority="12" operator="containsText" text="Non">
      <formula>NOT(ISERROR(SEARCH("Non",D10)))</formula>
    </cfRule>
    <cfRule type="containsText" dxfId="429" priority="13" operator="containsText" text="Oui">
      <formula>NOT(ISERROR(SEARCH("Oui",D10)))</formula>
    </cfRule>
  </conditionalFormatting>
  <conditionalFormatting sqref="E10">
    <cfRule type="containsText" dxfId="428" priority="10" operator="containsText" text="Oui">
      <formula>NOT(ISERROR(SEARCH("Oui",E10)))</formula>
    </cfRule>
    <cfRule type="containsText" dxfId="427" priority="11" operator="containsText" text="Oui">
      <formula>NOT(ISERROR(SEARCH("Oui",E10)))</formula>
    </cfRule>
  </conditionalFormatting>
  <conditionalFormatting sqref="E10">
    <cfRule type="containsText" dxfId="426" priority="9" operator="containsText" text="Oui">
      <formula>NOT(ISERROR(SEARCH("Oui",E10)))</formula>
    </cfRule>
  </conditionalFormatting>
  <conditionalFormatting sqref="D10">
    <cfRule type="containsText" dxfId="425" priority="5" operator="containsText" text="OUI">
      <formula>NOT(ISERROR(SEARCH("OUI",D10)))</formula>
    </cfRule>
    <cfRule type="containsText" dxfId="424" priority="6" operator="containsText" text="NON">
      <formula>NOT(ISERROR(SEARCH("NON",D10)))</formula>
    </cfRule>
    <cfRule type="containsText" dxfId="423" priority="8" operator="containsText" text=" VD">
      <formula>NOT(ISERROR(SEARCH(" VD",D10)))</formula>
    </cfRule>
  </conditionalFormatting>
  <conditionalFormatting sqref="D10">
    <cfRule type="containsText" dxfId="422" priority="7" operator="containsText" text="VD">
      <formula>NOT(ISERROR(SEARCH("VD",D10)))</formula>
    </cfRule>
  </conditionalFormatting>
  <conditionalFormatting sqref="D10:E10">
    <cfRule type="containsText" dxfId="421" priority="3" operator="containsText" text="Non">
      <formula>NOT(ISERROR(SEARCH("Non",D10)))</formula>
    </cfRule>
    <cfRule type="containsText" dxfId="420" priority="4" operator="containsText" text="Oui">
      <formula>NOT(ISERROR(SEARCH("Oui",D10)))</formula>
    </cfRule>
  </conditionalFormatting>
  <conditionalFormatting sqref="E10">
    <cfRule type="containsText" dxfId="419" priority="1" operator="containsText" text="Oui">
      <formula>NOT(ISERROR(SEARCH("Oui",E10)))</formula>
    </cfRule>
    <cfRule type="containsText" dxfId="418" priority="2" operator="containsText" text="Oui">
      <formula>NOT(ISERROR(SEARCH("Oui",E10)))</formula>
    </cfRule>
  </conditionalFormatting>
  <dataValidations count="4">
    <dataValidation type="list" allowBlank="1" showInputMessage="1" showErrorMessage="1" sqref="D24" xr:uid="{D19CB98A-7817-4912-9321-49E4D0EFAC05}">
      <formula1>$A$26:$A$29</formula1>
    </dataValidation>
    <dataValidation type="list" allowBlank="1" showInputMessage="1" showErrorMessage="1" sqref="E24 Q24" xr:uid="{F81C94F9-1DEF-4B63-A854-0E07FB66A5FB}">
      <formula1>FI</formula1>
    </dataValidation>
    <dataValidation type="list" allowBlank="1" showInputMessage="1" showErrorMessage="1" sqref="E6" xr:uid="{9ACF4196-2055-494F-9C72-72E634F891E7}">
      <formula1>$A$36:$A$37</formula1>
    </dataValidation>
    <dataValidation type="list" allowBlank="1" showInputMessage="1" showErrorMessage="1" sqref="D6" xr:uid="{44A3D710-1FD5-4CD8-A1A7-412BAEC0C265}">
      <formula1>$A$32:$A$34</formula1>
    </dataValidation>
  </dataValidations>
  <pageMargins left="0.70866141732283461" right="0.70866141732283461" top="0.74803149606299213" bottom="0.74803149606299213" header="0.31496062992125984" footer="0.31496062992125984"/>
  <pageSetup paperSize="9" scale="73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4693863-A4B8-4ADE-AC14-BAA838E3193D}">
          <x14:formula1>
            <xm:f>Formule!$A$1:$A$3</xm:f>
          </x14:formula1>
          <xm:sqref>D7:D23 D4:D5</xm:sqref>
        </x14:dataValidation>
        <x14:dataValidation type="list" allowBlank="1" showInputMessage="1" showErrorMessage="1" xr:uid="{BC8B9A36-4B56-4EC1-9B3A-857B6481CAAB}">
          <x14:formula1>
            <xm:f>Formule!$A$1:$A$2</xm:f>
          </x14:formula1>
          <xm:sqref>E4:E5 E7:E23 Q4:Q23</xm:sqref>
        </x14:dataValidation>
        <x14:dataValidation type="list" allowBlank="1" showInputMessage="1" showErrorMessage="1" xr:uid="{9A4B5DDE-C555-45EC-AA4B-A92C08A1FB0A}">
          <x14:formula1>
            <xm:f>Formule!$C$1:$C$4</xm:f>
          </x14:formula1>
          <xm:sqref>F7:F23 F4:F5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74F36-FDE8-4B25-AC80-27A429F4D027}">
  <sheetPr>
    <tabColor theme="4" tint="0.39997558519241921"/>
    <pageSetUpPr fitToPage="1"/>
  </sheetPr>
  <dimension ref="A1:Q41"/>
  <sheetViews>
    <sheetView zoomScaleNormal="100" workbookViewId="0">
      <selection activeCell="F9" sqref="F9"/>
    </sheetView>
  </sheetViews>
  <sheetFormatPr baseColWidth="10" defaultRowHeight="14.4" x14ac:dyDescent="0.3"/>
  <cols>
    <col min="1" max="1" width="5.5546875" customWidth="1"/>
    <col min="2" max="2" width="18.33203125" customWidth="1"/>
    <col min="3" max="3" width="16.33203125" customWidth="1"/>
    <col min="4" max="5" width="11.6640625" customWidth="1"/>
    <col min="6" max="6" width="9.88671875" customWidth="1"/>
    <col min="7" max="7" width="12.6640625" customWidth="1"/>
    <col min="8" max="12" width="8.109375" customWidth="1"/>
    <col min="13" max="13" width="8.6640625" customWidth="1"/>
    <col min="14" max="14" width="9.33203125" customWidth="1"/>
    <col min="16" max="16" width="9.33203125" customWidth="1"/>
    <col min="17" max="17" width="9.109375" customWidth="1"/>
  </cols>
  <sheetData>
    <row r="1" spans="1:17" ht="18" x14ac:dyDescent="0.35">
      <c r="A1" s="167" t="s">
        <v>60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</row>
    <row r="2" spans="1:17" ht="18" x14ac:dyDescent="0.35">
      <c r="B2" s="51"/>
      <c r="C2" s="39"/>
      <c r="L2" s="9"/>
      <c r="M2" s="9"/>
      <c r="N2" s="9"/>
      <c r="O2" s="9"/>
    </row>
    <row r="3" spans="1:17" x14ac:dyDescent="0.3">
      <c r="A3" s="6"/>
      <c r="B3" s="50" t="s">
        <v>1</v>
      </c>
      <c r="C3" s="15" t="s">
        <v>4</v>
      </c>
      <c r="D3" s="15" t="s">
        <v>2</v>
      </c>
      <c r="E3" s="15" t="s">
        <v>0</v>
      </c>
      <c r="F3" s="15" t="s">
        <v>18</v>
      </c>
      <c r="G3" s="15" t="s">
        <v>3</v>
      </c>
      <c r="H3" s="15" t="s">
        <v>84</v>
      </c>
      <c r="I3" s="15" t="s">
        <v>10</v>
      </c>
      <c r="J3" s="15" t="s">
        <v>59</v>
      </c>
      <c r="K3" s="15" t="s">
        <v>21</v>
      </c>
      <c r="L3" s="15" t="s">
        <v>22</v>
      </c>
      <c r="M3" s="15" t="s">
        <v>29</v>
      </c>
      <c r="N3" s="15" t="s">
        <v>58</v>
      </c>
      <c r="O3" s="15" t="s">
        <v>62</v>
      </c>
      <c r="P3" s="15" t="s">
        <v>9</v>
      </c>
      <c r="Q3" s="15" t="s">
        <v>17</v>
      </c>
    </row>
    <row r="4" spans="1:17" ht="20.100000000000001" customHeight="1" x14ac:dyDescent="0.3">
      <c r="A4" s="1">
        <v>1</v>
      </c>
      <c r="B4" s="32" t="s">
        <v>115</v>
      </c>
      <c r="C4" s="31" t="s">
        <v>119</v>
      </c>
      <c r="D4" s="4" t="s">
        <v>5</v>
      </c>
      <c r="E4" s="4" t="s">
        <v>5</v>
      </c>
      <c r="F4" s="7"/>
      <c r="G4" s="14"/>
      <c r="H4" s="7"/>
      <c r="I4" s="7"/>
      <c r="J4" s="7"/>
      <c r="K4" s="7">
        <v>1</v>
      </c>
      <c r="L4" s="7">
        <v>1</v>
      </c>
      <c r="M4" s="7">
        <v>0</v>
      </c>
      <c r="N4" s="7"/>
      <c r="O4" s="11">
        <v>44331</v>
      </c>
      <c r="P4" s="7">
        <v>140</v>
      </c>
      <c r="Q4" s="113"/>
    </row>
    <row r="5" spans="1:17" ht="20.100000000000001" customHeight="1" x14ac:dyDescent="0.3">
      <c r="A5" s="1">
        <v>2</v>
      </c>
      <c r="B5" s="33" t="s">
        <v>112</v>
      </c>
      <c r="C5" s="31" t="s">
        <v>113</v>
      </c>
      <c r="D5" s="4" t="s">
        <v>8</v>
      </c>
      <c r="E5" s="4" t="s">
        <v>5</v>
      </c>
      <c r="F5" s="7"/>
      <c r="G5" s="14"/>
      <c r="H5" s="7">
        <v>0</v>
      </c>
      <c r="I5" s="7">
        <v>0</v>
      </c>
      <c r="J5" s="7">
        <v>0</v>
      </c>
      <c r="K5" s="7">
        <v>0</v>
      </c>
      <c r="L5" s="7">
        <v>1</v>
      </c>
      <c r="M5" s="7">
        <v>0</v>
      </c>
      <c r="N5" s="7">
        <v>0</v>
      </c>
      <c r="O5" s="11">
        <v>44258</v>
      </c>
      <c r="P5" s="7">
        <v>200</v>
      </c>
      <c r="Q5" s="113"/>
    </row>
    <row r="6" spans="1:17" ht="20.100000000000001" customHeight="1" x14ac:dyDescent="0.3">
      <c r="A6" s="1">
        <v>3</v>
      </c>
      <c r="B6" s="32"/>
      <c r="C6" s="31"/>
      <c r="D6" s="112"/>
      <c r="E6" s="112"/>
      <c r="F6" s="113"/>
      <c r="G6" s="114"/>
      <c r="H6" s="113"/>
      <c r="I6" s="113"/>
      <c r="J6" s="113"/>
      <c r="K6" s="113"/>
      <c r="L6" s="113"/>
      <c r="M6" s="113"/>
      <c r="N6" s="113"/>
      <c r="O6" s="115"/>
      <c r="P6" s="113"/>
      <c r="Q6" s="116"/>
    </row>
    <row r="7" spans="1:17" ht="20.100000000000001" customHeight="1" x14ac:dyDescent="0.3">
      <c r="A7" s="1">
        <v>4</v>
      </c>
      <c r="B7" s="32"/>
      <c r="C7" s="31"/>
      <c r="D7" s="112"/>
      <c r="E7" s="112"/>
      <c r="F7" s="113"/>
      <c r="G7" s="114"/>
      <c r="H7" s="113"/>
      <c r="I7" s="113"/>
      <c r="J7" s="113"/>
      <c r="K7" s="113"/>
      <c r="L7" s="113"/>
      <c r="M7" s="113"/>
      <c r="N7" s="113"/>
      <c r="O7" s="115"/>
      <c r="P7" s="112"/>
      <c r="Q7" s="113"/>
    </row>
    <row r="8" spans="1:17" ht="20.100000000000001" customHeight="1" x14ac:dyDescent="0.3">
      <c r="A8" s="1">
        <v>5</v>
      </c>
      <c r="B8" s="32"/>
      <c r="C8" s="31"/>
      <c r="D8" s="112"/>
      <c r="E8" s="112"/>
      <c r="F8" s="113"/>
      <c r="G8" s="114"/>
      <c r="H8" s="113"/>
      <c r="I8" s="113"/>
      <c r="J8" s="113"/>
      <c r="K8" s="113"/>
      <c r="L8" s="113"/>
      <c r="M8" s="113"/>
      <c r="N8" s="113"/>
      <c r="O8" s="115"/>
      <c r="P8" s="113"/>
      <c r="Q8" s="113"/>
    </row>
    <row r="9" spans="1:17" ht="20.100000000000001" customHeight="1" x14ac:dyDescent="0.3">
      <c r="A9" s="1">
        <v>6</v>
      </c>
      <c r="B9" s="32"/>
      <c r="C9" s="31"/>
      <c r="D9" s="112"/>
      <c r="E9" s="112"/>
      <c r="F9" s="113"/>
      <c r="G9" s="114"/>
      <c r="H9" s="113"/>
      <c r="I9" s="113"/>
      <c r="J9" s="113"/>
      <c r="K9" s="113"/>
      <c r="L9" s="113"/>
      <c r="M9" s="113"/>
      <c r="N9" s="113"/>
      <c r="O9" s="115"/>
      <c r="P9" s="113"/>
      <c r="Q9" s="113"/>
    </row>
    <row r="10" spans="1:17" ht="20.100000000000001" customHeight="1" x14ac:dyDescent="0.3">
      <c r="A10" s="1">
        <v>7</v>
      </c>
      <c r="B10" s="32"/>
      <c r="C10" s="31"/>
      <c r="D10" s="117"/>
      <c r="E10" s="112"/>
      <c r="F10" s="113"/>
      <c r="G10" s="114"/>
      <c r="H10" s="113"/>
      <c r="I10" s="113"/>
      <c r="J10" s="113"/>
      <c r="K10" s="113"/>
      <c r="L10" s="113"/>
      <c r="M10" s="113"/>
      <c r="N10" s="113"/>
      <c r="O10" s="115"/>
      <c r="P10" s="113"/>
      <c r="Q10" s="113"/>
    </row>
    <row r="11" spans="1:17" ht="20.100000000000001" customHeight="1" x14ac:dyDescent="0.3">
      <c r="A11" s="1">
        <v>8</v>
      </c>
      <c r="B11" s="32"/>
      <c r="C11" s="31"/>
      <c r="D11" s="112"/>
      <c r="E11" s="112"/>
      <c r="F11" s="113"/>
      <c r="G11" s="114"/>
      <c r="H11" s="113"/>
      <c r="I11" s="113"/>
      <c r="J11" s="113"/>
      <c r="K11" s="113"/>
      <c r="L11" s="113"/>
      <c r="M11" s="113"/>
      <c r="N11" s="113"/>
      <c r="O11" s="115"/>
      <c r="P11" s="113"/>
      <c r="Q11" s="113"/>
    </row>
    <row r="12" spans="1:17" ht="20.100000000000001" customHeight="1" x14ac:dyDescent="0.3">
      <c r="A12" s="1">
        <v>9</v>
      </c>
      <c r="B12" s="32"/>
      <c r="C12" s="31"/>
      <c r="D12" s="117"/>
      <c r="E12" s="112"/>
      <c r="F12" s="113"/>
      <c r="G12" s="114"/>
      <c r="H12" s="113"/>
      <c r="I12" s="113"/>
      <c r="J12" s="113"/>
      <c r="K12" s="113"/>
      <c r="L12" s="113"/>
      <c r="M12" s="113"/>
      <c r="N12" s="113"/>
      <c r="O12" s="115"/>
      <c r="P12" s="113"/>
      <c r="Q12" s="113"/>
    </row>
    <row r="13" spans="1:17" ht="20.100000000000001" customHeight="1" x14ac:dyDescent="0.3">
      <c r="A13" s="1">
        <v>10</v>
      </c>
      <c r="B13" s="33"/>
      <c r="C13" s="31"/>
      <c r="D13" s="112"/>
      <c r="E13" s="112"/>
      <c r="F13" s="113"/>
      <c r="G13" s="114"/>
      <c r="H13" s="113"/>
      <c r="I13" s="113"/>
      <c r="J13" s="113"/>
      <c r="K13" s="113"/>
      <c r="L13" s="113"/>
      <c r="M13" s="113"/>
      <c r="N13" s="113"/>
      <c r="O13" s="115"/>
      <c r="P13" s="113"/>
      <c r="Q13" s="113"/>
    </row>
    <row r="14" spans="1:17" ht="20.100000000000001" customHeight="1" x14ac:dyDescent="0.3">
      <c r="A14" s="1">
        <v>11</v>
      </c>
      <c r="B14" s="32"/>
      <c r="C14" s="31"/>
      <c r="D14" s="112"/>
      <c r="E14" s="112"/>
      <c r="F14" s="113"/>
      <c r="G14" s="114"/>
      <c r="H14" s="113"/>
      <c r="I14" s="113"/>
      <c r="J14" s="113"/>
      <c r="K14" s="113"/>
      <c r="L14" s="113"/>
      <c r="M14" s="113"/>
      <c r="N14" s="113"/>
      <c r="O14" s="115"/>
      <c r="P14" s="113"/>
      <c r="Q14" s="113"/>
    </row>
    <row r="15" spans="1:17" ht="20.100000000000001" customHeight="1" x14ac:dyDescent="0.3">
      <c r="A15" s="1">
        <v>12</v>
      </c>
      <c r="B15" s="32"/>
      <c r="C15" s="31"/>
      <c r="D15" s="112"/>
      <c r="E15" s="112"/>
      <c r="F15" s="113"/>
      <c r="G15" s="114"/>
      <c r="H15" s="113"/>
      <c r="I15" s="113"/>
      <c r="J15" s="113"/>
      <c r="K15" s="113"/>
      <c r="L15" s="113"/>
      <c r="M15" s="113"/>
      <c r="N15" s="113"/>
      <c r="O15" s="115"/>
      <c r="P15" s="113"/>
      <c r="Q15" s="113"/>
    </row>
    <row r="16" spans="1:17" ht="20.100000000000001" customHeight="1" x14ac:dyDescent="0.3">
      <c r="A16" s="1">
        <v>13</v>
      </c>
      <c r="B16" s="32"/>
      <c r="C16" s="31"/>
      <c r="D16" s="112"/>
      <c r="E16" s="112"/>
      <c r="F16" s="113"/>
      <c r="G16" s="114"/>
      <c r="H16" s="113"/>
      <c r="I16" s="113"/>
      <c r="J16" s="113"/>
      <c r="K16" s="113"/>
      <c r="L16" s="113"/>
      <c r="M16" s="113"/>
      <c r="N16" s="113"/>
      <c r="O16" s="115"/>
      <c r="P16" s="113"/>
      <c r="Q16" s="113"/>
    </row>
    <row r="17" spans="1:17" ht="20.100000000000001" customHeight="1" x14ac:dyDescent="0.3">
      <c r="A17" s="1">
        <v>14</v>
      </c>
      <c r="B17" s="32"/>
      <c r="C17" s="31"/>
      <c r="D17" s="112"/>
      <c r="E17" s="112"/>
      <c r="F17" s="113"/>
      <c r="G17" s="114"/>
      <c r="H17" s="113"/>
      <c r="I17" s="113"/>
      <c r="J17" s="113"/>
      <c r="K17" s="113"/>
      <c r="L17" s="113"/>
      <c r="M17" s="113"/>
      <c r="N17" s="113"/>
      <c r="O17" s="115"/>
      <c r="P17" s="113"/>
      <c r="Q17" s="113"/>
    </row>
    <row r="18" spans="1:17" ht="20.100000000000001" customHeight="1" x14ac:dyDescent="0.3">
      <c r="A18" s="1">
        <v>15</v>
      </c>
      <c r="B18" s="32"/>
      <c r="C18" s="31"/>
      <c r="D18" s="112"/>
      <c r="E18" s="112"/>
      <c r="F18" s="113"/>
      <c r="G18" s="114"/>
      <c r="H18" s="113"/>
      <c r="I18" s="113"/>
      <c r="J18" s="113"/>
      <c r="K18" s="113"/>
      <c r="L18" s="113"/>
      <c r="M18" s="113"/>
      <c r="N18" s="113"/>
      <c r="O18" s="115"/>
      <c r="P18" s="113"/>
      <c r="Q18" s="113"/>
    </row>
    <row r="19" spans="1:17" ht="20.100000000000001" customHeight="1" x14ac:dyDescent="0.3">
      <c r="A19" s="1">
        <v>16</v>
      </c>
      <c r="B19" s="32"/>
      <c r="C19" s="31"/>
      <c r="D19" s="112"/>
      <c r="E19" s="112"/>
      <c r="F19" s="113"/>
      <c r="G19" s="114"/>
      <c r="H19" s="113"/>
      <c r="I19" s="113"/>
      <c r="J19" s="113"/>
      <c r="K19" s="113"/>
      <c r="L19" s="113"/>
      <c r="M19" s="113"/>
      <c r="N19" s="113"/>
      <c r="O19" s="115"/>
      <c r="P19" s="113"/>
      <c r="Q19" s="113"/>
    </row>
    <row r="20" spans="1:17" ht="20.100000000000001" customHeight="1" x14ac:dyDescent="0.3">
      <c r="A20" s="1">
        <v>17</v>
      </c>
      <c r="B20" s="32"/>
      <c r="C20" s="31"/>
      <c r="D20" s="112"/>
      <c r="E20" s="112"/>
      <c r="F20" s="113"/>
      <c r="G20" s="114"/>
      <c r="H20" s="113"/>
      <c r="I20" s="113"/>
      <c r="J20" s="113"/>
      <c r="K20" s="113"/>
      <c r="L20" s="113"/>
      <c r="M20" s="113"/>
      <c r="N20" s="113"/>
      <c r="O20" s="113"/>
      <c r="P20" s="113"/>
      <c r="Q20" s="113"/>
    </row>
    <row r="21" spans="1:17" ht="20.100000000000001" customHeight="1" x14ac:dyDescent="0.3">
      <c r="A21" s="1">
        <v>18</v>
      </c>
      <c r="B21" s="32"/>
      <c r="C21" s="31"/>
      <c r="D21" s="112"/>
      <c r="E21" s="112"/>
      <c r="F21" s="113"/>
      <c r="G21" s="114"/>
      <c r="H21" s="113"/>
      <c r="I21" s="113"/>
      <c r="J21" s="113"/>
      <c r="K21" s="113"/>
      <c r="L21" s="113"/>
      <c r="M21" s="113"/>
      <c r="N21" s="113"/>
      <c r="O21" s="113"/>
      <c r="P21" s="113"/>
      <c r="Q21" s="113"/>
    </row>
    <row r="22" spans="1:17" ht="20.100000000000001" customHeight="1" x14ac:dyDescent="0.3">
      <c r="A22" s="21">
        <v>19</v>
      </c>
      <c r="B22" s="40"/>
      <c r="C22" s="41"/>
      <c r="D22" s="118"/>
      <c r="E22" s="118"/>
      <c r="F22" s="119"/>
      <c r="G22" s="120"/>
      <c r="H22" s="119"/>
      <c r="I22" s="119"/>
      <c r="J22" s="119"/>
      <c r="K22" s="119"/>
      <c r="L22" s="119"/>
      <c r="M22" s="119"/>
      <c r="N22" s="119"/>
      <c r="O22" s="119"/>
      <c r="P22" s="119"/>
      <c r="Q22" s="119"/>
    </row>
    <row r="23" spans="1:17" ht="20.100000000000001" customHeight="1" x14ac:dyDescent="0.3">
      <c r="A23" s="21">
        <v>20</v>
      </c>
      <c r="B23" s="40"/>
      <c r="C23" s="41"/>
      <c r="D23" s="118"/>
      <c r="E23" s="118"/>
      <c r="F23" s="119"/>
      <c r="G23" s="120"/>
      <c r="H23" s="119"/>
      <c r="I23" s="119"/>
      <c r="J23" s="119"/>
      <c r="K23" s="119"/>
      <c r="L23" s="119"/>
      <c r="M23" s="119"/>
      <c r="N23" s="119"/>
      <c r="O23" s="119"/>
      <c r="P23" s="119"/>
      <c r="Q23" s="119"/>
    </row>
    <row r="24" spans="1:17" ht="20.100000000000001" customHeight="1" x14ac:dyDescent="0.3">
      <c r="A24" s="26"/>
      <c r="B24" s="22"/>
      <c r="C24" s="23"/>
      <c r="D24" s="22"/>
      <c r="E24" s="22"/>
      <c r="F24" s="23"/>
      <c r="G24" s="24"/>
      <c r="H24" s="23"/>
      <c r="I24" s="23"/>
      <c r="J24" s="23"/>
      <c r="K24" s="23"/>
      <c r="L24" s="23"/>
      <c r="M24" s="23"/>
      <c r="N24" s="23"/>
      <c r="O24" s="23"/>
      <c r="P24" s="23"/>
      <c r="Q24" s="23"/>
    </row>
    <row r="25" spans="1:17" ht="20.100000000000001" customHeight="1" x14ac:dyDescent="0.3">
      <c r="A25" s="98"/>
      <c r="B25" s="168"/>
      <c r="C25" s="169"/>
      <c r="D25" s="7" t="s">
        <v>39</v>
      </c>
      <c r="E25" s="99" t="s">
        <v>31</v>
      </c>
      <c r="F25" s="177" t="s">
        <v>81</v>
      </c>
      <c r="G25" s="188"/>
      <c r="H25" s="188"/>
      <c r="I25" s="178"/>
      <c r="J25" s="180" t="s">
        <v>9</v>
      </c>
      <c r="K25" s="181"/>
      <c r="L25" s="52"/>
      <c r="M25" s="52"/>
      <c r="N25" s="52"/>
      <c r="O25" s="52"/>
      <c r="P25" s="52"/>
      <c r="Q25" s="52"/>
    </row>
    <row r="26" spans="1:17" ht="15.9" customHeight="1" x14ac:dyDescent="0.3">
      <c r="A26" s="25"/>
      <c r="B26" s="170" t="s">
        <v>48</v>
      </c>
      <c r="C26" s="171"/>
      <c r="D26" s="10">
        <f>COUNTIF(B4:B22,"*")</f>
        <v>2</v>
      </c>
      <c r="E26" s="75"/>
      <c r="F26" s="182"/>
      <c r="G26" s="183"/>
      <c r="H26" s="183"/>
      <c r="I26" s="184"/>
      <c r="J26" s="189" t="s">
        <v>152</v>
      </c>
      <c r="K26" s="190"/>
      <c r="L26" s="77">
        <f>SUM(P4:P23)</f>
        <v>340</v>
      </c>
      <c r="M26" s="77"/>
      <c r="N26" s="77"/>
      <c r="O26" s="77"/>
      <c r="P26" s="77"/>
    </row>
    <row r="27" spans="1:17" ht="18.75" customHeight="1" x14ac:dyDescent="0.3">
      <c r="B27" s="165" t="s">
        <v>41</v>
      </c>
      <c r="C27" s="166"/>
      <c r="D27" s="42">
        <f>COUNTIFS(E4:E23,"Oui")</f>
        <v>0</v>
      </c>
      <c r="E27" s="53">
        <f>SUM(D27/D26)</f>
        <v>0</v>
      </c>
      <c r="F27" s="76" t="s">
        <v>63</v>
      </c>
      <c r="G27" s="67" t="s">
        <v>64</v>
      </c>
      <c r="H27" s="67" t="s">
        <v>135</v>
      </c>
      <c r="I27" s="67" t="s">
        <v>134</v>
      </c>
      <c r="J27" s="81"/>
      <c r="K27" s="83"/>
      <c r="L27" s="86"/>
      <c r="M27" s="78"/>
      <c r="N27" s="78"/>
      <c r="O27" s="78"/>
      <c r="P27" s="78"/>
      <c r="Q27" s="54"/>
    </row>
    <row r="28" spans="1:17" ht="15.9" customHeight="1" x14ac:dyDescent="0.3">
      <c r="B28" s="165" t="s">
        <v>16</v>
      </c>
      <c r="C28" s="166"/>
      <c r="D28" s="10">
        <f>COUNTIFS(F4:F23,"LOA")</f>
        <v>0</v>
      </c>
      <c r="E28" s="53" t="e">
        <f>SUM(D28/D27)</f>
        <v>#DIV/0!</v>
      </c>
      <c r="F28" s="73" t="s">
        <v>133</v>
      </c>
      <c r="G28" s="55" t="s">
        <v>72</v>
      </c>
      <c r="H28" s="55" t="s">
        <v>73</v>
      </c>
      <c r="I28" s="68" t="s">
        <v>74</v>
      </c>
      <c r="J28" s="81"/>
      <c r="K28" s="84"/>
      <c r="L28" s="79"/>
      <c r="M28" s="79"/>
      <c r="N28" s="78"/>
      <c r="O28" s="79"/>
      <c r="P28" s="79"/>
      <c r="Q28" s="55"/>
    </row>
    <row r="29" spans="1:17" ht="15.9" customHeight="1" x14ac:dyDescent="0.3">
      <c r="B29" s="165" t="s">
        <v>49</v>
      </c>
      <c r="C29" s="166"/>
      <c r="D29" s="43">
        <f>SUM(G4:G23)</f>
        <v>0</v>
      </c>
      <c r="E29" s="71"/>
      <c r="F29" s="73" t="s">
        <v>136</v>
      </c>
      <c r="G29" s="55" t="s">
        <v>73</v>
      </c>
      <c r="H29" s="56">
        <v>0.01</v>
      </c>
      <c r="I29" s="68" t="s">
        <v>76</v>
      </c>
      <c r="J29" s="81"/>
      <c r="K29" s="84"/>
      <c r="L29" s="79"/>
      <c r="M29" s="79"/>
      <c r="N29" s="78"/>
      <c r="O29" s="79"/>
      <c r="P29" s="79"/>
      <c r="Q29" s="55"/>
    </row>
    <row r="30" spans="1:17" ht="15.9" customHeight="1" x14ac:dyDescent="0.3">
      <c r="B30" s="165" t="s">
        <v>24</v>
      </c>
      <c r="C30" s="166"/>
      <c r="D30" s="43" t="e">
        <f>AVERAGE(G4:G23)</f>
        <v>#DIV/0!</v>
      </c>
      <c r="E30" s="71"/>
      <c r="F30" s="73" t="s">
        <v>137</v>
      </c>
      <c r="G30" s="55" t="s">
        <v>74</v>
      </c>
      <c r="H30" s="111">
        <v>1.2E-2</v>
      </c>
      <c r="I30" s="68" t="s">
        <v>78</v>
      </c>
      <c r="J30" s="81"/>
      <c r="K30" s="84"/>
      <c r="L30" s="80"/>
      <c r="M30" s="79"/>
      <c r="N30" s="78"/>
      <c r="O30" s="79"/>
      <c r="P30" s="80"/>
      <c r="Q30" s="55"/>
    </row>
    <row r="31" spans="1:17" ht="15.9" customHeight="1" x14ac:dyDescent="0.3">
      <c r="B31" s="165" t="s">
        <v>83</v>
      </c>
      <c r="C31" s="166"/>
      <c r="D31" s="10">
        <f>SUM(H4:H23)</f>
        <v>0</v>
      </c>
      <c r="E31" s="53" t="e">
        <f>SUM(D31/D27)</f>
        <v>#DIV/0!</v>
      </c>
      <c r="F31" s="191"/>
      <c r="G31" s="192"/>
      <c r="H31" s="192"/>
      <c r="I31" s="193"/>
      <c r="J31" s="81"/>
      <c r="K31" s="84"/>
      <c r="L31" s="79"/>
      <c r="M31" s="79"/>
      <c r="N31" s="78"/>
      <c r="O31" s="79"/>
      <c r="P31" s="79"/>
      <c r="Q31" s="55"/>
    </row>
    <row r="32" spans="1:17" ht="15.9" customHeight="1" x14ac:dyDescent="0.3">
      <c r="B32" s="165" t="s">
        <v>10</v>
      </c>
      <c r="C32" s="166"/>
      <c r="D32" s="10">
        <f>SUM(I4:I23)</f>
        <v>0</v>
      </c>
      <c r="E32" s="65">
        <f>D32/D26</f>
        <v>0</v>
      </c>
      <c r="F32" s="185"/>
      <c r="G32" s="186"/>
      <c r="H32" s="186"/>
      <c r="I32" s="187"/>
      <c r="J32" s="81"/>
      <c r="K32" s="85"/>
      <c r="L32" s="77"/>
      <c r="M32" s="77"/>
      <c r="N32" s="77"/>
      <c r="O32" s="77"/>
      <c r="P32" s="77"/>
    </row>
    <row r="33" spans="2:16" ht="15.9" customHeight="1" x14ac:dyDescent="0.3">
      <c r="B33" s="165" t="s">
        <v>59</v>
      </c>
      <c r="C33" s="166"/>
      <c r="D33" s="10">
        <v>0</v>
      </c>
      <c r="E33" s="72"/>
      <c r="F33" s="185"/>
      <c r="G33" s="186"/>
      <c r="H33" s="186"/>
      <c r="I33" s="187"/>
      <c r="J33" s="81"/>
      <c r="K33" s="85"/>
      <c r="L33" s="77"/>
      <c r="M33" s="77"/>
      <c r="N33" s="77"/>
      <c r="O33" s="77"/>
      <c r="P33" s="77"/>
    </row>
    <row r="34" spans="2:16" ht="15.9" customHeight="1" x14ac:dyDescent="0.3">
      <c r="B34" s="165" t="s">
        <v>30</v>
      </c>
      <c r="C34" s="166"/>
      <c r="D34" s="10">
        <f>SUM(K4:K23)</f>
        <v>1</v>
      </c>
      <c r="E34" s="53">
        <f>D34/D26</f>
        <v>0.5</v>
      </c>
      <c r="F34" s="185"/>
      <c r="G34" s="186"/>
      <c r="H34" s="186"/>
      <c r="I34" s="187"/>
      <c r="J34" s="81"/>
      <c r="K34" s="85"/>
      <c r="L34" s="77"/>
      <c r="M34" s="77"/>
      <c r="N34" s="77"/>
      <c r="O34" s="77"/>
      <c r="P34" s="77"/>
    </row>
    <row r="35" spans="2:16" ht="15.9" customHeight="1" x14ac:dyDescent="0.3">
      <c r="B35" s="165" t="s">
        <v>20</v>
      </c>
      <c r="C35" s="166"/>
      <c r="D35" s="10">
        <f>SUM(L4:L23)</f>
        <v>2</v>
      </c>
      <c r="E35" s="53">
        <f>D35/D26</f>
        <v>1</v>
      </c>
      <c r="F35" s="185"/>
      <c r="G35" s="186"/>
      <c r="H35" s="186"/>
      <c r="I35" s="187"/>
      <c r="J35" s="81"/>
      <c r="K35" s="85"/>
      <c r="L35" s="77"/>
      <c r="M35" s="77"/>
      <c r="N35" s="77"/>
      <c r="O35" s="77"/>
      <c r="P35" s="77"/>
    </row>
    <row r="36" spans="2:16" ht="15.9" customHeight="1" x14ac:dyDescent="0.3">
      <c r="B36" s="165" t="s">
        <v>42</v>
      </c>
      <c r="C36" s="166"/>
      <c r="D36" s="10">
        <f>SUM(M4:M23)</f>
        <v>0</v>
      </c>
      <c r="E36" s="53">
        <f>SUM(D36/D26)</f>
        <v>0</v>
      </c>
      <c r="F36" s="185" t="s">
        <v>138</v>
      </c>
      <c r="G36" s="186"/>
      <c r="H36" s="186"/>
      <c r="I36" s="187"/>
      <c r="J36" s="81"/>
      <c r="K36" s="85"/>
      <c r="L36" s="77"/>
      <c r="M36" s="77"/>
      <c r="N36" s="77"/>
      <c r="O36" s="77"/>
      <c r="P36" s="77"/>
    </row>
    <row r="37" spans="2:16" ht="15.9" customHeight="1" x14ac:dyDescent="0.3">
      <c r="B37" s="165" t="s">
        <v>61</v>
      </c>
      <c r="C37" s="166"/>
      <c r="D37" s="3"/>
      <c r="E37" s="66" t="e">
        <f>somme</f>
        <v>#NAME?</v>
      </c>
      <c r="F37" s="185" t="s">
        <v>82</v>
      </c>
      <c r="G37" s="186"/>
      <c r="H37" s="186"/>
      <c r="I37" s="187"/>
      <c r="J37" s="81"/>
      <c r="K37" s="85"/>
      <c r="L37" s="77"/>
      <c r="M37" s="77"/>
      <c r="N37" s="77"/>
      <c r="O37" s="77"/>
      <c r="P37" s="77"/>
    </row>
    <row r="38" spans="2:16" x14ac:dyDescent="0.3">
      <c r="B38" s="172"/>
      <c r="C38" s="172"/>
      <c r="D38" s="173"/>
      <c r="E38" s="173"/>
      <c r="F38" s="173"/>
      <c r="G38" s="173"/>
      <c r="J38" s="81"/>
    </row>
    <row r="39" spans="2:16" x14ac:dyDescent="0.3">
      <c r="B39" s="172"/>
      <c r="C39" s="172"/>
      <c r="D39" s="173"/>
      <c r="E39" s="173"/>
      <c r="F39" s="173"/>
      <c r="G39" s="173"/>
    </row>
    <row r="40" spans="2:16" x14ac:dyDescent="0.3">
      <c r="B40" s="172"/>
      <c r="C40" s="172"/>
      <c r="D40" s="173"/>
      <c r="E40" s="173"/>
      <c r="F40" s="173"/>
      <c r="G40" s="173"/>
    </row>
    <row r="41" spans="2:16" x14ac:dyDescent="0.3">
      <c r="K41" s="179"/>
      <c r="L41" s="179"/>
    </row>
  </sheetData>
  <mergeCells count="32">
    <mergeCell ref="B39:C39"/>
    <mergeCell ref="D39:G39"/>
    <mergeCell ref="B40:C40"/>
    <mergeCell ref="D40:G40"/>
    <mergeCell ref="K41:L41"/>
    <mergeCell ref="B36:C36"/>
    <mergeCell ref="F36:I36"/>
    <mergeCell ref="B37:C37"/>
    <mergeCell ref="F37:I37"/>
    <mergeCell ref="B38:C38"/>
    <mergeCell ref="D38:G38"/>
    <mergeCell ref="B35:C35"/>
    <mergeCell ref="F35:I35"/>
    <mergeCell ref="B27:C27"/>
    <mergeCell ref="B28:C28"/>
    <mergeCell ref="B29:C29"/>
    <mergeCell ref="B30:C30"/>
    <mergeCell ref="B31:C31"/>
    <mergeCell ref="B32:C32"/>
    <mergeCell ref="F32:I32"/>
    <mergeCell ref="B33:C33"/>
    <mergeCell ref="F33:I33"/>
    <mergeCell ref="B34:C34"/>
    <mergeCell ref="F34:I34"/>
    <mergeCell ref="F31:I31"/>
    <mergeCell ref="A1:P1"/>
    <mergeCell ref="B25:C25"/>
    <mergeCell ref="F25:I25"/>
    <mergeCell ref="J25:K25"/>
    <mergeCell ref="B26:C26"/>
    <mergeCell ref="F26:I26"/>
    <mergeCell ref="J26:K26"/>
  </mergeCells>
  <conditionalFormatting sqref="D14:E14 D16:E20">
    <cfRule type="containsText" dxfId="417" priority="236" operator="containsText" text="Oui">
      <formula>NOT(ISERROR(SEARCH("Oui",D14)))</formula>
    </cfRule>
    <cfRule type="containsText" dxfId="416" priority="237" operator="containsText" text="non">
      <formula>NOT(ISERROR(SEARCH("non",D14)))</formula>
    </cfRule>
  </conditionalFormatting>
  <conditionalFormatting sqref="Q5 Q16:Q24 Q7:Q14">
    <cfRule type="containsText" dxfId="415" priority="234" operator="containsText" text="NON">
      <formula>NOT(ISERROR(SEARCH("NON",Q5)))</formula>
    </cfRule>
    <cfRule type="containsText" dxfId="414" priority="235" operator="containsText" text="Oui">
      <formula>NOT(ISERROR(SEARCH("Oui",Q5)))</formula>
    </cfRule>
  </conditionalFormatting>
  <conditionalFormatting sqref="Q4">
    <cfRule type="containsText" dxfId="413" priority="232" operator="containsText" text="NON">
      <formula>NOT(ISERROR(SEARCH("NON",Q4)))</formula>
    </cfRule>
    <cfRule type="containsText" dxfId="412" priority="233" operator="containsText" text="Oui">
      <formula>NOT(ISERROR(SEARCH("Oui",Q4)))</formula>
    </cfRule>
  </conditionalFormatting>
  <conditionalFormatting sqref="Q15">
    <cfRule type="containsText" dxfId="411" priority="230" operator="containsText" text="NON">
      <formula>NOT(ISERROR(SEARCH("NON",Q15)))</formula>
    </cfRule>
    <cfRule type="containsText" dxfId="410" priority="231" operator="containsText" text="Oui">
      <formula>NOT(ISERROR(SEARCH("Oui",Q15)))</formula>
    </cfRule>
  </conditionalFormatting>
  <conditionalFormatting sqref="E12:E23">
    <cfRule type="containsText" dxfId="409" priority="229" operator="containsText" text="Oui">
      <formula>NOT(ISERROR(SEARCH("Oui",E12)))</formula>
    </cfRule>
  </conditionalFormatting>
  <conditionalFormatting sqref="D12:D23">
    <cfRule type="containsText" dxfId="408" priority="225" operator="containsText" text="OUI">
      <formula>NOT(ISERROR(SEARCH("OUI",D12)))</formula>
    </cfRule>
    <cfRule type="containsText" dxfId="407" priority="226" operator="containsText" text="NON">
      <formula>NOT(ISERROR(SEARCH("NON",D12)))</formula>
    </cfRule>
    <cfRule type="containsText" dxfId="406" priority="228" operator="containsText" text=" VD">
      <formula>NOT(ISERROR(SEARCH(" VD",D12)))</formula>
    </cfRule>
  </conditionalFormatting>
  <conditionalFormatting sqref="D12:D22">
    <cfRule type="containsText" dxfId="405" priority="227" operator="containsText" text="VD">
      <formula>NOT(ISERROR(SEARCH("VD",D12)))</formula>
    </cfRule>
  </conditionalFormatting>
  <conditionalFormatting sqref="D12:E23">
    <cfRule type="containsText" dxfId="404" priority="223" operator="containsText" text="Non">
      <formula>NOT(ISERROR(SEARCH("Non",D12)))</formula>
    </cfRule>
    <cfRule type="containsText" dxfId="403" priority="224" operator="containsText" text="Oui">
      <formula>NOT(ISERROR(SEARCH("Oui",D12)))</formula>
    </cfRule>
  </conditionalFormatting>
  <conditionalFormatting sqref="E12:E23">
    <cfRule type="containsText" dxfId="402" priority="221" operator="containsText" text="Oui">
      <formula>NOT(ISERROR(SEARCH("Oui",E12)))</formula>
    </cfRule>
    <cfRule type="containsText" dxfId="401" priority="222" operator="containsText" text="Oui">
      <formula>NOT(ISERROR(SEARCH("Oui",E12)))</formula>
    </cfRule>
  </conditionalFormatting>
  <conditionalFormatting sqref="E26">
    <cfRule type="cellIs" dxfId="400" priority="220" operator="greaterThan">
      <formula>"85.0%"</formula>
    </cfRule>
  </conditionalFormatting>
  <conditionalFormatting sqref="D6">
    <cfRule type="containsText" dxfId="399" priority="186" operator="containsText" text="VD">
      <formula>NOT(ISERROR(SEARCH("VD",D6)))</formula>
    </cfRule>
    <cfRule type="containsText" dxfId="398" priority="190" operator="containsText" text="Non">
      <formula>NOT(ISERROR(SEARCH("Non",D6)))</formula>
    </cfRule>
    <cfRule type="containsText" dxfId="397" priority="191" operator="containsText" text="Oui">
      <formula>NOT(ISERROR(SEARCH("Oui",D6)))</formula>
    </cfRule>
  </conditionalFormatting>
  <conditionalFormatting sqref="E6">
    <cfRule type="containsText" dxfId="396" priority="188" operator="containsText" text="Oui">
      <formula>NOT(ISERROR(SEARCH("Oui",E6)))</formula>
    </cfRule>
    <cfRule type="containsText" dxfId="395" priority="189" operator="containsText" text="Non">
      <formula>NOT(ISERROR(SEARCH("Non",E6)))</formula>
    </cfRule>
  </conditionalFormatting>
  <conditionalFormatting sqref="D6">
    <cfRule type="containsText" dxfId="394" priority="187" operator="containsText" text="Oui">
      <formula>NOT(ISERROR(SEARCH("Oui",D6)))</formula>
    </cfRule>
  </conditionalFormatting>
  <conditionalFormatting sqref="D6:E6">
    <cfRule type="containsText" dxfId="393" priority="184" operator="containsText" text="Oui">
      <formula>NOT(ISERROR(SEARCH("Oui",D6)))</formula>
    </cfRule>
    <cfRule type="containsText" dxfId="392" priority="185" operator="containsText" text="non">
      <formula>NOT(ISERROR(SEARCH("non",D6)))</formula>
    </cfRule>
  </conditionalFormatting>
  <conditionalFormatting sqref="E6">
    <cfRule type="containsText" dxfId="391" priority="183" operator="containsText" text="Oui">
      <formula>NOT(ISERROR(SEARCH("Oui",E6)))</formula>
    </cfRule>
  </conditionalFormatting>
  <conditionalFormatting sqref="D6">
    <cfRule type="containsText" dxfId="390" priority="179" operator="containsText" text="OUI">
      <formula>NOT(ISERROR(SEARCH("OUI",D6)))</formula>
    </cfRule>
    <cfRule type="containsText" dxfId="389" priority="180" operator="containsText" text="NON">
      <formula>NOT(ISERROR(SEARCH("NON",D6)))</formula>
    </cfRule>
    <cfRule type="containsText" dxfId="388" priority="182" operator="containsText" text=" VD">
      <formula>NOT(ISERROR(SEARCH(" VD",D6)))</formula>
    </cfRule>
  </conditionalFormatting>
  <conditionalFormatting sqref="D6">
    <cfRule type="containsText" dxfId="387" priority="181" operator="containsText" text="VD">
      <formula>NOT(ISERROR(SEARCH("VD",D6)))</formula>
    </cfRule>
  </conditionalFormatting>
  <conditionalFormatting sqref="D6:E6">
    <cfRule type="containsText" dxfId="386" priority="177" operator="containsText" text="Non">
      <formula>NOT(ISERROR(SEARCH("Non",D6)))</formula>
    </cfRule>
    <cfRule type="containsText" dxfId="385" priority="178" operator="containsText" text="Oui">
      <formula>NOT(ISERROR(SEARCH("Oui",D6)))</formula>
    </cfRule>
  </conditionalFormatting>
  <conditionalFormatting sqref="E6">
    <cfRule type="containsText" dxfId="384" priority="175" operator="containsText" text="Oui">
      <formula>NOT(ISERROR(SEARCH("Oui",E6)))</formula>
    </cfRule>
    <cfRule type="containsText" dxfId="383" priority="176" operator="containsText" text="Oui">
      <formula>NOT(ISERROR(SEARCH("Oui",E6)))</formula>
    </cfRule>
  </conditionalFormatting>
  <conditionalFormatting sqref="D7">
    <cfRule type="containsText" dxfId="382" priority="169" operator="containsText" text="VD">
      <formula>NOT(ISERROR(SEARCH("VD",D7)))</formula>
    </cfRule>
    <cfRule type="containsText" dxfId="381" priority="173" operator="containsText" text="Non">
      <formula>NOT(ISERROR(SEARCH("Non",D7)))</formula>
    </cfRule>
    <cfRule type="containsText" dxfId="380" priority="174" operator="containsText" text="Oui">
      <formula>NOT(ISERROR(SEARCH("Oui",D7)))</formula>
    </cfRule>
  </conditionalFormatting>
  <conditionalFormatting sqref="E7">
    <cfRule type="containsText" dxfId="379" priority="171" operator="containsText" text="Oui">
      <formula>NOT(ISERROR(SEARCH("Oui",E7)))</formula>
    </cfRule>
    <cfRule type="containsText" dxfId="378" priority="172" operator="containsText" text="Non">
      <formula>NOT(ISERROR(SEARCH("Non",E7)))</formula>
    </cfRule>
  </conditionalFormatting>
  <conditionalFormatting sqref="D7">
    <cfRule type="containsText" dxfId="377" priority="170" operator="containsText" text="Oui">
      <formula>NOT(ISERROR(SEARCH("Oui",D7)))</formula>
    </cfRule>
  </conditionalFormatting>
  <conditionalFormatting sqref="D8:E8">
    <cfRule type="containsText" dxfId="376" priority="167" operator="containsText" text="Oui">
      <formula>NOT(ISERROR(SEARCH("Oui",D8)))</formula>
    </cfRule>
    <cfRule type="containsText" dxfId="375" priority="168" operator="containsText" text="non">
      <formula>NOT(ISERROR(SEARCH("non",D8)))</formula>
    </cfRule>
  </conditionalFormatting>
  <conditionalFormatting sqref="E8">
    <cfRule type="containsText" dxfId="374" priority="166" operator="containsText" text="Oui">
      <formula>NOT(ISERROR(SEARCH("Oui",E8)))</formula>
    </cfRule>
  </conditionalFormatting>
  <conditionalFormatting sqref="D8">
    <cfRule type="containsText" dxfId="373" priority="162" operator="containsText" text="OUI">
      <formula>NOT(ISERROR(SEARCH("OUI",D8)))</formula>
    </cfRule>
    <cfRule type="containsText" dxfId="372" priority="163" operator="containsText" text="NON">
      <formula>NOT(ISERROR(SEARCH("NON",D8)))</formula>
    </cfRule>
    <cfRule type="containsText" dxfId="371" priority="165" operator="containsText" text=" VD">
      <formula>NOT(ISERROR(SEARCH(" VD",D8)))</formula>
    </cfRule>
  </conditionalFormatting>
  <conditionalFormatting sqref="D8">
    <cfRule type="containsText" dxfId="370" priority="164" operator="containsText" text="VD">
      <formula>NOT(ISERROR(SEARCH("VD",D8)))</formula>
    </cfRule>
  </conditionalFormatting>
  <conditionalFormatting sqref="D8:E8">
    <cfRule type="containsText" dxfId="369" priority="160" operator="containsText" text="Non">
      <formula>NOT(ISERROR(SEARCH("Non",D8)))</formula>
    </cfRule>
    <cfRule type="containsText" dxfId="368" priority="161" operator="containsText" text="Oui">
      <formula>NOT(ISERROR(SEARCH("Oui",D8)))</formula>
    </cfRule>
  </conditionalFormatting>
  <conditionalFormatting sqref="E8">
    <cfRule type="containsText" dxfId="367" priority="158" operator="containsText" text="Oui">
      <formula>NOT(ISERROR(SEARCH("Oui",E8)))</formula>
    </cfRule>
    <cfRule type="containsText" dxfId="366" priority="159" operator="containsText" text="Oui">
      <formula>NOT(ISERROR(SEARCH("Oui",E8)))</formula>
    </cfRule>
  </conditionalFormatting>
  <conditionalFormatting sqref="D8:E8">
    <cfRule type="containsText" dxfId="365" priority="156" operator="containsText" text="Oui">
      <formula>NOT(ISERROR(SEARCH("Oui",D8)))</formula>
    </cfRule>
    <cfRule type="containsText" dxfId="364" priority="157" operator="containsText" text="non">
      <formula>NOT(ISERROR(SEARCH("non",D8)))</formula>
    </cfRule>
  </conditionalFormatting>
  <conditionalFormatting sqref="E8">
    <cfRule type="containsText" dxfId="363" priority="155" operator="containsText" text="Oui">
      <formula>NOT(ISERROR(SEARCH("Oui",E8)))</formula>
    </cfRule>
  </conditionalFormatting>
  <conditionalFormatting sqref="D8">
    <cfRule type="containsText" dxfId="362" priority="151" operator="containsText" text="OUI">
      <formula>NOT(ISERROR(SEARCH("OUI",D8)))</formula>
    </cfRule>
    <cfRule type="containsText" dxfId="361" priority="152" operator="containsText" text="NON">
      <formula>NOT(ISERROR(SEARCH("NON",D8)))</formula>
    </cfRule>
    <cfRule type="containsText" dxfId="360" priority="154" operator="containsText" text=" VD">
      <formula>NOT(ISERROR(SEARCH(" VD",D8)))</formula>
    </cfRule>
  </conditionalFormatting>
  <conditionalFormatting sqref="D8">
    <cfRule type="containsText" dxfId="359" priority="153" operator="containsText" text="VD">
      <formula>NOT(ISERROR(SEARCH("VD",D8)))</formula>
    </cfRule>
  </conditionalFormatting>
  <conditionalFormatting sqref="D8:E8">
    <cfRule type="containsText" dxfId="358" priority="149" operator="containsText" text="Non">
      <formula>NOT(ISERROR(SEARCH("Non",D8)))</formula>
    </cfRule>
    <cfRule type="containsText" dxfId="357" priority="150" operator="containsText" text="Oui">
      <formula>NOT(ISERROR(SEARCH("Oui",D8)))</formula>
    </cfRule>
  </conditionalFormatting>
  <conditionalFormatting sqref="E8">
    <cfRule type="containsText" dxfId="356" priority="147" operator="containsText" text="Oui">
      <formula>NOT(ISERROR(SEARCH("Oui",E8)))</formula>
    </cfRule>
    <cfRule type="containsText" dxfId="355" priority="148" operator="containsText" text="Oui">
      <formula>NOT(ISERROR(SEARCH("Oui",E8)))</formula>
    </cfRule>
  </conditionalFormatting>
  <conditionalFormatting sqref="D9:E9">
    <cfRule type="containsText" dxfId="354" priority="145" operator="containsText" text="Oui">
      <formula>NOT(ISERROR(SEARCH("Oui",D9)))</formula>
    </cfRule>
    <cfRule type="containsText" dxfId="353" priority="146" operator="containsText" text="non">
      <formula>NOT(ISERROR(SEARCH("non",D9)))</formula>
    </cfRule>
  </conditionalFormatting>
  <conditionalFormatting sqref="E9">
    <cfRule type="containsText" dxfId="352" priority="144" operator="containsText" text="Oui">
      <formula>NOT(ISERROR(SEARCH("Oui",E9)))</formula>
    </cfRule>
  </conditionalFormatting>
  <conditionalFormatting sqref="D9">
    <cfRule type="containsText" dxfId="351" priority="140" operator="containsText" text="OUI">
      <formula>NOT(ISERROR(SEARCH("OUI",D9)))</formula>
    </cfRule>
    <cfRule type="containsText" dxfId="350" priority="141" operator="containsText" text="NON">
      <formula>NOT(ISERROR(SEARCH("NON",D9)))</formula>
    </cfRule>
    <cfRule type="containsText" dxfId="349" priority="143" operator="containsText" text=" VD">
      <formula>NOT(ISERROR(SEARCH(" VD",D9)))</formula>
    </cfRule>
  </conditionalFormatting>
  <conditionalFormatting sqref="D9">
    <cfRule type="containsText" dxfId="348" priority="142" operator="containsText" text="VD">
      <formula>NOT(ISERROR(SEARCH("VD",D9)))</formula>
    </cfRule>
  </conditionalFormatting>
  <conditionalFormatting sqref="D9:E9">
    <cfRule type="containsText" dxfId="347" priority="138" operator="containsText" text="Non">
      <formula>NOT(ISERROR(SEARCH("Non",D9)))</formula>
    </cfRule>
    <cfRule type="containsText" dxfId="346" priority="139" operator="containsText" text="Oui">
      <formula>NOT(ISERROR(SEARCH("Oui",D9)))</formula>
    </cfRule>
  </conditionalFormatting>
  <conditionalFormatting sqref="E9">
    <cfRule type="containsText" dxfId="345" priority="136" operator="containsText" text="Oui">
      <formula>NOT(ISERROR(SEARCH("Oui",E9)))</formula>
    </cfRule>
    <cfRule type="containsText" dxfId="344" priority="137" operator="containsText" text="Oui">
      <formula>NOT(ISERROR(SEARCH("Oui",E9)))</formula>
    </cfRule>
  </conditionalFormatting>
  <conditionalFormatting sqref="E9">
    <cfRule type="containsText" dxfId="343" priority="135" operator="containsText" text="Oui">
      <formula>NOT(ISERROR(SEARCH("Oui",E9)))</formula>
    </cfRule>
  </conditionalFormatting>
  <conditionalFormatting sqref="D9">
    <cfRule type="containsText" dxfId="342" priority="131" operator="containsText" text="OUI">
      <formula>NOT(ISERROR(SEARCH("OUI",D9)))</formula>
    </cfRule>
    <cfRule type="containsText" dxfId="341" priority="132" operator="containsText" text="NON">
      <formula>NOT(ISERROR(SEARCH("NON",D9)))</formula>
    </cfRule>
    <cfRule type="containsText" dxfId="340" priority="134" operator="containsText" text=" VD">
      <formula>NOT(ISERROR(SEARCH(" VD",D9)))</formula>
    </cfRule>
  </conditionalFormatting>
  <conditionalFormatting sqref="D9">
    <cfRule type="containsText" dxfId="339" priority="133" operator="containsText" text="VD">
      <formula>NOT(ISERROR(SEARCH("VD",D9)))</formula>
    </cfRule>
  </conditionalFormatting>
  <conditionalFormatting sqref="D9:E9">
    <cfRule type="containsText" dxfId="338" priority="129" operator="containsText" text="Non">
      <formula>NOT(ISERROR(SEARCH("Non",D9)))</formula>
    </cfRule>
    <cfRule type="containsText" dxfId="337" priority="130" operator="containsText" text="Oui">
      <formula>NOT(ISERROR(SEARCH("Oui",D9)))</formula>
    </cfRule>
  </conditionalFormatting>
  <conditionalFormatting sqref="E9">
    <cfRule type="containsText" dxfId="336" priority="127" operator="containsText" text="Oui">
      <formula>NOT(ISERROR(SEARCH("Oui",E9)))</formula>
    </cfRule>
    <cfRule type="containsText" dxfId="335" priority="128" operator="containsText" text="Oui">
      <formula>NOT(ISERROR(SEARCH("Oui",E9)))</formula>
    </cfRule>
  </conditionalFormatting>
  <conditionalFormatting sqref="D9:E9">
    <cfRule type="containsText" dxfId="334" priority="125" operator="containsText" text="Oui">
      <formula>NOT(ISERROR(SEARCH("Oui",D9)))</formula>
    </cfRule>
    <cfRule type="containsText" dxfId="333" priority="126" operator="containsText" text="non">
      <formula>NOT(ISERROR(SEARCH("non",D9)))</formula>
    </cfRule>
  </conditionalFormatting>
  <conditionalFormatting sqref="E9">
    <cfRule type="containsText" dxfId="332" priority="124" operator="containsText" text="Oui">
      <formula>NOT(ISERROR(SEARCH("Oui",E9)))</formula>
    </cfRule>
  </conditionalFormatting>
  <conditionalFormatting sqref="D9">
    <cfRule type="containsText" dxfId="331" priority="120" operator="containsText" text="OUI">
      <formula>NOT(ISERROR(SEARCH("OUI",D9)))</formula>
    </cfRule>
    <cfRule type="containsText" dxfId="330" priority="121" operator="containsText" text="NON">
      <formula>NOT(ISERROR(SEARCH("NON",D9)))</formula>
    </cfRule>
    <cfRule type="containsText" dxfId="329" priority="123" operator="containsText" text=" VD">
      <formula>NOT(ISERROR(SEARCH(" VD",D9)))</formula>
    </cfRule>
  </conditionalFormatting>
  <conditionalFormatting sqref="D9">
    <cfRule type="containsText" dxfId="328" priority="122" operator="containsText" text="VD">
      <formula>NOT(ISERROR(SEARCH("VD",D9)))</formula>
    </cfRule>
  </conditionalFormatting>
  <conditionalFormatting sqref="D9:E9">
    <cfRule type="containsText" dxfId="327" priority="118" operator="containsText" text="Non">
      <formula>NOT(ISERROR(SEARCH("Non",D9)))</formula>
    </cfRule>
    <cfRule type="containsText" dxfId="326" priority="119" operator="containsText" text="Oui">
      <formula>NOT(ISERROR(SEARCH("Oui",D9)))</formula>
    </cfRule>
  </conditionalFormatting>
  <conditionalFormatting sqref="E9">
    <cfRule type="containsText" dxfId="325" priority="116" operator="containsText" text="Oui">
      <formula>NOT(ISERROR(SEARCH("Oui",E9)))</formula>
    </cfRule>
    <cfRule type="containsText" dxfId="324" priority="117" operator="containsText" text="Oui">
      <formula>NOT(ISERROR(SEARCH("Oui",E9)))</formula>
    </cfRule>
  </conditionalFormatting>
  <conditionalFormatting sqref="E9:E10">
    <cfRule type="containsText" dxfId="323" priority="115" operator="containsText" text="Oui">
      <formula>NOT(ISERROR(SEARCH("Oui",E9)))</formula>
    </cfRule>
  </conditionalFormatting>
  <conditionalFormatting sqref="D9:D10">
    <cfRule type="containsText" dxfId="322" priority="111" operator="containsText" text="OUI">
      <formula>NOT(ISERROR(SEARCH("OUI",D9)))</formula>
    </cfRule>
    <cfRule type="containsText" dxfId="321" priority="112" operator="containsText" text="NON">
      <formula>NOT(ISERROR(SEARCH("NON",D9)))</formula>
    </cfRule>
    <cfRule type="containsText" dxfId="320" priority="114" operator="containsText" text=" VD">
      <formula>NOT(ISERROR(SEARCH(" VD",D9)))</formula>
    </cfRule>
  </conditionalFormatting>
  <conditionalFormatting sqref="D9:D10">
    <cfRule type="containsText" dxfId="319" priority="113" operator="containsText" text="VD">
      <formula>NOT(ISERROR(SEARCH("VD",D9)))</formula>
    </cfRule>
  </conditionalFormatting>
  <conditionalFormatting sqref="D9:E10">
    <cfRule type="containsText" dxfId="318" priority="109" operator="containsText" text="Non">
      <formula>NOT(ISERROR(SEARCH("Non",D9)))</formula>
    </cfRule>
    <cfRule type="containsText" dxfId="317" priority="110" operator="containsText" text="Oui">
      <formula>NOT(ISERROR(SEARCH("Oui",D9)))</formula>
    </cfRule>
  </conditionalFormatting>
  <conditionalFormatting sqref="E9:E10">
    <cfRule type="containsText" dxfId="316" priority="107" operator="containsText" text="Oui">
      <formula>NOT(ISERROR(SEARCH("Oui",E9)))</formula>
    </cfRule>
    <cfRule type="containsText" dxfId="315" priority="108" operator="containsText" text="Oui">
      <formula>NOT(ISERROR(SEARCH("Oui",E9)))</formula>
    </cfRule>
  </conditionalFormatting>
  <conditionalFormatting sqref="D11:E11">
    <cfRule type="containsText" dxfId="314" priority="105" operator="containsText" text="Oui">
      <formula>NOT(ISERROR(SEARCH("Oui",D11)))</formula>
    </cfRule>
    <cfRule type="containsText" dxfId="313" priority="106" operator="containsText" text="non">
      <formula>NOT(ISERROR(SEARCH("non",D11)))</formula>
    </cfRule>
  </conditionalFormatting>
  <conditionalFormatting sqref="E11">
    <cfRule type="containsText" dxfId="312" priority="104" operator="containsText" text="Oui">
      <formula>NOT(ISERROR(SEARCH("Oui",E11)))</formula>
    </cfRule>
  </conditionalFormatting>
  <conditionalFormatting sqref="D11">
    <cfRule type="containsText" dxfId="311" priority="100" operator="containsText" text="OUI">
      <formula>NOT(ISERROR(SEARCH("OUI",D11)))</formula>
    </cfRule>
    <cfRule type="containsText" dxfId="310" priority="101" operator="containsText" text="NON">
      <formula>NOT(ISERROR(SEARCH("NON",D11)))</formula>
    </cfRule>
    <cfRule type="containsText" dxfId="309" priority="103" operator="containsText" text=" VD">
      <formula>NOT(ISERROR(SEARCH(" VD",D11)))</formula>
    </cfRule>
  </conditionalFormatting>
  <conditionalFormatting sqref="D11">
    <cfRule type="containsText" dxfId="308" priority="102" operator="containsText" text="VD">
      <formula>NOT(ISERROR(SEARCH("VD",D11)))</formula>
    </cfRule>
  </conditionalFormatting>
  <conditionalFormatting sqref="D11:E11">
    <cfRule type="containsText" dxfId="307" priority="98" operator="containsText" text="Non">
      <formula>NOT(ISERROR(SEARCH("Non",D11)))</formula>
    </cfRule>
    <cfRule type="containsText" dxfId="306" priority="99" operator="containsText" text="Oui">
      <formula>NOT(ISERROR(SEARCH("Oui",D11)))</formula>
    </cfRule>
  </conditionalFormatting>
  <conditionalFormatting sqref="E11">
    <cfRule type="containsText" dxfId="305" priority="96" operator="containsText" text="Oui">
      <formula>NOT(ISERROR(SEARCH("Oui",E11)))</formula>
    </cfRule>
    <cfRule type="containsText" dxfId="304" priority="97" operator="containsText" text="Oui">
      <formula>NOT(ISERROR(SEARCH("Oui",E11)))</formula>
    </cfRule>
  </conditionalFormatting>
  <conditionalFormatting sqref="D11:E11">
    <cfRule type="containsText" dxfId="303" priority="94" operator="containsText" text="Oui">
      <formula>NOT(ISERROR(SEARCH("Oui",D11)))</formula>
    </cfRule>
    <cfRule type="containsText" dxfId="302" priority="95" operator="containsText" text="non">
      <formula>NOT(ISERROR(SEARCH("non",D11)))</formula>
    </cfRule>
  </conditionalFormatting>
  <conditionalFormatting sqref="E11">
    <cfRule type="containsText" dxfId="301" priority="93" operator="containsText" text="Oui">
      <formula>NOT(ISERROR(SEARCH("Oui",E11)))</formula>
    </cfRule>
  </conditionalFormatting>
  <conditionalFormatting sqref="D11">
    <cfRule type="containsText" dxfId="300" priority="89" operator="containsText" text="OUI">
      <formula>NOT(ISERROR(SEARCH("OUI",D11)))</formula>
    </cfRule>
    <cfRule type="containsText" dxfId="299" priority="90" operator="containsText" text="NON">
      <formula>NOT(ISERROR(SEARCH("NON",D11)))</formula>
    </cfRule>
    <cfRule type="containsText" dxfId="298" priority="92" operator="containsText" text=" VD">
      <formula>NOT(ISERROR(SEARCH(" VD",D11)))</formula>
    </cfRule>
  </conditionalFormatting>
  <conditionalFormatting sqref="D11">
    <cfRule type="containsText" dxfId="297" priority="91" operator="containsText" text="VD">
      <formula>NOT(ISERROR(SEARCH("VD",D11)))</formula>
    </cfRule>
  </conditionalFormatting>
  <conditionalFormatting sqref="D11:E11">
    <cfRule type="containsText" dxfId="296" priority="87" operator="containsText" text="Non">
      <formula>NOT(ISERROR(SEARCH("Non",D11)))</formula>
    </cfRule>
    <cfRule type="containsText" dxfId="295" priority="88" operator="containsText" text="Oui">
      <formula>NOT(ISERROR(SEARCH("Oui",D11)))</formula>
    </cfRule>
  </conditionalFormatting>
  <conditionalFormatting sqref="E11">
    <cfRule type="containsText" dxfId="294" priority="85" operator="containsText" text="Oui">
      <formula>NOT(ISERROR(SEARCH("Oui",E11)))</formula>
    </cfRule>
    <cfRule type="containsText" dxfId="293" priority="86" operator="containsText" text="Oui">
      <formula>NOT(ISERROR(SEARCH("Oui",E11)))</formula>
    </cfRule>
  </conditionalFormatting>
  <conditionalFormatting sqref="D11:E11">
    <cfRule type="containsText" dxfId="292" priority="83" operator="containsText" text="Oui">
      <formula>NOT(ISERROR(SEARCH("Oui",D11)))</formula>
    </cfRule>
    <cfRule type="containsText" dxfId="291" priority="84" operator="containsText" text="non">
      <formula>NOT(ISERROR(SEARCH("non",D11)))</formula>
    </cfRule>
  </conditionalFormatting>
  <conditionalFormatting sqref="E11">
    <cfRule type="containsText" dxfId="290" priority="82" operator="containsText" text="Oui">
      <formula>NOT(ISERROR(SEARCH("Oui",E11)))</formula>
    </cfRule>
  </conditionalFormatting>
  <conditionalFormatting sqref="D11">
    <cfRule type="containsText" dxfId="289" priority="78" operator="containsText" text="OUI">
      <formula>NOT(ISERROR(SEARCH("OUI",D11)))</formula>
    </cfRule>
    <cfRule type="containsText" dxfId="288" priority="79" operator="containsText" text="NON">
      <formula>NOT(ISERROR(SEARCH("NON",D11)))</formula>
    </cfRule>
    <cfRule type="containsText" dxfId="287" priority="81" operator="containsText" text=" VD">
      <formula>NOT(ISERROR(SEARCH(" VD",D11)))</formula>
    </cfRule>
  </conditionalFormatting>
  <conditionalFormatting sqref="D11">
    <cfRule type="containsText" dxfId="286" priority="80" operator="containsText" text="VD">
      <formula>NOT(ISERROR(SEARCH("VD",D11)))</formula>
    </cfRule>
  </conditionalFormatting>
  <conditionalFormatting sqref="D11:E11">
    <cfRule type="containsText" dxfId="285" priority="76" operator="containsText" text="Non">
      <formula>NOT(ISERROR(SEARCH("Non",D11)))</formula>
    </cfRule>
    <cfRule type="containsText" dxfId="284" priority="77" operator="containsText" text="Oui">
      <formula>NOT(ISERROR(SEARCH("Oui",D11)))</formula>
    </cfRule>
  </conditionalFormatting>
  <conditionalFormatting sqref="E11">
    <cfRule type="containsText" dxfId="283" priority="74" operator="containsText" text="Oui">
      <formula>NOT(ISERROR(SEARCH("Oui",E11)))</formula>
    </cfRule>
    <cfRule type="containsText" dxfId="282" priority="75" operator="containsText" text="Oui">
      <formula>NOT(ISERROR(SEARCH("Oui",E11)))</formula>
    </cfRule>
  </conditionalFormatting>
  <conditionalFormatting sqref="E11">
    <cfRule type="containsText" dxfId="281" priority="73" operator="containsText" text="Oui">
      <formula>NOT(ISERROR(SEARCH("Oui",E11)))</formula>
    </cfRule>
  </conditionalFormatting>
  <conditionalFormatting sqref="D11">
    <cfRule type="containsText" dxfId="280" priority="69" operator="containsText" text="OUI">
      <formula>NOT(ISERROR(SEARCH("OUI",D11)))</formula>
    </cfRule>
    <cfRule type="containsText" dxfId="279" priority="70" operator="containsText" text="NON">
      <formula>NOT(ISERROR(SEARCH("NON",D11)))</formula>
    </cfRule>
    <cfRule type="containsText" dxfId="278" priority="72" operator="containsText" text=" VD">
      <formula>NOT(ISERROR(SEARCH(" VD",D11)))</formula>
    </cfRule>
  </conditionalFormatting>
  <conditionalFormatting sqref="D11">
    <cfRule type="containsText" dxfId="277" priority="71" operator="containsText" text="VD">
      <formula>NOT(ISERROR(SEARCH("VD",D11)))</formula>
    </cfRule>
  </conditionalFormatting>
  <conditionalFormatting sqref="D11:E11">
    <cfRule type="containsText" dxfId="276" priority="67" operator="containsText" text="Non">
      <formula>NOT(ISERROR(SEARCH("Non",D11)))</formula>
    </cfRule>
    <cfRule type="containsText" dxfId="275" priority="68" operator="containsText" text="Oui">
      <formula>NOT(ISERROR(SEARCH("Oui",D11)))</formula>
    </cfRule>
  </conditionalFormatting>
  <conditionalFormatting sqref="E11">
    <cfRule type="containsText" dxfId="274" priority="65" operator="containsText" text="Oui">
      <formula>NOT(ISERROR(SEARCH("Oui",E11)))</formula>
    </cfRule>
    <cfRule type="containsText" dxfId="273" priority="66" operator="containsText" text="Oui">
      <formula>NOT(ISERROR(SEARCH("Oui",E11)))</formula>
    </cfRule>
  </conditionalFormatting>
  <conditionalFormatting sqref="E4">
    <cfRule type="containsText" dxfId="272" priority="64" operator="containsText" text="Oui">
      <formula>NOT(ISERROR(SEARCH("Oui",E4)))</formula>
    </cfRule>
  </conditionalFormatting>
  <conditionalFormatting sqref="D4">
    <cfRule type="containsText" dxfId="271" priority="60" operator="containsText" text="OUI">
      <formula>NOT(ISERROR(SEARCH("OUI",D4)))</formula>
    </cfRule>
    <cfRule type="containsText" dxfId="270" priority="61" operator="containsText" text="NON">
      <formula>NOT(ISERROR(SEARCH("NON",D4)))</formula>
    </cfRule>
    <cfRule type="containsText" dxfId="269" priority="63" operator="containsText" text=" VD">
      <formula>NOT(ISERROR(SEARCH(" VD",D4)))</formula>
    </cfRule>
  </conditionalFormatting>
  <conditionalFormatting sqref="D4">
    <cfRule type="containsText" dxfId="268" priority="62" operator="containsText" text="VD">
      <formula>NOT(ISERROR(SEARCH("VD",D4)))</formula>
    </cfRule>
  </conditionalFormatting>
  <conditionalFormatting sqref="D4:E4">
    <cfRule type="containsText" dxfId="267" priority="58" operator="containsText" text="Non">
      <formula>NOT(ISERROR(SEARCH("Non",D4)))</formula>
    </cfRule>
    <cfRule type="containsText" dxfId="266" priority="59" operator="containsText" text="Oui">
      <formula>NOT(ISERROR(SEARCH("Oui",D4)))</formula>
    </cfRule>
  </conditionalFormatting>
  <conditionalFormatting sqref="E4">
    <cfRule type="containsText" dxfId="265" priority="56" operator="containsText" text="Oui">
      <formula>NOT(ISERROR(SEARCH("Oui",E4)))</formula>
    </cfRule>
    <cfRule type="containsText" dxfId="264" priority="57" operator="containsText" text="Oui">
      <formula>NOT(ISERROR(SEARCH("Oui",E4)))</formula>
    </cfRule>
  </conditionalFormatting>
  <conditionalFormatting sqref="E4">
    <cfRule type="containsText" dxfId="263" priority="55" operator="containsText" text="Oui">
      <formula>NOT(ISERROR(SEARCH("Oui",E4)))</formula>
    </cfRule>
  </conditionalFormatting>
  <conditionalFormatting sqref="D4">
    <cfRule type="containsText" dxfId="262" priority="51" operator="containsText" text="OUI">
      <formula>NOT(ISERROR(SEARCH("OUI",D4)))</formula>
    </cfRule>
    <cfRule type="containsText" dxfId="261" priority="52" operator="containsText" text="NON">
      <formula>NOT(ISERROR(SEARCH("NON",D4)))</formula>
    </cfRule>
    <cfRule type="containsText" dxfId="260" priority="54" operator="containsText" text=" VD">
      <formula>NOT(ISERROR(SEARCH(" VD",D4)))</formula>
    </cfRule>
  </conditionalFormatting>
  <conditionalFormatting sqref="D4">
    <cfRule type="containsText" dxfId="259" priority="53" operator="containsText" text="VD">
      <formula>NOT(ISERROR(SEARCH("VD",D4)))</formula>
    </cfRule>
  </conditionalFormatting>
  <conditionalFormatting sqref="D4:E4">
    <cfRule type="containsText" dxfId="258" priority="49" operator="containsText" text="Non">
      <formula>NOT(ISERROR(SEARCH("Non",D4)))</formula>
    </cfRule>
    <cfRule type="containsText" dxfId="257" priority="50" operator="containsText" text="Oui">
      <formula>NOT(ISERROR(SEARCH("Oui",D4)))</formula>
    </cfRule>
  </conditionalFormatting>
  <conditionalFormatting sqref="E4">
    <cfRule type="containsText" dxfId="256" priority="47" operator="containsText" text="Oui">
      <formula>NOT(ISERROR(SEARCH("Oui",E4)))</formula>
    </cfRule>
    <cfRule type="containsText" dxfId="255" priority="48" operator="containsText" text="Oui">
      <formula>NOT(ISERROR(SEARCH("Oui",E4)))</formula>
    </cfRule>
  </conditionalFormatting>
  <conditionalFormatting sqref="D4:E4">
    <cfRule type="containsText" dxfId="254" priority="45" operator="containsText" text="Oui">
      <formula>NOT(ISERROR(SEARCH("Oui",D4)))</formula>
    </cfRule>
    <cfRule type="containsText" dxfId="253" priority="46" operator="containsText" text="non">
      <formula>NOT(ISERROR(SEARCH("non",D4)))</formula>
    </cfRule>
  </conditionalFormatting>
  <conditionalFormatting sqref="D4:E4">
    <cfRule type="containsText" dxfId="252" priority="43" operator="containsText" text="Oui">
      <formula>NOT(ISERROR(SEARCH("Oui",D4)))</formula>
    </cfRule>
    <cfRule type="containsText" dxfId="251" priority="44" operator="containsText" text="non">
      <formula>NOT(ISERROR(SEARCH("non",D4)))</formula>
    </cfRule>
  </conditionalFormatting>
  <conditionalFormatting sqref="D4:E4">
    <cfRule type="containsText" dxfId="250" priority="41" operator="containsText" text="Oui">
      <formula>NOT(ISERROR(SEARCH("Oui",D4)))</formula>
    </cfRule>
    <cfRule type="containsText" dxfId="249" priority="42" operator="containsText" text="non">
      <formula>NOT(ISERROR(SEARCH("non",D4)))</formula>
    </cfRule>
  </conditionalFormatting>
  <conditionalFormatting sqref="D5:E5">
    <cfRule type="containsText" dxfId="248" priority="39" operator="containsText" text="Oui">
      <formula>NOT(ISERROR(SEARCH("Oui",D5)))</formula>
    </cfRule>
    <cfRule type="containsText" dxfId="247" priority="40" operator="containsText" text="non">
      <formula>NOT(ISERROR(SEARCH("non",D5)))</formula>
    </cfRule>
  </conditionalFormatting>
  <conditionalFormatting sqref="E5">
    <cfRule type="containsText" dxfId="246" priority="38" operator="containsText" text="Oui">
      <formula>NOT(ISERROR(SEARCH("Oui",E5)))</formula>
    </cfRule>
  </conditionalFormatting>
  <conditionalFormatting sqref="D5">
    <cfRule type="containsText" dxfId="245" priority="34" operator="containsText" text="OUI">
      <formula>NOT(ISERROR(SEARCH("OUI",D5)))</formula>
    </cfRule>
    <cfRule type="containsText" dxfId="244" priority="35" operator="containsText" text="NON">
      <formula>NOT(ISERROR(SEARCH("NON",D5)))</formula>
    </cfRule>
    <cfRule type="containsText" dxfId="243" priority="37" operator="containsText" text=" VD">
      <formula>NOT(ISERROR(SEARCH(" VD",D5)))</formula>
    </cfRule>
  </conditionalFormatting>
  <conditionalFormatting sqref="D5">
    <cfRule type="containsText" dxfId="242" priority="36" operator="containsText" text="VD">
      <formula>NOT(ISERROR(SEARCH("VD",D5)))</formula>
    </cfRule>
  </conditionalFormatting>
  <conditionalFormatting sqref="D5:E5">
    <cfRule type="containsText" dxfId="241" priority="32" operator="containsText" text="Non">
      <formula>NOT(ISERROR(SEARCH("Non",D5)))</formula>
    </cfRule>
    <cfRule type="containsText" dxfId="240" priority="33" operator="containsText" text="Oui">
      <formula>NOT(ISERROR(SEARCH("Oui",D5)))</formula>
    </cfRule>
  </conditionalFormatting>
  <conditionalFormatting sqref="E5">
    <cfRule type="containsText" dxfId="239" priority="30" operator="containsText" text="Oui">
      <formula>NOT(ISERROR(SEARCH("Oui",E5)))</formula>
    </cfRule>
    <cfRule type="containsText" dxfId="238" priority="31" operator="containsText" text="Oui">
      <formula>NOT(ISERROR(SEARCH("Oui",E5)))</formula>
    </cfRule>
  </conditionalFormatting>
  <conditionalFormatting sqref="E5">
    <cfRule type="containsText" dxfId="237" priority="29" operator="containsText" text="Oui">
      <formula>NOT(ISERROR(SEARCH("Oui",E5)))</formula>
    </cfRule>
  </conditionalFormatting>
  <conditionalFormatting sqref="D5">
    <cfRule type="containsText" dxfId="236" priority="25" operator="containsText" text="OUI">
      <formula>NOT(ISERROR(SEARCH("OUI",D5)))</formula>
    </cfRule>
    <cfRule type="containsText" dxfId="235" priority="26" operator="containsText" text="NON">
      <formula>NOT(ISERROR(SEARCH("NON",D5)))</formula>
    </cfRule>
    <cfRule type="containsText" dxfId="234" priority="28" operator="containsText" text=" VD">
      <formula>NOT(ISERROR(SEARCH(" VD",D5)))</formula>
    </cfRule>
  </conditionalFormatting>
  <conditionalFormatting sqref="D5">
    <cfRule type="containsText" dxfId="233" priority="27" operator="containsText" text="VD">
      <formula>NOT(ISERROR(SEARCH("VD",D5)))</formula>
    </cfRule>
  </conditionalFormatting>
  <conditionalFormatting sqref="D5:E5">
    <cfRule type="containsText" dxfId="232" priority="23" operator="containsText" text="Non">
      <formula>NOT(ISERROR(SEARCH("Non",D5)))</formula>
    </cfRule>
    <cfRule type="containsText" dxfId="231" priority="24" operator="containsText" text="Oui">
      <formula>NOT(ISERROR(SEARCH("Oui",D5)))</formula>
    </cfRule>
  </conditionalFormatting>
  <conditionalFormatting sqref="E5">
    <cfRule type="containsText" dxfId="230" priority="21" operator="containsText" text="Oui">
      <formula>NOT(ISERROR(SEARCH("Oui",E5)))</formula>
    </cfRule>
    <cfRule type="containsText" dxfId="229" priority="22" operator="containsText" text="Oui">
      <formula>NOT(ISERROR(SEARCH("Oui",E5)))</formula>
    </cfRule>
  </conditionalFormatting>
  <conditionalFormatting sqref="D5:E5">
    <cfRule type="containsText" dxfId="228" priority="19" operator="containsText" text="Oui">
      <formula>NOT(ISERROR(SEARCH("Oui",D5)))</formula>
    </cfRule>
    <cfRule type="containsText" dxfId="227" priority="20" operator="containsText" text="non">
      <formula>NOT(ISERROR(SEARCH("non",D5)))</formula>
    </cfRule>
  </conditionalFormatting>
  <conditionalFormatting sqref="E5">
    <cfRule type="containsText" dxfId="226" priority="18" operator="containsText" text="Oui">
      <formula>NOT(ISERROR(SEARCH("Oui",E5)))</formula>
    </cfRule>
  </conditionalFormatting>
  <conditionalFormatting sqref="D5">
    <cfRule type="containsText" dxfId="225" priority="14" operator="containsText" text="OUI">
      <formula>NOT(ISERROR(SEARCH("OUI",D5)))</formula>
    </cfRule>
    <cfRule type="containsText" dxfId="224" priority="15" operator="containsText" text="NON">
      <formula>NOT(ISERROR(SEARCH("NON",D5)))</formula>
    </cfRule>
    <cfRule type="containsText" dxfId="223" priority="17" operator="containsText" text=" VD">
      <formula>NOT(ISERROR(SEARCH(" VD",D5)))</formula>
    </cfRule>
  </conditionalFormatting>
  <conditionalFormatting sqref="D5">
    <cfRule type="containsText" dxfId="222" priority="16" operator="containsText" text="VD">
      <formula>NOT(ISERROR(SEARCH("VD",D5)))</formula>
    </cfRule>
  </conditionalFormatting>
  <conditionalFormatting sqref="D5:E5">
    <cfRule type="containsText" dxfId="221" priority="12" operator="containsText" text="Non">
      <formula>NOT(ISERROR(SEARCH("Non",D5)))</formula>
    </cfRule>
    <cfRule type="containsText" dxfId="220" priority="13" operator="containsText" text="Oui">
      <formula>NOT(ISERROR(SEARCH("Oui",D5)))</formula>
    </cfRule>
  </conditionalFormatting>
  <conditionalFormatting sqref="E5">
    <cfRule type="containsText" dxfId="219" priority="10" operator="containsText" text="Oui">
      <formula>NOT(ISERROR(SEARCH("Oui",E5)))</formula>
    </cfRule>
    <cfRule type="containsText" dxfId="218" priority="11" operator="containsText" text="Oui">
      <formula>NOT(ISERROR(SEARCH("Oui",E5)))</formula>
    </cfRule>
  </conditionalFormatting>
  <conditionalFormatting sqref="E5">
    <cfRule type="containsText" dxfId="217" priority="9" operator="containsText" text="Oui">
      <formula>NOT(ISERROR(SEARCH("Oui",E5)))</formula>
    </cfRule>
  </conditionalFormatting>
  <conditionalFormatting sqref="D5">
    <cfRule type="containsText" dxfId="216" priority="5" operator="containsText" text="OUI">
      <formula>NOT(ISERROR(SEARCH("OUI",D5)))</formula>
    </cfRule>
    <cfRule type="containsText" dxfId="215" priority="6" operator="containsText" text="NON">
      <formula>NOT(ISERROR(SEARCH("NON",D5)))</formula>
    </cfRule>
    <cfRule type="containsText" dxfId="214" priority="8" operator="containsText" text=" VD">
      <formula>NOT(ISERROR(SEARCH(" VD",D5)))</formula>
    </cfRule>
  </conditionalFormatting>
  <conditionalFormatting sqref="D5">
    <cfRule type="containsText" dxfId="213" priority="7" operator="containsText" text="VD">
      <formula>NOT(ISERROR(SEARCH("VD",D5)))</formula>
    </cfRule>
  </conditionalFormatting>
  <conditionalFormatting sqref="D5:E5">
    <cfRule type="containsText" dxfId="212" priority="3" operator="containsText" text="Non">
      <formula>NOT(ISERROR(SEARCH("Non",D5)))</formula>
    </cfRule>
    <cfRule type="containsText" dxfId="211" priority="4" operator="containsText" text="Oui">
      <formula>NOT(ISERROR(SEARCH("Oui",D5)))</formula>
    </cfRule>
  </conditionalFormatting>
  <conditionalFormatting sqref="E5">
    <cfRule type="containsText" dxfId="210" priority="1" operator="containsText" text="Oui">
      <formula>NOT(ISERROR(SEARCH("Oui",E5)))</formula>
    </cfRule>
    <cfRule type="containsText" dxfId="209" priority="2" operator="containsText" text="Oui">
      <formula>NOT(ISERROR(SEARCH("Oui",E5)))</formula>
    </cfRule>
  </conditionalFormatting>
  <dataValidations count="4">
    <dataValidation type="list" allowBlank="1" showInputMessage="1" showErrorMessage="1" sqref="D7" xr:uid="{9E473710-219D-46B2-A9FD-16D6DE58DD32}">
      <formula1>$A$32:$A$34</formula1>
    </dataValidation>
    <dataValidation type="list" allowBlank="1" showInputMessage="1" showErrorMessage="1" sqref="E7" xr:uid="{F2E52A40-17C7-418F-880A-840BE42C97AA}">
      <formula1>$A$36:$A$37</formula1>
    </dataValidation>
    <dataValidation type="list" allowBlank="1" showInputMessage="1" showErrorMessage="1" sqref="E24 Q24" xr:uid="{E17AAA22-81BB-47F3-94BD-FC97FD2F6774}">
      <formula1>FI</formula1>
    </dataValidation>
    <dataValidation type="list" allowBlank="1" showInputMessage="1" showErrorMessage="1" sqref="D24" xr:uid="{7B95EA87-3C5C-4E06-8376-232CFEAB2610}">
      <formula1>$A$26:$A$29</formula1>
    </dataValidation>
  </dataValidations>
  <pageMargins left="0.70866141732283461" right="0.70866141732283461" top="0.74803149606299213" bottom="0.74803149606299213" header="0.31496062992125984" footer="0.31496062992125984"/>
  <pageSetup paperSize="9" scale="73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83EB777-7937-4546-AEA8-534B2B9ADB8A}">
          <x14:formula1>
            <xm:f>Formule!$C$1:$C$4</xm:f>
          </x14:formula1>
          <xm:sqref>F8:F23 F4:F6</xm:sqref>
        </x14:dataValidation>
        <x14:dataValidation type="list" allowBlank="1" showInputMessage="1" showErrorMessage="1" xr:uid="{C8ADCDA4-20D2-43C6-A70A-D358B456A125}">
          <x14:formula1>
            <xm:f>Formule!$A$1:$A$2</xm:f>
          </x14:formula1>
          <xm:sqref>Q7:Q23 Q4:Q5 E8:E23 E4:E6</xm:sqref>
        </x14:dataValidation>
        <x14:dataValidation type="list" allowBlank="1" showInputMessage="1" showErrorMessage="1" xr:uid="{642AE9BF-6611-4238-A1FE-2A8981262C40}">
          <x14:formula1>
            <xm:f>Formule!$A$1:$A$3</xm:f>
          </x14:formula1>
          <xm:sqref>D8:D23 D4:D6</xm:sqref>
        </x14:dataValidation>
        <x14:dataValidation type="list" allowBlank="1" showInputMessage="1" showErrorMessage="1" xr:uid="{10A77F44-9F77-417D-BD3A-034E8EA9561F}">
          <x14:formula1>
            <xm:f>Formule!$F$2:$F$20</xm:f>
          </x14:formula1>
          <xm:sqref>C6:C23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4CD68-2D16-4564-9363-A68253D6F573}">
  <sheetPr>
    <tabColor theme="4" tint="0.39997558519241921"/>
    <pageSetUpPr fitToPage="1"/>
  </sheetPr>
  <dimension ref="A1:T41"/>
  <sheetViews>
    <sheetView zoomScaleNormal="100" workbookViewId="0">
      <selection activeCell="C13" sqref="C13"/>
    </sheetView>
  </sheetViews>
  <sheetFormatPr baseColWidth="10" defaultRowHeight="14.4" x14ac:dyDescent="0.3"/>
  <cols>
    <col min="1" max="1" width="5.5546875" customWidth="1"/>
    <col min="2" max="2" width="18.33203125" customWidth="1"/>
    <col min="3" max="3" width="16.33203125" customWidth="1"/>
    <col min="4" max="4" width="6" customWidth="1"/>
    <col min="5" max="6" width="11.6640625" customWidth="1"/>
    <col min="7" max="7" width="9.88671875" customWidth="1"/>
    <col min="8" max="8" width="12.6640625" customWidth="1"/>
    <col min="9" max="14" width="8.109375" customWidth="1"/>
    <col min="15" max="15" width="8.6640625" customWidth="1"/>
    <col min="16" max="17" width="9.33203125" customWidth="1"/>
    <col min="19" max="19" width="12.21875" customWidth="1"/>
    <col min="20" max="20" width="9.109375" customWidth="1"/>
  </cols>
  <sheetData>
    <row r="1" spans="1:20" ht="18" x14ac:dyDescent="0.35">
      <c r="A1" s="167" t="s">
        <v>173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20" ht="18" customHeight="1" x14ac:dyDescent="0.3">
      <c r="A2" s="200" t="s">
        <v>172</v>
      </c>
      <c r="B2" s="201"/>
      <c r="C2" s="201"/>
      <c r="D2" s="201"/>
      <c r="E2" s="202"/>
      <c r="F2" s="197" t="s">
        <v>170</v>
      </c>
      <c r="G2" s="198"/>
      <c r="H2" s="198"/>
      <c r="I2" s="198"/>
      <c r="J2" s="198"/>
      <c r="K2" s="199"/>
      <c r="L2" s="194" t="s">
        <v>171</v>
      </c>
      <c r="M2" s="195"/>
      <c r="N2" s="195"/>
      <c r="O2" s="195"/>
      <c r="P2" s="195"/>
      <c r="Q2" s="196"/>
      <c r="R2" s="9"/>
    </row>
    <row r="3" spans="1:20" x14ac:dyDescent="0.3">
      <c r="A3" s="6"/>
      <c r="B3" s="50" t="s">
        <v>1</v>
      </c>
      <c r="C3" s="15" t="s">
        <v>4</v>
      </c>
      <c r="D3" s="15" t="s">
        <v>144</v>
      </c>
      <c r="E3" s="153" t="s">
        <v>2</v>
      </c>
      <c r="F3" s="156" t="s">
        <v>0</v>
      </c>
      <c r="G3" s="15" t="s">
        <v>18</v>
      </c>
      <c r="H3" s="15" t="s">
        <v>3</v>
      </c>
      <c r="I3" s="15" t="s">
        <v>84</v>
      </c>
      <c r="J3" s="15" t="s">
        <v>10</v>
      </c>
      <c r="K3" s="153" t="s">
        <v>59</v>
      </c>
      <c r="L3" s="156" t="s">
        <v>168</v>
      </c>
      <c r="M3" s="15" t="s">
        <v>22</v>
      </c>
      <c r="N3" s="15" t="s">
        <v>162</v>
      </c>
      <c r="O3" s="15" t="s">
        <v>29</v>
      </c>
      <c r="P3" s="15" t="s">
        <v>58</v>
      </c>
      <c r="Q3" s="153" t="s">
        <v>169</v>
      </c>
      <c r="R3" s="152" t="s">
        <v>62</v>
      </c>
      <c r="S3" s="15" t="s">
        <v>9</v>
      </c>
      <c r="T3" s="15" t="s">
        <v>17</v>
      </c>
    </row>
    <row r="4" spans="1:20" ht="20.100000000000001" customHeight="1" x14ac:dyDescent="0.3">
      <c r="A4" s="1">
        <v>1</v>
      </c>
      <c r="B4" s="32" t="s">
        <v>115</v>
      </c>
      <c r="C4" s="31" t="s">
        <v>124</v>
      </c>
      <c r="D4" s="31" t="s">
        <v>147</v>
      </c>
      <c r="E4" s="148" t="s">
        <v>6</v>
      </c>
      <c r="F4" s="157" t="s">
        <v>5</v>
      </c>
      <c r="G4" s="113"/>
      <c r="H4" s="114"/>
      <c r="I4" s="113"/>
      <c r="J4" s="113"/>
      <c r="K4" s="159"/>
      <c r="L4" s="163">
        <v>1</v>
      </c>
      <c r="M4" s="113">
        <v>1</v>
      </c>
      <c r="N4" s="113">
        <v>1</v>
      </c>
      <c r="O4" s="113">
        <v>0</v>
      </c>
      <c r="P4" s="113">
        <v>0</v>
      </c>
      <c r="Q4" s="159">
        <v>0</v>
      </c>
      <c r="R4" s="162">
        <v>44331</v>
      </c>
      <c r="S4" s="113" t="str">
        <f>IF(AND(D4="A",E4="Oui"),"60","")</f>
        <v>60</v>
      </c>
      <c r="T4" s="113" t="s">
        <v>6</v>
      </c>
    </row>
    <row r="5" spans="1:20" ht="20.100000000000001" customHeight="1" x14ac:dyDescent="0.3">
      <c r="A5" s="1">
        <v>2</v>
      </c>
      <c r="B5" s="33" t="s">
        <v>112</v>
      </c>
      <c r="C5" s="31">
        <v>3008</v>
      </c>
      <c r="D5" s="31" t="s">
        <v>148</v>
      </c>
      <c r="E5" s="148" t="s">
        <v>5</v>
      </c>
      <c r="F5" s="157" t="s">
        <v>5</v>
      </c>
      <c r="G5" s="113"/>
      <c r="H5" s="114"/>
      <c r="I5" s="113"/>
      <c r="J5" s="113"/>
      <c r="K5" s="159"/>
      <c r="L5" s="163">
        <v>0</v>
      </c>
      <c r="M5" s="113">
        <v>1</v>
      </c>
      <c r="N5" s="113">
        <v>1</v>
      </c>
      <c r="O5" s="113">
        <v>0</v>
      </c>
      <c r="P5" s="113">
        <v>0</v>
      </c>
      <c r="Q5" s="159">
        <v>0</v>
      </c>
      <c r="R5" s="162">
        <v>44258</v>
      </c>
      <c r="S5" s="113" t="str">
        <f>IF(AND(D5="A",E5="Oui"),"60","")</f>
        <v/>
      </c>
      <c r="T5" s="113" t="s">
        <v>5</v>
      </c>
    </row>
    <row r="6" spans="1:20" ht="20.100000000000001" customHeight="1" x14ac:dyDescent="0.3">
      <c r="A6" s="1">
        <v>3</v>
      </c>
      <c r="B6" s="32"/>
      <c r="C6" s="31"/>
      <c r="D6" s="31"/>
      <c r="E6" s="149"/>
      <c r="F6" s="158"/>
      <c r="G6" s="113"/>
      <c r="H6" s="114"/>
      <c r="I6" s="113"/>
      <c r="J6" s="113"/>
      <c r="K6" s="159"/>
      <c r="L6" s="163"/>
      <c r="M6" s="113"/>
      <c r="N6" s="113"/>
      <c r="O6" s="113"/>
      <c r="P6" s="113"/>
      <c r="Q6" s="159"/>
      <c r="R6" s="162"/>
      <c r="S6" s="113" t="str">
        <f>IF(AND(D6="A",E6="Oui"),"60"," ")</f>
        <v xml:space="preserve"> </v>
      </c>
      <c r="T6" s="116"/>
    </row>
    <row r="7" spans="1:20" ht="20.100000000000001" customHeight="1" x14ac:dyDescent="0.3">
      <c r="A7" s="1">
        <v>4</v>
      </c>
      <c r="B7" s="32"/>
      <c r="C7" s="31"/>
      <c r="D7" s="31"/>
      <c r="E7" s="149"/>
      <c r="F7" s="158"/>
      <c r="G7" s="113"/>
      <c r="H7" s="114"/>
      <c r="I7" s="113"/>
      <c r="J7" s="113"/>
      <c r="K7" s="159"/>
      <c r="L7" s="163"/>
      <c r="M7" s="113"/>
      <c r="N7" s="113"/>
      <c r="O7" s="113"/>
      <c r="P7" s="113"/>
      <c r="Q7" s="159"/>
      <c r="R7" s="162"/>
      <c r="S7" s="113"/>
      <c r="T7" s="113"/>
    </row>
    <row r="8" spans="1:20" ht="20.100000000000001" customHeight="1" x14ac:dyDescent="0.3">
      <c r="A8" s="1">
        <v>5</v>
      </c>
      <c r="B8" s="32"/>
      <c r="C8" s="31"/>
      <c r="D8" s="31"/>
      <c r="E8" s="149"/>
      <c r="F8" s="158"/>
      <c r="G8" s="113"/>
      <c r="H8" s="114"/>
      <c r="I8" s="113"/>
      <c r="J8" s="113"/>
      <c r="K8" s="159"/>
      <c r="L8" s="163"/>
      <c r="M8" s="113"/>
      <c r="N8" s="113"/>
      <c r="O8" s="113"/>
      <c r="P8" s="113"/>
      <c r="Q8" s="159"/>
      <c r="R8" s="162"/>
      <c r="S8" s="113"/>
      <c r="T8" s="113"/>
    </row>
    <row r="9" spans="1:20" ht="20.100000000000001" customHeight="1" x14ac:dyDescent="0.3">
      <c r="A9" s="1">
        <v>6</v>
      </c>
      <c r="B9" s="32"/>
      <c r="C9" s="31"/>
      <c r="D9" s="31"/>
      <c r="E9" s="149"/>
      <c r="F9" s="158"/>
      <c r="G9" s="113"/>
      <c r="H9" s="114"/>
      <c r="I9" s="113"/>
      <c r="J9" s="113"/>
      <c r="K9" s="159"/>
      <c r="L9" s="163"/>
      <c r="M9" s="113"/>
      <c r="N9" s="113"/>
      <c r="O9" s="113"/>
      <c r="P9" s="113"/>
      <c r="Q9" s="159"/>
      <c r="R9" s="162"/>
      <c r="S9" s="113"/>
      <c r="T9" s="113"/>
    </row>
    <row r="10" spans="1:20" ht="20.100000000000001" customHeight="1" x14ac:dyDescent="0.3">
      <c r="A10" s="1">
        <v>7</v>
      </c>
      <c r="B10" s="32"/>
      <c r="C10" s="31"/>
      <c r="D10" s="131"/>
      <c r="E10" s="150"/>
      <c r="F10" s="158"/>
      <c r="G10" s="113"/>
      <c r="H10" s="114"/>
      <c r="I10" s="113"/>
      <c r="J10" s="113"/>
      <c r="K10" s="159"/>
      <c r="L10" s="163"/>
      <c r="M10" s="113"/>
      <c r="N10" s="113"/>
      <c r="O10" s="113"/>
      <c r="P10" s="113"/>
      <c r="Q10" s="159"/>
      <c r="R10" s="162"/>
      <c r="S10" s="113"/>
      <c r="T10" s="113"/>
    </row>
    <row r="11" spans="1:20" ht="20.100000000000001" customHeight="1" x14ac:dyDescent="0.3">
      <c r="A11" s="1">
        <v>8</v>
      </c>
      <c r="B11" s="32"/>
      <c r="C11" s="31"/>
      <c r="D11" s="31"/>
      <c r="E11" s="149"/>
      <c r="F11" s="158"/>
      <c r="G11" s="113"/>
      <c r="H11" s="114"/>
      <c r="I11" s="113"/>
      <c r="J11" s="113"/>
      <c r="K11" s="159"/>
      <c r="L11" s="163"/>
      <c r="M11" s="113"/>
      <c r="N11" s="113"/>
      <c r="O11" s="113"/>
      <c r="P11" s="113"/>
      <c r="Q11" s="159"/>
      <c r="R11" s="162"/>
      <c r="S11" s="113"/>
      <c r="T11" s="113"/>
    </row>
    <row r="12" spans="1:20" ht="20.100000000000001" customHeight="1" x14ac:dyDescent="0.3">
      <c r="A12" s="1">
        <v>9</v>
      </c>
      <c r="B12" s="32"/>
      <c r="C12" s="31"/>
      <c r="D12" s="131"/>
      <c r="E12" s="150"/>
      <c r="F12" s="158"/>
      <c r="G12" s="113"/>
      <c r="H12" s="114"/>
      <c r="I12" s="113"/>
      <c r="J12" s="113"/>
      <c r="K12" s="159"/>
      <c r="L12" s="163"/>
      <c r="M12" s="113"/>
      <c r="N12" s="113"/>
      <c r="O12" s="113"/>
      <c r="P12" s="113"/>
      <c r="Q12" s="159"/>
      <c r="R12" s="162"/>
      <c r="S12" s="113"/>
      <c r="T12" s="113"/>
    </row>
    <row r="13" spans="1:20" ht="20.100000000000001" customHeight="1" x14ac:dyDescent="0.3">
      <c r="A13" s="1">
        <v>10</v>
      </c>
      <c r="B13" s="33"/>
      <c r="C13" s="31"/>
      <c r="D13" s="31"/>
      <c r="E13" s="149"/>
      <c r="F13" s="158"/>
      <c r="G13" s="113"/>
      <c r="H13" s="114"/>
      <c r="I13" s="113"/>
      <c r="J13" s="113"/>
      <c r="K13" s="159"/>
      <c r="L13" s="163"/>
      <c r="M13" s="113"/>
      <c r="N13" s="113"/>
      <c r="O13" s="113"/>
      <c r="P13" s="113"/>
      <c r="Q13" s="159"/>
      <c r="R13" s="162"/>
      <c r="S13" s="113"/>
      <c r="T13" s="113"/>
    </row>
    <row r="14" spans="1:20" ht="20.100000000000001" customHeight="1" x14ac:dyDescent="0.3">
      <c r="A14" s="1">
        <v>11</v>
      </c>
      <c r="B14" s="32"/>
      <c r="C14" s="31"/>
      <c r="D14" s="31"/>
      <c r="E14" s="149"/>
      <c r="F14" s="158"/>
      <c r="G14" s="113"/>
      <c r="H14" s="114"/>
      <c r="I14" s="113"/>
      <c r="J14" s="113"/>
      <c r="K14" s="159"/>
      <c r="L14" s="163"/>
      <c r="M14" s="113"/>
      <c r="N14" s="113"/>
      <c r="O14" s="113"/>
      <c r="P14" s="113"/>
      <c r="Q14" s="159"/>
      <c r="R14" s="162"/>
      <c r="S14" s="113"/>
      <c r="T14" s="113"/>
    </row>
    <row r="15" spans="1:20" ht="20.100000000000001" customHeight="1" x14ac:dyDescent="0.3">
      <c r="A15" s="1">
        <v>12</v>
      </c>
      <c r="B15" s="32"/>
      <c r="C15" s="31"/>
      <c r="D15" s="31"/>
      <c r="E15" s="149"/>
      <c r="F15" s="158"/>
      <c r="G15" s="113"/>
      <c r="H15" s="114"/>
      <c r="I15" s="113"/>
      <c r="J15" s="113"/>
      <c r="K15" s="159"/>
      <c r="L15" s="163"/>
      <c r="M15" s="113"/>
      <c r="N15" s="113"/>
      <c r="O15" s="113"/>
      <c r="P15" s="113"/>
      <c r="Q15" s="159"/>
      <c r="R15" s="162"/>
      <c r="S15" s="113"/>
      <c r="T15" s="113"/>
    </row>
    <row r="16" spans="1:20" ht="20.100000000000001" customHeight="1" x14ac:dyDescent="0.3">
      <c r="A16" s="1">
        <v>13</v>
      </c>
      <c r="B16" s="32"/>
      <c r="C16" s="31"/>
      <c r="D16" s="31"/>
      <c r="E16" s="149"/>
      <c r="F16" s="158"/>
      <c r="G16" s="113"/>
      <c r="H16" s="114"/>
      <c r="I16" s="113"/>
      <c r="J16" s="113"/>
      <c r="K16" s="159"/>
      <c r="L16" s="163"/>
      <c r="M16" s="113"/>
      <c r="N16" s="113"/>
      <c r="O16" s="113"/>
      <c r="P16" s="113"/>
      <c r="Q16" s="159"/>
      <c r="R16" s="162"/>
      <c r="S16" s="113"/>
      <c r="T16" s="113"/>
    </row>
    <row r="17" spans="1:20" ht="20.100000000000001" customHeight="1" x14ac:dyDescent="0.3">
      <c r="A17" s="1">
        <v>14</v>
      </c>
      <c r="B17" s="32"/>
      <c r="C17" s="31"/>
      <c r="D17" s="31"/>
      <c r="E17" s="149"/>
      <c r="F17" s="158"/>
      <c r="G17" s="113"/>
      <c r="H17" s="114"/>
      <c r="I17" s="113"/>
      <c r="J17" s="113"/>
      <c r="K17" s="159"/>
      <c r="L17" s="163"/>
      <c r="M17" s="113"/>
      <c r="N17" s="113"/>
      <c r="O17" s="113"/>
      <c r="P17" s="113"/>
      <c r="Q17" s="159"/>
      <c r="R17" s="162"/>
      <c r="S17" s="113"/>
      <c r="T17" s="113"/>
    </row>
    <row r="18" spans="1:20" ht="20.100000000000001" customHeight="1" x14ac:dyDescent="0.3">
      <c r="A18" s="1">
        <v>15</v>
      </c>
      <c r="B18" s="32"/>
      <c r="C18" s="31"/>
      <c r="D18" s="31"/>
      <c r="E18" s="149"/>
      <c r="F18" s="158"/>
      <c r="G18" s="113"/>
      <c r="H18" s="114"/>
      <c r="I18" s="113"/>
      <c r="J18" s="113"/>
      <c r="K18" s="159"/>
      <c r="L18" s="163"/>
      <c r="M18" s="113"/>
      <c r="N18" s="113"/>
      <c r="O18" s="113"/>
      <c r="P18" s="113"/>
      <c r="Q18" s="159"/>
      <c r="R18" s="162"/>
      <c r="S18" s="113"/>
      <c r="T18" s="113"/>
    </row>
    <row r="19" spans="1:20" ht="20.100000000000001" customHeight="1" x14ac:dyDescent="0.3">
      <c r="A19" s="1">
        <v>16</v>
      </c>
      <c r="B19" s="32"/>
      <c r="C19" s="31"/>
      <c r="D19" s="31"/>
      <c r="E19" s="149"/>
      <c r="F19" s="158"/>
      <c r="G19" s="113"/>
      <c r="H19" s="114"/>
      <c r="I19" s="113"/>
      <c r="J19" s="113"/>
      <c r="K19" s="159"/>
      <c r="L19" s="163"/>
      <c r="M19" s="113"/>
      <c r="N19" s="113"/>
      <c r="O19" s="113"/>
      <c r="P19" s="113"/>
      <c r="Q19" s="159"/>
      <c r="R19" s="162"/>
      <c r="S19" s="113"/>
      <c r="T19" s="113"/>
    </row>
    <row r="20" spans="1:20" ht="20.100000000000001" customHeight="1" x14ac:dyDescent="0.3">
      <c r="A20" s="1">
        <v>17</v>
      </c>
      <c r="B20" s="32"/>
      <c r="C20" s="31"/>
      <c r="D20" s="31"/>
      <c r="E20" s="149"/>
      <c r="F20" s="158"/>
      <c r="G20" s="113"/>
      <c r="H20" s="114"/>
      <c r="I20" s="113"/>
      <c r="J20" s="113"/>
      <c r="K20" s="159"/>
      <c r="L20" s="163"/>
      <c r="M20" s="113"/>
      <c r="N20" s="113"/>
      <c r="O20" s="113"/>
      <c r="P20" s="113"/>
      <c r="Q20" s="159"/>
      <c r="R20" s="154"/>
      <c r="S20" s="113"/>
      <c r="T20" s="113"/>
    </row>
    <row r="21" spans="1:20" ht="20.100000000000001" customHeight="1" x14ac:dyDescent="0.3">
      <c r="A21" s="1">
        <v>18</v>
      </c>
      <c r="B21" s="32"/>
      <c r="C21" s="31"/>
      <c r="D21" s="31"/>
      <c r="E21" s="149"/>
      <c r="F21" s="158"/>
      <c r="G21" s="113"/>
      <c r="H21" s="114"/>
      <c r="I21" s="113"/>
      <c r="J21" s="113"/>
      <c r="K21" s="159"/>
      <c r="L21" s="163"/>
      <c r="M21" s="113"/>
      <c r="N21" s="113"/>
      <c r="O21" s="113"/>
      <c r="P21" s="113"/>
      <c r="Q21" s="159"/>
      <c r="R21" s="154"/>
      <c r="S21" s="113"/>
      <c r="T21" s="113"/>
    </row>
    <row r="22" spans="1:20" ht="20.100000000000001" customHeight="1" x14ac:dyDescent="0.3">
      <c r="A22" s="21">
        <v>19</v>
      </c>
      <c r="B22" s="40"/>
      <c r="C22" s="41"/>
      <c r="D22" s="41"/>
      <c r="E22" s="151"/>
      <c r="F22" s="160"/>
      <c r="G22" s="119"/>
      <c r="H22" s="120"/>
      <c r="I22" s="119"/>
      <c r="J22" s="119"/>
      <c r="K22" s="161"/>
      <c r="L22" s="164"/>
      <c r="M22" s="119"/>
      <c r="N22" s="119"/>
      <c r="O22" s="119"/>
      <c r="P22" s="119"/>
      <c r="Q22" s="161"/>
      <c r="R22" s="155"/>
      <c r="S22" s="113"/>
      <c r="T22" s="119"/>
    </row>
    <row r="23" spans="1:20" ht="20.100000000000001" customHeight="1" x14ac:dyDescent="0.3">
      <c r="A23" s="21">
        <v>20</v>
      </c>
      <c r="B23" s="40"/>
      <c r="C23" s="41"/>
      <c r="D23" s="41"/>
      <c r="E23" s="149"/>
      <c r="F23" s="158"/>
      <c r="G23" s="113"/>
      <c r="H23" s="114"/>
      <c r="I23" s="113"/>
      <c r="J23" s="113"/>
      <c r="K23" s="159"/>
      <c r="L23" s="163"/>
      <c r="M23" s="113"/>
      <c r="N23" s="113"/>
      <c r="O23" s="113"/>
      <c r="P23" s="113"/>
      <c r="Q23" s="159"/>
      <c r="R23" s="155"/>
      <c r="S23" s="113"/>
      <c r="T23" s="119"/>
    </row>
    <row r="24" spans="1:20" ht="20.100000000000001" customHeight="1" x14ac:dyDescent="0.3">
      <c r="A24" s="26"/>
      <c r="B24" s="22"/>
      <c r="C24" s="23"/>
      <c r="D24" s="23"/>
      <c r="E24" s="22"/>
      <c r="F24" s="22"/>
      <c r="G24" s="23"/>
      <c r="H24" s="24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</row>
    <row r="25" spans="1:20" ht="20.100000000000001" customHeight="1" x14ac:dyDescent="0.3">
      <c r="A25" s="108"/>
      <c r="B25" s="168"/>
      <c r="C25" s="169"/>
      <c r="D25" s="106"/>
      <c r="E25" s="7" t="s">
        <v>39</v>
      </c>
      <c r="F25" s="109" t="s">
        <v>31</v>
      </c>
      <c r="G25" s="177" t="s">
        <v>81</v>
      </c>
      <c r="H25" s="188"/>
      <c r="I25" s="188"/>
      <c r="J25" s="178"/>
      <c r="K25" s="180" t="s">
        <v>9</v>
      </c>
      <c r="L25" s="181"/>
      <c r="M25" s="52"/>
      <c r="N25" s="52"/>
      <c r="O25" s="52"/>
      <c r="P25" s="52"/>
      <c r="Q25" s="52"/>
      <c r="R25" s="52"/>
      <c r="S25" s="52"/>
      <c r="T25" s="52"/>
    </row>
    <row r="26" spans="1:20" ht="15.9" customHeight="1" x14ac:dyDescent="0.3">
      <c r="A26" s="25"/>
      <c r="B26" s="170" t="s">
        <v>48</v>
      </c>
      <c r="C26" s="171"/>
      <c r="D26" s="107"/>
      <c r="E26" s="10">
        <f>COUNTIF(B4:B22,"*")</f>
        <v>2</v>
      </c>
      <c r="F26" s="75"/>
      <c r="G26" s="182"/>
      <c r="H26" s="183"/>
      <c r="I26" s="183"/>
      <c r="J26" s="184"/>
      <c r="K26" s="189" t="s">
        <v>88</v>
      </c>
      <c r="L26" s="190"/>
      <c r="M26" s="77"/>
      <c r="N26" s="77"/>
      <c r="O26" s="77"/>
      <c r="P26" s="77"/>
      <c r="Q26" s="77"/>
      <c r="R26" s="77"/>
      <c r="S26" s="77"/>
    </row>
    <row r="27" spans="1:20" ht="18.75" customHeight="1" x14ac:dyDescent="0.3">
      <c r="B27" s="165" t="s">
        <v>41</v>
      </c>
      <c r="C27" s="166"/>
      <c r="D27" s="105"/>
      <c r="E27" s="42">
        <f>COUNTIFS(F4:F23,"Oui")</f>
        <v>0</v>
      </c>
      <c r="F27" s="53">
        <f>SUM(E27/E26)</f>
        <v>0</v>
      </c>
      <c r="G27" s="76" t="s">
        <v>63</v>
      </c>
      <c r="H27" s="67" t="s">
        <v>64</v>
      </c>
      <c r="I27" s="67" t="s">
        <v>135</v>
      </c>
      <c r="J27" s="67" t="s">
        <v>134</v>
      </c>
      <c r="K27" s="81" t="s">
        <v>156</v>
      </c>
      <c r="L27" s="83"/>
      <c r="M27" s="86"/>
      <c r="N27" s="86"/>
      <c r="O27" s="78"/>
      <c r="P27" s="78"/>
      <c r="Q27" s="78"/>
      <c r="R27" s="78"/>
      <c r="S27" s="78"/>
      <c r="T27" s="54"/>
    </row>
    <row r="28" spans="1:20" ht="15.9" customHeight="1" x14ac:dyDescent="0.3">
      <c r="B28" s="165" t="s">
        <v>16</v>
      </c>
      <c r="C28" s="166"/>
      <c r="D28" s="105"/>
      <c r="E28" s="10">
        <f>COUNTIFS(G4:G23,"LOA")</f>
        <v>0</v>
      </c>
      <c r="F28" s="53" t="e">
        <f>SUM(E28/E27)</f>
        <v>#DIV/0!</v>
      </c>
      <c r="G28" s="73" t="s">
        <v>133</v>
      </c>
      <c r="H28" s="55" t="s">
        <v>72</v>
      </c>
      <c r="I28" s="55" t="s">
        <v>73</v>
      </c>
      <c r="J28" s="68" t="s">
        <v>74</v>
      </c>
      <c r="K28" s="81" t="s">
        <v>157</v>
      </c>
      <c r="L28" s="84"/>
      <c r="M28" s="79"/>
      <c r="N28" s="79"/>
      <c r="O28" s="79"/>
      <c r="P28" s="78"/>
      <c r="Q28" s="78"/>
      <c r="R28" s="79"/>
      <c r="S28" s="79"/>
      <c r="T28" s="55"/>
    </row>
    <row r="29" spans="1:20" ht="15.9" customHeight="1" x14ac:dyDescent="0.3">
      <c r="B29" s="165" t="s">
        <v>49</v>
      </c>
      <c r="C29" s="166"/>
      <c r="D29" s="105"/>
      <c r="E29" s="43">
        <f>SUM(H4:H23)</f>
        <v>0</v>
      </c>
      <c r="F29" s="71"/>
      <c r="G29" s="73" t="s">
        <v>136</v>
      </c>
      <c r="H29" s="55" t="s">
        <v>73</v>
      </c>
      <c r="I29" s="56">
        <v>0.01</v>
      </c>
      <c r="J29" s="68" t="s">
        <v>76</v>
      </c>
      <c r="K29" s="81"/>
      <c r="L29" s="84"/>
      <c r="M29" s="79"/>
      <c r="N29" s="79"/>
      <c r="O29" s="79"/>
      <c r="P29" s="78"/>
      <c r="Q29" s="78"/>
      <c r="R29" s="79"/>
      <c r="S29" s="79"/>
      <c r="T29" s="55"/>
    </row>
    <row r="30" spans="1:20" ht="15.9" customHeight="1" x14ac:dyDescent="0.3">
      <c r="B30" s="165" t="s">
        <v>24</v>
      </c>
      <c r="C30" s="166"/>
      <c r="D30" s="105"/>
      <c r="E30" s="43" t="e">
        <f>AVERAGE(H4:H23)</f>
        <v>#DIV/0!</v>
      </c>
      <c r="F30" s="71"/>
      <c r="G30" s="73" t="s">
        <v>137</v>
      </c>
      <c r="H30" s="55" t="s">
        <v>74</v>
      </c>
      <c r="I30" s="111">
        <v>1.2E-2</v>
      </c>
      <c r="J30" s="68" t="s">
        <v>78</v>
      </c>
      <c r="K30" s="81"/>
      <c r="L30" s="84"/>
      <c r="M30" s="80"/>
      <c r="N30" s="80"/>
      <c r="O30" s="79"/>
      <c r="P30" s="78"/>
      <c r="Q30" s="78"/>
      <c r="R30" s="79"/>
      <c r="S30" s="80"/>
      <c r="T30" s="55"/>
    </row>
    <row r="31" spans="1:20" ht="15.9" customHeight="1" x14ac:dyDescent="0.3">
      <c r="B31" s="165" t="s">
        <v>83</v>
      </c>
      <c r="C31" s="166"/>
      <c r="D31" s="105"/>
      <c r="E31" s="10">
        <f>SUM(I4:I23)</f>
        <v>0</v>
      </c>
      <c r="F31" s="53" t="e">
        <f>SUM(E31/E27)</f>
        <v>#DIV/0!</v>
      </c>
      <c r="G31" s="191"/>
      <c r="H31" s="192"/>
      <c r="I31" s="192"/>
      <c r="J31" s="193"/>
      <c r="K31" s="81" t="s">
        <v>150</v>
      </c>
      <c r="L31" s="84"/>
      <c r="M31" s="79"/>
      <c r="N31" s="79"/>
      <c r="O31" s="79"/>
      <c r="P31" s="78"/>
      <c r="Q31" s="78"/>
      <c r="R31" s="79"/>
      <c r="S31" s="79"/>
      <c r="T31" s="55"/>
    </row>
    <row r="32" spans="1:20" ht="15.9" customHeight="1" x14ac:dyDescent="0.3">
      <c r="B32" s="165" t="s">
        <v>10</v>
      </c>
      <c r="C32" s="166"/>
      <c r="D32" s="105"/>
      <c r="E32" s="10">
        <f>SUM(J4:J23)</f>
        <v>0</v>
      </c>
      <c r="F32" s="65">
        <f>E32/E26</f>
        <v>0</v>
      </c>
      <c r="G32" s="185"/>
      <c r="H32" s="186"/>
      <c r="I32" s="186"/>
      <c r="J32" s="187"/>
      <c r="K32" s="81" t="s">
        <v>151</v>
      </c>
      <c r="L32" s="85"/>
      <c r="M32" s="77"/>
      <c r="N32" s="77"/>
      <c r="O32" s="77"/>
      <c r="P32" s="77"/>
      <c r="Q32" s="77"/>
      <c r="R32" s="77"/>
      <c r="S32" s="77"/>
    </row>
    <row r="33" spans="2:19" ht="15.9" customHeight="1" x14ac:dyDescent="0.3">
      <c r="B33" s="165" t="s">
        <v>59</v>
      </c>
      <c r="C33" s="166"/>
      <c r="D33" s="105"/>
      <c r="E33" s="10">
        <v>0</v>
      </c>
      <c r="F33" s="72"/>
      <c r="G33" s="185"/>
      <c r="H33" s="186"/>
      <c r="I33" s="186"/>
      <c r="J33" s="187"/>
      <c r="K33" s="81" t="s">
        <v>155</v>
      </c>
      <c r="L33" s="85"/>
      <c r="M33" s="77"/>
      <c r="N33" s="77"/>
      <c r="O33" s="77"/>
      <c r="P33" s="77"/>
      <c r="Q33" s="77"/>
      <c r="R33" s="77"/>
      <c r="S33" s="77"/>
    </row>
    <row r="34" spans="2:19" ht="15.9" customHeight="1" x14ac:dyDescent="0.3">
      <c r="B34" s="165" t="s">
        <v>30</v>
      </c>
      <c r="C34" s="166"/>
      <c r="D34" s="105"/>
      <c r="E34" s="10">
        <f>SUM(L4:L23)</f>
        <v>1</v>
      </c>
      <c r="F34" s="53">
        <f>E34/E26</f>
        <v>0.5</v>
      </c>
      <c r="G34" s="185"/>
      <c r="H34" s="186"/>
      <c r="I34" s="186"/>
      <c r="J34" s="187"/>
      <c r="K34" s="81" t="s">
        <v>10</v>
      </c>
      <c r="L34" s="85"/>
      <c r="M34" s="77"/>
      <c r="N34" s="77"/>
      <c r="O34" s="77"/>
      <c r="P34" s="77"/>
      <c r="Q34" s="77"/>
      <c r="R34" s="77"/>
      <c r="S34" s="77"/>
    </row>
    <row r="35" spans="2:19" ht="15.9" customHeight="1" x14ac:dyDescent="0.3">
      <c r="B35" s="165" t="s">
        <v>20</v>
      </c>
      <c r="C35" s="166"/>
      <c r="D35" s="105"/>
      <c r="E35" s="10">
        <f>SUM(M4:M23)</f>
        <v>2</v>
      </c>
      <c r="F35" s="53">
        <f>E35/E26</f>
        <v>1</v>
      </c>
      <c r="G35" s="185"/>
      <c r="H35" s="186"/>
      <c r="I35" s="186"/>
      <c r="J35" s="187"/>
      <c r="K35" s="81" t="s">
        <v>153</v>
      </c>
      <c r="L35" s="85"/>
      <c r="M35" s="77"/>
      <c r="N35" s="77"/>
      <c r="O35" s="77"/>
      <c r="P35" s="77"/>
      <c r="Q35" s="77"/>
      <c r="R35" s="77"/>
      <c r="S35" s="77"/>
    </row>
    <row r="36" spans="2:19" ht="15.9" customHeight="1" x14ac:dyDescent="0.3">
      <c r="B36" s="165" t="s">
        <v>42</v>
      </c>
      <c r="C36" s="166"/>
      <c r="D36" s="105"/>
      <c r="E36" s="10">
        <f>SUM(O4:O23)</f>
        <v>0</v>
      </c>
      <c r="F36" s="53">
        <f>SUM(E36/E26)</f>
        <v>0</v>
      </c>
      <c r="G36" s="185" t="s">
        <v>138</v>
      </c>
      <c r="H36" s="186"/>
      <c r="I36" s="186"/>
      <c r="J36" s="187"/>
      <c r="K36" s="81" t="s">
        <v>42</v>
      </c>
      <c r="L36" s="85"/>
      <c r="M36" s="77"/>
      <c r="N36" s="77"/>
      <c r="O36" s="77"/>
      <c r="P36" s="77"/>
      <c r="Q36" s="77"/>
      <c r="R36" s="77"/>
      <c r="S36" s="77"/>
    </row>
    <row r="37" spans="2:19" ht="15.9" customHeight="1" x14ac:dyDescent="0.3">
      <c r="B37" s="165" t="s">
        <v>61</v>
      </c>
      <c r="C37" s="166"/>
      <c r="D37" s="105"/>
      <c r="E37" s="3"/>
      <c r="F37" s="66" t="e">
        <f>somme</f>
        <v>#NAME?</v>
      </c>
      <c r="G37" s="185" t="s">
        <v>82</v>
      </c>
      <c r="H37" s="186"/>
      <c r="I37" s="186"/>
      <c r="J37" s="187"/>
      <c r="K37" s="81" t="s">
        <v>154</v>
      </c>
      <c r="L37" s="85"/>
      <c r="M37" s="77"/>
      <c r="N37" s="77"/>
      <c r="O37" s="77"/>
      <c r="P37" s="77"/>
      <c r="Q37" s="77"/>
      <c r="R37" s="77"/>
      <c r="S37" s="77"/>
    </row>
    <row r="38" spans="2:19" x14ac:dyDescent="0.3">
      <c r="B38" s="172"/>
      <c r="C38" s="172"/>
      <c r="D38" s="108"/>
      <c r="E38" s="173"/>
      <c r="F38" s="173"/>
      <c r="G38" s="173"/>
      <c r="H38" s="173"/>
      <c r="K38" s="81" t="s">
        <v>61</v>
      </c>
    </row>
    <row r="39" spans="2:19" x14ac:dyDescent="0.3">
      <c r="B39" s="172"/>
      <c r="C39" s="172"/>
      <c r="D39" s="108"/>
      <c r="E39" s="173"/>
      <c r="F39" s="173"/>
      <c r="G39" s="173"/>
      <c r="H39" s="173"/>
      <c r="K39" t="s">
        <v>143</v>
      </c>
    </row>
    <row r="40" spans="2:19" x14ac:dyDescent="0.3">
      <c r="B40" s="172"/>
      <c r="C40" s="172"/>
      <c r="D40" s="108"/>
      <c r="E40" s="173"/>
      <c r="F40" s="173"/>
      <c r="G40" s="173"/>
      <c r="H40" s="173"/>
    </row>
    <row r="41" spans="2:19" x14ac:dyDescent="0.3">
      <c r="L41" s="179"/>
      <c r="M41" s="179"/>
      <c r="N41" s="110"/>
    </row>
  </sheetData>
  <mergeCells count="35">
    <mergeCell ref="G31:J31"/>
    <mergeCell ref="A1:S1"/>
    <mergeCell ref="B25:C25"/>
    <mergeCell ref="G25:J25"/>
    <mergeCell ref="K25:L25"/>
    <mergeCell ref="B26:C26"/>
    <mergeCell ref="G26:J26"/>
    <mergeCell ref="K26:L26"/>
    <mergeCell ref="A2:E2"/>
    <mergeCell ref="B27:C27"/>
    <mergeCell ref="B28:C28"/>
    <mergeCell ref="B29:C29"/>
    <mergeCell ref="B30:C30"/>
    <mergeCell ref="B31:C31"/>
    <mergeCell ref="G32:J32"/>
    <mergeCell ref="B33:C33"/>
    <mergeCell ref="G33:J33"/>
    <mergeCell ref="B34:C34"/>
    <mergeCell ref="G34:J34"/>
    <mergeCell ref="L41:M41"/>
    <mergeCell ref="L2:Q2"/>
    <mergeCell ref="F2:K2"/>
    <mergeCell ref="B38:C38"/>
    <mergeCell ref="E38:H38"/>
    <mergeCell ref="B39:C39"/>
    <mergeCell ref="E39:H39"/>
    <mergeCell ref="B40:C40"/>
    <mergeCell ref="E40:H40"/>
    <mergeCell ref="B35:C35"/>
    <mergeCell ref="G35:J35"/>
    <mergeCell ref="B36:C36"/>
    <mergeCell ref="G36:J36"/>
    <mergeCell ref="B37:C37"/>
    <mergeCell ref="G37:J37"/>
    <mergeCell ref="B32:C32"/>
  </mergeCells>
  <conditionalFormatting sqref="E14:F14 E16:F20">
    <cfRule type="containsText" dxfId="208" priority="208" operator="containsText" text="Oui">
      <formula>NOT(ISERROR(SEARCH("Oui",E14)))</formula>
    </cfRule>
    <cfRule type="containsText" dxfId="207" priority="209" operator="containsText" text="non">
      <formula>NOT(ISERROR(SEARCH("non",E14)))</formula>
    </cfRule>
  </conditionalFormatting>
  <conditionalFormatting sqref="T5 T16:T24 T7:T14">
    <cfRule type="containsText" dxfId="206" priority="206" operator="containsText" text="NON">
      <formula>NOT(ISERROR(SEARCH("NON",T5)))</formula>
    </cfRule>
    <cfRule type="containsText" dxfId="205" priority="207" operator="containsText" text="Oui">
      <formula>NOT(ISERROR(SEARCH("Oui",T5)))</formula>
    </cfRule>
  </conditionalFormatting>
  <conditionalFormatting sqref="T4">
    <cfRule type="containsText" dxfId="204" priority="204" operator="containsText" text="NON">
      <formula>NOT(ISERROR(SEARCH("NON",T4)))</formula>
    </cfRule>
    <cfRule type="containsText" dxfId="203" priority="205" operator="containsText" text="Oui">
      <formula>NOT(ISERROR(SEARCH("Oui",T4)))</formula>
    </cfRule>
  </conditionalFormatting>
  <conditionalFormatting sqref="T15">
    <cfRule type="containsText" dxfId="202" priority="202" operator="containsText" text="NON">
      <formula>NOT(ISERROR(SEARCH("NON",T15)))</formula>
    </cfRule>
    <cfRule type="containsText" dxfId="201" priority="203" operator="containsText" text="Oui">
      <formula>NOT(ISERROR(SEARCH("Oui",T15)))</formula>
    </cfRule>
  </conditionalFormatting>
  <conditionalFormatting sqref="F12:F23">
    <cfRule type="containsText" dxfId="200" priority="201" operator="containsText" text="Oui">
      <formula>NOT(ISERROR(SEARCH("Oui",F12)))</formula>
    </cfRule>
  </conditionalFormatting>
  <conditionalFormatting sqref="E12:E23">
    <cfRule type="containsText" dxfId="199" priority="197" operator="containsText" text="OUI">
      <formula>NOT(ISERROR(SEARCH("OUI",E12)))</formula>
    </cfRule>
    <cfRule type="containsText" dxfId="198" priority="198" operator="containsText" text="NON">
      <formula>NOT(ISERROR(SEARCH("NON",E12)))</formula>
    </cfRule>
    <cfRule type="containsText" dxfId="197" priority="200" operator="containsText" text=" VD">
      <formula>NOT(ISERROR(SEARCH(" VD",E12)))</formula>
    </cfRule>
  </conditionalFormatting>
  <conditionalFormatting sqref="E12:E22">
    <cfRule type="containsText" dxfId="196" priority="199" operator="containsText" text="VD">
      <formula>NOT(ISERROR(SEARCH("VD",E12)))</formula>
    </cfRule>
  </conditionalFormatting>
  <conditionalFormatting sqref="E12:F23">
    <cfRule type="containsText" dxfId="195" priority="195" operator="containsText" text="Non">
      <formula>NOT(ISERROR(SEARCH("Non",E12)))</formula>
    </cfRule>
    <cfRule type="containsText" dxfId="194" priority="196" operator="containsText" text="Oui">
      <formula>NOT(ISERROR(SEARCH("Oui",E12)))</formula>
    </cfRule>
  </conditionalFormatting>
  <conditionalFormatting sqref="F12:F23">
    <cfRule type="containsText" dxfId="193" priority="193" operator="containsText" text="Oui">
      <formula>NOT(ISERROR(SEARCH("Oui",F12)))</formula>
    </cfRule>
    <cfRule type="containsText" dxfId="192" priority="194" operator="containsText" text="Oui">
      <formula>NOT(ISERROR(SEARCH("Oui",F12)))</formula>
    </cfRule>
  </conditionalFormatting>
  <conditionalFormatting sqref="F26">
    <cfRule type="cellIs" dxfId="191" priority="192" operator="greaterThan">
      <formula>"85.0%"</formula>
    </cfRule>
  </conditionalFormatting>
  <conditionalFormatting sqref="E6">
    <cfRule type="containsText" dxfId="190" priority="186" operator="containsText" text="VD">
      <formula>NOT(ISERROR(SEARCH("VD",E6)))</formula>
    </cfRule>
    <cfRule type="containsText" dxfId="189" priority="190" operator="containsText" text="Non">
      <formula>NOT(ISERROR(SEARCH("Non",E6)))</formula>
    </cfRule>
    <cfRule type="containsText" dxfId="188" priority="191" operator="containsText" text="Oui">
      <formula>NOT(ISERROR(SEARCH("Oui",E6)))</formula>
    </cfRule>
  </conditionalFormatting>
  <conditionalFormatting sqref="F6">
    <cfRule type="containsText" dxfId="187" priority="188" operator="containsText" text="Oui">
      <formula>NOT(ISERROR(SEARCH("Oui",F6)))</formula>
    </cfRule>
    <cfRule type="containsText" dxfId="186" priority="189" operator="containsText" text="Non">
      <formula>NOT(ISERROR(SEARCH("Non",F6)))</formula>
    </cfRule>
  </conditionalFormatting>
  <conditionalFormatting sqref="E6">
    <cfRule type="containsText" dxfId="185" priority="187" operator="containsText" text="Oui">
      <formula>NOT(ISERROR(SEARCH("Oui",E6)))</formula>
    </cfRule>
  </conditionalFormatting>
  <conditionalFormatting sqref="E6:F6">
    <cfRule type="containsText" dxfId="184" priority="184" operator="containsText" text="Oui">
      <formula>NOT(ISERROR(SEARCH("Oui",E6)))</formula>
    </cfRule>
    <cfRule type="containsText" dxfId="183" priority="185" operator="containsText" text="non">
      <formula>NOT(ISERROR(SEARCH("non",E6)))</formula>
    </cfRule>
  </conditionalFormatting>
  <conditionalFormatting sqref="F6">
    <cfRule type="containsText" dxfId="182" priority="183" operator="containsText" text="Oui">
      <formula>NOT(ISERROR(SEARCH("Oui",F6)))</formula>
    </cfRule>
  </conditionalFormatting>
  <conditionalFormatting sqref="E6">
    <cfRule type="containsText" dxfId="181" priority="179" operator="containsText" text="OUI">
      <formula>NOT(ISERROR(SEARCH("OUI",E6)))</formula>
    </cfRule>
    <cfRule type="containsText" dxfId="180" priority="180" operator="containsText" text="NON">
      <formula>NOT(ISERROR(SEARCH("NON",E6)))</formula>
    </cfRule>
    <cfRule type="containsText" dxfId="179" priority="182" operator="containsText" text=" VD">
      <formula>NOT(ISERROR(SEARCH(" VD",E6)))</formula>
    </cfRule>
  </conditionalFormatting>
  <conditionalFormatting sqref="E6">
    <cfRule type="containsText" dxfId="178" priority="181" operator="containsText" text="VD">
      <formula>NOT(ISERROR(SEARCH("VD",E6)))</formula>
    </cfRule>
  </conditionalFormatting>
  <conditionalFormatting sqref="E6:F6">
    <cfRule type="containsText" dxfId="177" priority="177" operator="containsText" text="Non">
      <formula>NOT(ISERROR(SEARCH("Non",E6)))</formula>
    </cfRule>
    <cfRule type="containsText" dxfId="176" priority="178" operator="containsText" text="Oui">
      <formula>NOT(ISERROR(SEARCH("Oui",E6)))</formula>
    </cfRule>
  </conditionalFormatting>
  <conditionalFormatting sqref="F6">
    <cfRule type="containsText" dxfId="175" priority="175" operator="containsText" text="Oui">
      <formula>NOT(ISERROR(SEARCH("Oui",F6)))</formula>
    </cfRule>
    <cfRule type="containsText" dxfId="174" priority="176" operator="containsText" text="Oui">
      <formula>NOT(ISERROR(SEARCH("Oui",F6)))</formula>
    </cfRule>
  </conditionalFormatting>
  <conditionalFormatting sqref="E7">
    <cfRule type="containsText" dxfId="173" priority="169" operator="containsText" text="VD">
      <formula>NOT(ISERROR(SEARCH("VD",E7)))</formula>
    </cfRule>
    <cfRule type="containsText" dxfId="172" priority="173" operator="containsText" text="Non">
      <formula>NOT(ISERROR(SEARCH("Non",E7)))</formula>
    </cfRule>
    <cfRule type="containsText" dxfId="171" priority="174" operator="containsText" text="Oui">
      <formula>NOT(ISERROR(SEARCH("Oui",E7)))</formula>
    </cfRule>
  </conditionalFormatting>
  <conditionalFormatting sqref="F7">
    <cfRule type="containsText" dxfId="170" priority="171" operator="containsText" text="Oui">
      <formula>NOT(ISERROR(SEARCH("Oui",F7)))</formula>
    </cfRule>
    <cfRule type="containsText" dxfId="169" priority="172" operator="containsText" text="Non">
      <formula>NOT(ISERROR(SEARCH("Non",F7)))</formula>
    </cfRule>
  </conditionalFormatting>
  <conditionalFormatting sqref="E7">
    <cfRule type="containsText" dxfId="168" priority="170" operator="containsText" text="Oui">
      <formula>NOT(ISERROR(SEARCH("Oui",E7)))</formula>
    </cfRule>
  </conditionalFormatting>
  <conditionalFormatting sqref="E8:F8">
    <cfRule type="containsText" dxfId="167" priority="167" operator="containsText" text="Oui">
      <formula>NOT(ISERROR(SEARCH("Oui",E8)))</formula>
    </cfRule>
    <cfRule type="containsText" dxfId="166" priority="168" operator="containsText" text="non">
      <formula>NOT(ISERROR(SEARCH("non",E8)))</formula>
    </cfRule>
  </conditionalFormatting>
  <conditionalFormatting sqref="F8">
    <cfRule type="containsText" dxfId="165" priority="166" operator="containsText" text="Oui">
      <formula>NOT(ISERROR(SEARCH("Oui",F8)))</formula>
    </cfRule>
  </conditionalFormatting>
  <conditionalFormatting sqref="E8">
    <cfRule type="containsText" dxfId="164" priority="162" operator="containsText" text="OUI">
      <formula>NOT(ISERROR(SEARCH("OUI",E8)))</formula>
    </cfRule>
    <cfRule type="containsText" dxfId="163" priority="163" operator="containsText" text="NON">
      <formula>NOT(ISERROR(SEARCH("NON",E8)))</formula>
    </cfRule>
    <cfRule type="containsText" dxfId="162" priority="165" operator="containsText" text=" VD">
      <formula>NOT(ISERROR(SEARCH(" VD",E8)))</formula>
    </cfRule>
  </conditionalFormatting>
  <conditionalFormatting sqref="E8">
    <cfRule type="containsText" dxfId="161" priority="164" operator="containsText" text="VD">
      <formula>NOT(ISERROR(SEARCH("VD",E8)))</formula>
    </cfRule>
  </conditionalFormatting>
  <conditionalFormatting sqref="E8:F8">
    <cfRule type="containsText" dxfId="160" priority="160" operator="containsText" text="Non">
      <formula>NOT(ISERROR(SEARCH("Non",E8)))</formula>
    </cfRule>
    <cfRule type="containsText" dxfId="159" priority="161" operator="containsText" text="Oui">
      <formula>NOT(ISERROR(SEARCH("Oui",E8)))</formula>
    </cfRule>
  </conditionalFormatting>
  <conditionalFormatting sqref="F8">
    <cfRule type="containsText" dxfId="158" priority="158" operator="containsText" text="Oui">
      <formula>NOT(ISERROR(SEARCH("Oui",F8)))</formula>
    </cfRule>
    <cfRule type="containsText" dxfId="157" priority="159" operator="containsText" text="Oui">
      <formula>NOT(ISERROR(SEARCH("Oui",F8)))</formula>
    </cfRule>
  </conditionalFormatting>
  <conditionalFormatting sqref="E8:F8">
    <cfRule type="containsText" dxfId="156" priority="156" operator="containsText" text="Oui">
      <formula>NOT(ISERROR(SEARCH("Oui",E8)))</formula>
    </cfRule>
    <cfRule type="containsText" dxfId="155" priority="157" operator="containsText" text="non">
      <formula>NOT(ISERROR(SEARCH("non",E8)))</formula>
    </cfRule>
  </conditionalFormatting>
  <conditionalFormatting sqref="F8">
    <cfRule type="containsText" dxfId="154" priority="155" operator="containsText" text="Oui">
      <formula>NOT(ISERROR(SEARCH("Oui",F8)))</formula>
    </cfRule>
  </conditionalFormatting>
  <conditionalFormatting sqref="E8">
    <cfRule type="containsText" dxfId="153" priority="151" operator="containsText" text="OUI">
      <formula>NOT(ISERROR(SEARCH("OUI",E8)))</formula>
    </cfRule>
    <cfRule type="containsText" dxfId="152" priority="152" operator="containsText" text="NON">
      <formula>NOT(ISERROR(SEARCH("NON",E8)))</formula>
    </cfRule>
    <cfRule type="containsText" dxfId="151" priority="154" operator="containsText" text=" VD">
      <formula>NOT(ISERROR(SEARCH(" VD",E8)))</formula>
    </cfRule>
  </conditionalFormatting>
  <conditionalFormatting sqref="E8">
    <cfRule type="containsText" dxfId="150" priority="153" operator="containsText" text="VD">
      <formula>NOT(ISERROR(SEARCH("VD",E8)))</formula>
    </cfRule>
  </conditionalFormatting>
  <conditionalFormatting sqref="E8:F8">
    <cfRule type="containsText" dxfId="149" priority="149" operator="containsText" text="Non">
      <formula>NOT(ISERROR(SEARCH("Non",E8)))</formula>
    </cfRule>
    <cfRule type="containsText" dxfId="148" priority="150" operator="containsText" text="Oui">
      <formula>NOT(ISERROR(SEARCH("Oui",E8)))</formula>
    </cfRule>
  </conditionalFormatting>
  <conditionalFormatting sqref="F8">
    <cfRule type="containsText" dxfId="147" priority="147" operator="containsText" text="Oui">
      <formula>NOT(ISERROR(SEARCH("Oui",F8)))</formula>
    </cfRule>
    <cfRule type="containsText" dxfId="146" priority="148" operator="containsText" text="Oui">
      <formula>NOT(ISERROR(SEARCH("Oui",F8)))</formula>
    </cfRule>
  </conditionalFormatting>
  <conditionalFormatting sqref="E9:F9">
    <cfRule type="containsText" dxfId="145" priority="145" operator="containsText" text="Oui">
      <formula>NOT(ISERROR(SEARCH("Oui",E9)))</formula>
    </cfRule>
    <cfRule type="containsText" dxfId="144" priority="146" operator="containsText" text="non">
      <formula>NOT(ISERROR(SEARCH("non",E9)))</formula>
    </cfRule>
  </conditionalFormatting>
  <conditionalFormatting sqref="F9">
    <cfRule type="containsText" dxfId="143" priority="144" operator="containsText" text="Oui">
      <formula>NOT(ISERROR(SEARCH("Oui",F9)))</formula>
    </cfRule>
  </conditionalFormatting>
  <conditionalFormatting sqref="E9">
    <cfRule type="containsText" dxfId="142" priority="140" operator="containsText" text="OUI">
      <formula>NOT(ISERROR(SEARCH("OUI",E9)))</formula>
    </cfRule>
    <cfRule type="containsText" dxfId="141" priority="141" operator="containsText" text="NON">
      <formula>NOT(ISERROR(SEARCH("NON",E9)))</formula>
    </cfRule>
    <cfRule type="containsText" dxfId="140" priority="143" operator="containsText" text=" VD">
      <formula>NOT(ISERROR(SEARCH(" VD",E9)))</formula>
    </cfRule>
  </conditionalFormatting>
  <conditionalFormatting sqref="E9">
    <cfRule type="containsText" dxfId="139" priority="142" operator="containsText" text="VD">
      <formula>NOT(ISERROR(SEARCH("VD",E9)))</formula>
    </cfRule>
  </conditionalFormatting>
  <conditionalFormatting sqref="E9:F9">
    <cfRule type="containsText" dxfId="138" priority="138" operator="containsText" text="Non">
      <formula>NOT(ISERROR(SEARCH("Non",E9)))</formula>
    </cfRule>
    <cfRule type="containsText" dxfId="137" priority="139" operator="containsText" text="Oui">
      <formula>NOT(ISERROR(SEARCH("Oui",E9)))</formula>
    </cfRule>
  </conditionalFormatting>
  <conditionalFormatting sqref="F9">
    <cfRule type="containsText" dxfId="136" priority="136" operator="containsText" text="Oui">
      <formula>NOT(ISERROR(SEARCH("Oui",F9)))</formula>
    </cfRule>
    <cfRule type="containsText" dxfId="135" priority="137" operator="containsText" text="Oui">
      <formula>NOT(ISERROR(SEARCH("Oui",F9)))</formula>
    </cfRule>
  </conditionalFormatting>
  <conditionalFormatting sqref="F9">
    <cfRule type="containsText" dxfId="134" priority="135" operator="containsText" text="Oui">
      <formula>NOT(ISERROR(SEARCH("Oui",F9)))</formula>
    </cfRule>
  </conditionalFormatting>
  <conditionalFormatting sqref="E9">
    <cfRule type="containsText" dxfId="133" priority="131" operator="containsText" text="OUI">
      <formula>NOT(ISERROR(SEARCH("OUI",E9)))</formula>
    </cfRule>
    <cfRule type="containsText" dxfId="132" priority="132" operator="containsText" text="NON">
      <formula>NOT(ISERROR(SEARCH("NON",E9)))</formula>
    </cfRule>
    <cfRule type="containsText" dxfId="131" priority="134" operator="containsText" text=" VD">
      <formula>NOT(ISERROR(SEARCH(" VD",E9)))</formula>
    </cfRule>
  </conditionalFormatting>
  <conditionalFormatting sqref="E9">
    <cfRule type="containsText" dxfId="130" priority="133" operator="containsText" text="VD">
      <formula>NOT(ISERROR(SEARCH("VD",E9)))</formula>
    </cfRule>
  </conditionalFormatting>
  <conditionalFormatting sqref="E9:F9">
    <cfRule type="containsText" dxfId="129" priority="129" operator="containsText" text="Non">
      <formula>NOT(ISERROR(SEARCH("Non",E9)))</formula>
    </cfRule>
    <cfRule type="containsText" dxfId="128" priority="130" operator="containsText" text="Oui">
      <formula>NOT(ISERROR(SEARCH("Oui",E9)))</formula>
    </cfRule>
  </conditionalFormatting>
  <conditionalFormatting sqref="F9">
    <cfRule type="containsText" dxfId="127" priority="127" operator="containsText" text="Oui">
      <formula>NOT(ISERROR(SEARCH("Oui",F9)))</formula>
    </cfRule>
    <cfRule type="containsText" dxfId="126" priority="128" operator="containsText" text="Oui">
      <formula>NOT(ISERROR(SEARCH("Oui",F9)))</formula>
    </cfRule>
  </conditionalFormatting>
  <conditionalFormatting sqref="E9:F9">
    <cfRule type="containsText" dxfId="125" priority="125" operator="containsText" text="Oui">
      <formula>NOT(ISERROR(SEARCH("Oui",E9)))</formula>
    </cfRule>
    <cfRule type="containsText" dxfId="124" priority="126" operator="containsText" text="non">
      <formula>NOT(ISERROR(SEARCH("non",E9)))</formula>
    </cfRule>
  </conditionalFormatting>
  <conditionalFormatting sqref="F9">
    <cfRule type="containsText" dxfId="123" priority="124" operator="containsText" text="Oui">
      <formula>NOT(ISERROR(SEARCH("Oui",F9)))</formula>
    </cfRule>
  </conditionalFormatting>
  <conditionalFormatting sqref="E9">
    <cfRule type="containsText" dxfId="122" priority="120" operator="containsText" text="OUI">
      <formula>NOT(ISERROR(SEARCH("OUI",E9)))</formula>
    </cfRule>
    <cfRule type="containsText" dxfId="121" priority="121" operator="containsText" text="NON">
      <formula>NOT(ISERROR(SEARCH("NON",E9)))</formula>
    </cfRule>
    <cfRule type="containsText" dxfId="120" priority="123" operator="containsText" text=" VD">
      <formula>NOT(ISERROR(SEARCH(" VD",E9)))</formula>
    </cfRule>
  </conditionalFormatting>
  <conditionalFormatting sqref="E9">
    <cfRule type="containsText" dxfId="119" priority="122" operator="containsText" text="VD">
      <formula>NOT(ISERROR(SEARCH("VD",E9)))</formula>
    </cfRule>
  </conditionalFormatting>
  <conditionalFormatting sqref="E9:F9">
    <cfRule type="containsText" dxfId="118" priority="118" operator="containsText" text="Non">
      <formula>NOT(ISERROR(SEARCH("Non",E9)))</formula>
    </cfRule>
    <cfRule type="containsText" dxfId="117" priority="119" operator="containsText" text="Oui">
      <formula>NOT(ISERROR(SEARCH("Oui",E9)))</formula>
    </cfRule>
  </conditionalFormatting>
  <conditionalFormatting sqref="F9">
    <cfRule type="containsText" dxfId="116" priority="116" operator="containsText" text="Oui">
      <formula>NOT(ISERROR(SEARCH("Oui",F9)))</formula>
    </cfRule>
    <cfRule type="containsText" dxfId="115" priority="117" operator="containsText" text="Oui">
      <formula>NOT(ISERROR(SEARCH("Oui",F9)))</formula>
    </cfRule>
  </conditionalFormatting>
  <conditionalFormatting sqref="F9:F10">
    <cfRule type="containsText" dxfId="114" priority="115" operator="containsText" text="Oui">
      <formula>NOT(ISERROR(SEARCH("Oui",F9)))</formula>
    </cfRule>
  </conditionalFormatting>
  <conditionalFormatting sqref="E9:E10">
    <cfRule type="containsText" dxfId="113" priority="111" operator="containsText" text="OUI">
      <formula>NOT(ISERROR(SEARCH("OUI",E9)))</formula>
    </cfRule>
    <cfRule type="containsText" dxfId="112" priority="112" operator="containsText" text="NON">
      <formula>NOT(ISERROR(SEARCH("NON",E9)))</formula>
    </cfRule>
    <cfRule type="containsText" dxfId="111" priority="114" operator="containsText" text=" VD">
      <formula>NOT(ISERROR(SEARCH(" VD",E9)))</formula>
    </cfRule>
  </conditionalFormatting>
  <conditionalFormatting sqref="E9:E10">
    <cfRule type="containsText" dxfId="110" priority="113" operator="containsText" text="VD">
      <formula>NOT(ISERROR(SEARCH("VD",E9)))</formula>
    </cfRule>
  </conditionalFormatting>
  <conditionalFormatting sqref="E9:F10">
    <cfRule type="containsText" dxfId="109" priority="109" operator="containsText" text="Non">
      <formula>NOT(ISERROR(SEARCH("Non",E9)))</formula>
    </cfRule>
    <cfRule type="containsText" dxfId="108" priority="110" operator="containsText" text="Oui">
      <formula>NOT(ISERROR(SEARCH("Oui",E9)))</formula>
    </cfRule>
  </conditionalFormatting>
  <conditionalFormatting sqref="F9:F10">
    <cfRule type="containsText" dxfId="107" priority="107" operator="containsText" text="Oui">
      <formula>NOT(ISERROR(SEARCH("Oui",F9)))</formula>
    </cfRule>
    <cfRule type="containsText" dxfId="106" priority="108" operator="containsText" text="Oui">
      <formula>NOT(ISERROR(SEARCH("Oui",F9)))</formula>
    </cfRule>
  </conditionalFormatting>
  <conditionalFormatting sqref="E11:F11">
    <cfRule type="containsText" dxfId="105" priority="105" operator="containsText" text="Oui">
      <formula>NOT(ISERROR(SEARCH("Oui",E11)))</formula>
    </cfRule>
    <cfRule type="containsText" dxfId="104" priority="106" operator="containsText" text="non">
      <formula>NOT(ISERROR(SEARCH("non",E11)))</formula>
    </cfRule>
  </conditionalFormatting>
  <conditionalFormatting sqref="F11">
    <cfRule type="containsText" dxfId="103" priority="104" operator="containsText" text="Oui">
      <formula>NOT(ISERROR(SEARCH("Oui",F11)))</formula>
    </cfRule>
  </conditionalFormatting>
  <conditionalFormatting sqref="E11">
    <cfRule type="containsText" dxfId="102" priority="100" operator="containsText" text="OUI">
      <formula>NOT(ISERROR(SEARCH("OUI",E11)))</formula>
    </cfRule>
    <cfRule type="containsText" dxfId="101" priority="101" operator="containsText" text="NON">
      <formula>NOT(ISERROR(SEARCH("NON",E11)))</formula>
    </cfRule>
    <cfRule type="containsText" dxfId="100" priority="103" operator="containsText" text=" VD">
      <formula>NOT(ISERROR(SEARCH(" VD",E11)))</formula>
    </cfRule>
  </conditionalFormatting>
  <conditionalFormatting sqref="E11">
    <cfRule type="containsText" dxfId="99" priority="102" operator="containsText" text="VD">
      <formula>NOT(ISERROR(SEARCH("VD",E11)))</formula>
    </cfRule>
  </conditionalFormatting>
  <conditionalFormatting sqref="E11:F11">
    <cfRule type="containsText" dxfId="98" priority="98" operator="containsText" text="Non">
      <formula>NOT(ISERROR(SEARCH("Non",E11)))</formula>
    </cfRule>
    <cfRule type="containsText" dxfId="97" priority="99" operator="containsText" text="Oui">
      <formula>NOT(ISERROR(SEARCH("Oui",E11)))</formula>
    </cfRule>
  </conditionalFormatting>
  <conditionalFormatting sqref="F11">
    <cfRule type="containsText" dxfId="96" priority="96" operator="containsText" text="Oui">
      <formula>NOT(ISERROR(SEARCH("Oui",F11)))</formula>
    </cfRule>
    <cfRule type="containsText" dxfId="95" priority="97" operator="containsText" text="Oui">
      <formula>NOT(ISERROR(SEARCH("Oui",F11)))</formula>
    </cfRule>
  </conditionalFormatting>
  <conditionalFormatting sqref="E11:F11">
    <cfRule type="containsText" dxfId="94" priority="94" operator="containsText" text="Oui">
      <formula>NOT(ISERROR(SEARCH("Oui",E11)))</formula>
    </cfRule>
    <cfRule type="containsText" dxfId="93" priority="95" operator="containsText" text="non">
      <formula>NOT(ISERROR(SEARCH("non",E11)))</formula>
    </cfRule>
  </conditionalFormatting>
  <conditionalFormatting sqref="F11">
    <cfRule type="containsText" dxfId="92" priority="93" operator="containsText" text="Oui">
      <formula>NOT(ISERROR(SEARCH("Oui",F11)))</formula>
    </cfRule>
  </conditionalFormatting>
  <conditionalFormatting sqref="E11">
    <cfRule type="containsText" dxfId="91" priority="89" operator="containsText" text="OUI">
      <formula>NOT(ISERROR(SEARCH("OUI",E11)))</formula>
    </cfRule>
    <cfRule type="containsText" dxfId="90" priority="90" operator="containsText" text="NON">
      <formula>NOT(ISERROR(SEARCH("NON",E11)))</formula>
    </cfRule>
    <cfRule type="containsText" dxfId="89" priority="92" operator="containsText" text=" VD">
      <formula>NOT(ISERROR(SEARCH(" VD",E11)))</formula>
    </cfRule>
  </conditionalFormatting>
  <conditionalFormatting sqref="E11">
    <cfRule type="containsText" dxfId="88" priority="91" operator="containsText" text="VD">
      <formula>NOT(ISERROR(SEARCH("VD",E11)))</formula>
    </cfRule>
  </conditionalFormatting>
  <conditionalFormatting sqref="E11:F11">
    <cfRule type="containsText" dxfId="87" priority="87" operator="containsText" text="Non">
      <formula>NOT(ISERROR(SEARCH("Non",E11)))</formula>
    </cfRule>
    <cfRule type="containsText" dxfId="86" priority="88" operator="containsText" text="Oui">
      <formula>NOT(ISERROR(SEARCH("Oui",E11)))</formula>
    </cfRule>
  </conditionalFormatting>
  <conditionalFormatting sqref="F11">
    <cfRule type="containsText" dxfId="85" priority="85" operator="containsText" text="Oui">
      <formula>NOT(ISERROR(SEARCH("Oui",F11)))</formula>
    </cfRule>
    <cfRule type="containsText" dxfId="84" priority="86" operator="containsText" text="Oui">
      <formula>NOT(ISERROR(SEARCH("Oui",F11)))</formula>
    </cfRule>
  </conditionalFormatting>
  <conditionalFormatting sqref="E11:F11">
    <cfRule type="containsText" dxfId="83" priority="83" operator="containsText" text="Oui">
      <formula>NOT(ISERROR(SEARCH("Oui",E11)))</formula>
    </cfRule>
    <cfRule type="containsText" dxfId="82" priority="84" operator="containsText" text="non">
      <formula>NOT(ISERROR(SEARCH("non",E11)))</formula>
    </cfRule>
  </conditionalFormatting>
  <conditionalFormatting sqref="F11">
    <cfRule type="containsText" dxfId="81" priority="82" operator="containsText" text="Oui">
      <formula>NOT(ISERROR(SEARCH("Oui",F11)))</formula>
    </cfRule>
  </conditionalFormatting>
  <conditionalFormatting sqref="E11">
    <cfRule type="containsText" dxfId="80" priority="78" operator="containsText" text="OUI">
      <formula>NOT(ISERROR(SEARCH("OUI",E11)))</formula>
    </cfRule>
    <cfRule type="containsText" dxfId="79" priority="79" operator="containsText" text="NON">
      <formula>NOT(ISERROR(SEARCH("NON",E11)))</formula>
    </cfRule>
    <cfRule type="containsText" dxfId="78" priority="81" operator="containsText" text=" VD">
      <formula>NOT(ISERROR(SEARCH(" VD",E11)))</formula>
    </cfRule>
  </conditionalFormatting>
  <conditionalFormatting sqref="E11">
    <cfRule type="containsText" dxfId="77" priority="80" operator="containsText" text="VD">
      <formula>NOT(ISERROR(SEARCH("VD",E11)))</formula>
    </cfRule>
  </conditionalFormatting>
  <conditionalFormatting sqref="E11:F11">
    <cfRule type="containsText" dxfId="76" priority="76" operator="containsText" text="Non">
      <formula>NOT(ISERROR(SEARCH("Non",E11)))</formula>
    </cfRule>
    <cfRule type="containsText" dxfId="75" priority="77" operator="containsText" text="Oui">
      <formula>NOT(ISERROR(SEARCH("Oui",E11)))</formula>
    </cfRule>
  </conditionalFormatting>
  <conditionalFormatting sqref="F11">
    <cfRule type="containsText" dxfId="74" priority="74" operator="containsText" text="Oui">
      <formula>NOT(ISERROR(SEARCH("Oui",F11)))</formula>
    </cfRule>
    <cfRule type="containsText" dxfId="73" priority="75" operator="containsText" text="Oui">
      <formula>NOT(ISERROR(SEARCH("Oui",F11)))</formula>
    </cfRule>
  </conditionalFormatting>
  <conditionalFormatting sqref="F11">
    <cfRule type="containsText" dxfId="72" priority="73" operator="containsText" text="Oui">
      <formula>NOT(ISERROR(SEARCH("Oui",F11)))</formula>
    </cfRule>
  </conditionalFormatting>
  <conditionalFormatting sqref="E11">
    <cfRule type="containsText" dxfId="71" priority="69" operator="containsText" text="OUI">
      <formula>NOT(ISERROR(SEARCH("OUI",E11)))</formula>
    </cfRule>
    <cfRule type="containsText" dxfId="70" priority="70" operator="containsText" text="NON">
      <formula>NOT(ISERROR(SEARCH("NON",E11)))</formula>
    </cfRule>
    <cfRule type="containsText" dxfId="69" priority="72" operator="containsText" text=" VD">
      <formula>NOT(ISERROR(SEARCH(" VD",E11)))</formula>
    </cfRule>
  </conditionalFormatting>
  <conditionalFormatting sqref="E11">
    <cfRule type="containsText" dxfId="68" priority="71" operator="containsText" text="VD">
      <formula>NOT(ISERROR(SEARCH("VD",E11)))</formula>
    </cfRule>
  </conditionalFormatting>
  <conditionalFormatting sqref="E11:F11">
    <cfRule type="containsText" dxfId="67" priority="67" operator="containsText" text="Non">
      <formula>NOT(ISERROR(SEARCH("Non",E11)))</formula>
    </cfRule>
    <cfRule type="containsText" dxfId="66" priority="68" operator="containsText" text="Oui">
      <formula>NOT(ISERROR(SEARCH("Oui",E11)))</formula>
    </cfRule>
  </conditionalFormatting>
  <conditionalFormatting sqref="F11">
    <cfRule type="containsText" dxfId="65" priority="65" operator="containsText" text="Oui">
      <formula>NOT(ISERROR(SEARCH("Oui",F11)))</formula>
    </cfRule>
    <cfRule type="containsText" dxfId="64" priority="66" operator="containsText" text="Oui">
      <formula>NOT(ISERROR(SEARCH("Oui",F11)))</formula>
    </cfRule>
  </conditionalFormatting>
  <conditionalFormatting sqref="F4">
    <cfRule type="containsText" dxfId="63" priority="64" operator="containsText" text="Oui">
      <formula>NOT(ISERROR(SEARCH("Oui",F4)))</formula>
    </cfRule>
  </conditionalFormatting>
  <conditionalFormatting sqref="E4">
    <cfRule type="containsText" dxfId="62" priority="60" operator="containsText" text="OUI">
      <formula>NOT(ISERROR(SEARCH("OUI",E4)))</formula>
    </cfRule>
    <cfRule type="containsText" dxfId="61" priority="61" operator="containsText" text="NON">
      <formula>NOT(ISERROR(SEARCH("NON",E4)))</formula>
    </cfRule>
    <cfRule type="containsText" dxfId="60" priority="63" operator="containsText" text=" VD">
      <formula>NOT(ISERROR(SEARCH(" VD",E4)))</formula>
    </cfRule>
  </conditionalFormatting>
  <conditionalFormatting sqref="E4">
    <cfRule type="containsText" dxfId="59" priority="62" operator="containsText" text="VD">
      <formula>NOT(ISERROR(SEARCH("VD",E4)))</formula>
    </cfRule>
  </conditionalFormatting>
  <conditionalFormatting sqref="E4:F4">
    <cfRule type="containsText" dxfId="58" priority="58" operator="containsText" text="Non">
      <formula>NOT(ISERROR(SEARCH("Non",E4)))</formula>
    </cfRule>
    <cfRule type="containsText" dxfId="57" priority="59" operator="containsText" text="Oui">
      <formula>NOT(ISERROR(SEARCH("Oui",E4)))</formula>
    </cfRule>
  </conditionalFormatting>
  <conditionalFormatting sqref="F4">
    <cfRule type="containsText" dxfId="56" priority="56" operator="containsText" text="Oui">
      <formula>NOT(ISERROR(SEARCH("Oui",F4)))</formula>
    </cfRule>
    <cfRule type="containsText" dxfId="55" priority="57" operator="containsText" text="Oui">
      <formula>NOT(ISERROR(SEARCH("Oui",F4)))</formula>
    </cfRule>
  </conditionalFormatting>
  <conditionalFormatting sqref="F4">
    <cfRule type="containsText" dxfId="54" priority="55" operator="containsText" text="Oui">
      <formula>NOT(ISERROR(SEARCH("Oui",F4)))</formula>
    </cfRule>
  </conditionalFormatting>
  <conditionalFormatting sqref="E4">
    <cfRule type="containsText" dxfId="53" priority="51" operator="containsText" text="OUI">
      <formula>NOT(ISERROR(SEARCH("OUI",E4)))</formula>
    </cfRule>
    <cfRule type="containsText" dxfId="52" priority="52" operator="containsText" text="NON">
      <formula>NOT(ISERROR(SEARCH("NON",E4)))</formula>
    </cfRule>
    <cfRule type="containsText" dxfId="51" priority="54" operator="containsText" text=" VD">
      <formula>NOT(ISERROR(SEARCH(" VD",E4)))</formula>
    </cfRule>
  </conditionalFormatting>
  <conditionalFormatting sqref="E4">
    <cfRule type="containsText" dxfId="50" priority="53" operator="containsText" text="VD">
      <formula>NOT(ISERROR(SEARCH("VD",E4)))</formula>
    </cfRule>
  </conditionalFormatting>
  <conditionalFormatting sqref="E4:F4">
    <cfRule type="containsText" dxfId="49" priority="49" operator="containsText" text="Non">
      <formula>NOT(ISERROR(SEARCH("Non",E4)))</formula>
    </cfRule>
    <cfRule type="containsText" dxfId="48" priority="50" operator="containsText" text="Oui">
      <formula>NOT(ISERROR(SEARCH("Oui",E4)))</formula>
    </cfRule>
  </conditionalFormatting>
  <conditionalFormatting sqref="F4">
    <cfRule type="containsText" dxfId="47" priority="47" operator="containsText" text="Oui">
      <formula>NOT(ISERROR(SEARCH("Oui",F4)))</formula>
    </cfRule>
    <cfRule type="containsText" dxfId="46" priority="48" operator="containsText" text="Oui">
      <formula>NOT(ISERROR(SEARCH("Oui",F4)))</formula>
    </cfRule>
  </conditionalFormatting>
  <conditionalFormatting sqref="E4:F4">
    <cfRule type="containsText" dxfId="45" priority="45" operator="containsText" text="Oui">
      <formula>NOT(ISERROR(SEARCH("Oui",E4)))</formula>
    </cfRule>
    <cfRule type="containsText" dxfId="44" priority="46" operator="containsText" text="non">
      <formula>NOT(ISERROR(SEARCH("non",E4)))</formula>
    </cfRule>
  </conditionalFormatting>
  <conditionalFormatting sqref="E4:F4">
    <cfRule type="containsText" dxfId="43" priority="43" operator="containsText" text="Oui">
      <formula>NOT(ISERROR(SEARCH("Oui",E4)))</formula>
    </cfRule>
    <cfRule type="containsText" dxfId="42" priority="44" operator="containsText" text="non">
      <formula>NOT(ISERROR(SEARCH("non",E4)))</formula>
    </cfRule>
  </conditionalFormatting>
  <conditionalFormatting sqref="E4:F4">
    <cfRule type="containsText" dxfId="41" priority="41" operator="containsText" text="Oui">
      <formula>NOT(ISERROR(SEARCH("Oui",E4)))</formula>
    </cfRule>
    <cfRule type="containsText" dxfId="40" priority="42" operator="containsText" text="non">
      <formula>NOT(ISERROR(SEARCH("non",E4)))</formula>
    </cfRule>
  </conditionalFormatting>
  <conditionalFormatting sqref="E5:F5">
    <cfRule type="containsText" dxfId="39" priority="39" operator="containsText" text="Oui">
      <formula>NOT(ISERROR(SEARCH("Oui",E5)))</formula>
    </cfRule>
    <cfRule type="containsText" dxfId="38" priority="40" operator="containsText" text="non">
      <formula>NOT(ISERROR(SEARCH("non",E5)))</formula>
    </cfRule>
  </conditionalFormatting>
  <conditionalFormatting sqref="F5">
    <cfRule type="containsText" dxfId="37" priority="38" operator="containsText" text="Oui">
      <formula>NOT(ISERROR(SEARCH("Oui",F5)))</formula>
    </cfRule>
  </conditionalFormatting>
  <conditionalFormatting sqref="E5">
    <cfRule type="containsText" dxfId="36" priority="34" operator="containsText" text="OUI">
      <formula>NOT(ISERROR(SEARCH("OUI",E5)))</formula>
    </cfRule>
    <cfRule type="containsText" dxfId="35" priority="35" operator="containsText" text="NON">
      <formula>NOT(ISERROR(SEARCH("NON",E5)))</formula>
    </cfRule>
    <cfRule type="containsText" dxfId="34" priority="37" operator="containsText" text=" VD">
      <formula>NOT(ISERROR(SEARCH(" VD",E5)))</formula>
    </cfRule>
  </conditionalFormatting>
  <conditionalFormatting sqref="E5">
    <cfRule type="containsText" dxfId="33" priority="36" operator="containsText" text="VD">
      <formula>NOT(ISERROR(SEARCH("VD",E5)))</formula>
    </cfRule>
  </conditionalFormatting>
  <conditionalFormatting sqref="E5:F5">
    <cfRule type="containsText" dxfId="32" priority="32" operator="containsText" text="Non">
      <formula>NOT(ISERROR(SEARCH("Non",E5)))</formula>
    </cfRule>
    <cfRule type="containsText" dxfId="31" priority="33" operator="containsText" text="Oui">
      <formula>NOT(ISERROR(SEARCH("Oui",E5)))</formula>
    </cfRule>
  </conditionalFormatting>
  <conditionalFormatting sqref="F5">
    <cfRule type="containsText" dxfId="30" priority="30" operator="containsText" text="Oui">
      <formula>NOT(ISERROR(SEARCH("Oui",F5)))</formula>
    </cfRule>
    <cfRule type="containsText" dxfId="29" priority="31" operator="containsText" text="Oui">
      <formula>NOT(ISERROR(SEARCH("Oui",F5)))</formula>
    </cfRule>
  </conditionalFormatting>
  <conditionalFormatting sqref="F5">
    <cfRule type="containsText" dxfId="28" priority="29" operator="containsText" text="Oui">
      <formula>NOT(ISERROR(SEARCH("Oui",F5)))</formula>
    </cfRule>
  </conditionalFormatting>
  <conditionalFormatting sqref="E5">
    <cfRule type="containsText" dxfId="27" priority="25" operator="containsText" text="OUI">
      <formula>NOT(ISERROR(SEARCH("OUI",E5)))</formula>
    </cfRule>
    <cfRule type="containsText" dxfId="26" priority="26" operator="containsText" text="NON">
      <formula>NOT(ISERROR(SEARCH("NON",E5)))</formula>
    </cfRule>
    <cfRule type="containsText" dxfId="25" priority="28" operator="containsText" text=" VD">
      <formula>NOT(ISERROR(SEARCH(" VD",E5)))</formula>
    </cfRule>
  </conditionalFormatting>
  <conditionalFormatting sqref="E5">
    <cfRule type="containsText" dxfId="24" priority="27" operator="containsText" text="VD">
      <formula>NOT(ISERROR(SEARCH("VD",E5)))</formula>
    </cfRule>
  </conditionalFormatting>
  <conditionalFormatting sqref="E5:F5">
    <cfRule type="containsText" dxfId="23" priority="23" operator="containsText" text="Non">
      <formula>NOT(ISERROR(SEARCH("Non",E5)))</formula>
    </cfRule>
    <cfRule type="containsText" dxfId="22" priority="24" operator="containsText" text="Oui">
      <formula>NOT(ISERROR(SEARCH("Oui",E5)))</formula>
    </cfRule>
  </conditionalFormatting>
  <conditionalFormatting sqref="F5">
    <cfRule type="containsText" dxfId="21" priority="21" operator="containsText" text="Oui">
      <formula>NOT(ISERROR(SEARCH("Oui",F5)))</formula>
    </cfRule>
    <cfRule type="containsText" dxfId="20" priority="22" operator="containsText" text="Oui">
      <formula>NOT(ISERROR(SEARCH("Oui",F5)))</formula>
    </cfRule>
  </conditionalFormatting>
  <conditionalFormatting sqref="E5:F5">
    <cfRule type="containsText" dxfId="19" priority="19" operator="containsText" text="Oui">
      <formula>NOT(ISERROR(SEARCH("Oui",E5)))</formula>
    </cfRule>
    <cfRule type="containsText" dxfId="18" priority="20" operator="containsText" text="non">
      <formula>NOT(ISERROR(SEARCH("non",E5)))</formula>
    </cfRule>
  </conditionalFormatting>
  <conditionalFormatting sqref="F5">
    <cfRule type="containsText" dxfId="17" priority="18" operator="containsText" text="Oui">
      <formula>NOT(ISERROR(SEARCH("Oui",F5)))</formula>
    </cfRule>
  </conditionalFormatting>
  <conditionalFormatting sqref="E5">
    <cfRule type="containsText" dxfId="16" priority="14" operator="containsText" text="OUI">
      <formula>NOT(ISERROR(SEARCH("OUI",E5)))</formula>
    </cfRule>
    <cfRule type="containsText" dxfId="15" priority="15" operator="containsText" text="NON">
      <formula>NOT(ISERROR(SEARCH("NON",E5)))</formula>
    </cfRule>
    <cfRule type="containsText" dxfId="14" priority="17" operator="containsText" text=" VD">
      <formula>NOT(ISERROR(SEARCH(" VD",E5)))</formula>
    </cfRule>
  </conditionalFormatting>
  <conditionalFormatting sqref="E5">
    <cfRule type="containsText" dxfId="13" priority="16" operator="containsText" text="VD">
      <formula>NOT(ISERROR(SEARCH("VD",E5)))</formula>
    </cfRule>
  </conditionalFormatting>
  <conditionalFormatting sqref="E5:F5">
    <cfRule type="containsText" dxfId="12" priority="12" operator="containsText" text="Non">
      <formula>NOT(ISERROR(SEARCH("Non",E5)))</formula>
    </cfRule>
    <cfRule type="containsText" dxfId="11" priority="13" operator="containsText" text="Oui">
      <formula>NOT(ISERROR(SEARCH("Oui",E5)))</formula>
    </cfRule>
  </conditionalFormatting>
  <conditionalFormatting sqref="F5">
    <cfRule type="containsText" dxfId="10" priority="10" operator="containsText" text="Oui">
      <formula>NOT(ISERROR(SEARCH("Oui",F5)))</formula>
    </cfRule>
    <cfRule type="containsText" dxfId="9" priority="11" operator="containsText" text="Oui">
      <formula>NOT(ISERROR(SEARCH("Oui",F5)))</formula>
    </cfRule>
  </conditionalFormatting>
  <conditionalFormatting sqref="F5">
    <cfRule type="containsText" dxfId="8" priority="9" operator="containsText" text="Oui">
      <formula>NOT(ISERROR(SEARCH("Oui",F5)))</formula>
    </cfRule>
  </conditionalFormatting>
  <conditionalFormatting sqref="E5">
    <cfRule type="containsText" dxfId="7" priority="5" operator="containsText" text="OUI">
      <formula>NOT(ISERROR(SEARCH("OUI",E5)))</formula>
    </cfRule>
    <cfRule type="containsText" dxfId="6" priority="6" operator="containsText" text="NON">
      <formula>NOT(ISERROR(SEARCH("NON",E5)))</formula>
    </cfRule>
    <cfRule type="containsText" dxfId="5" priority="8" operator="containsText" text=" VD">
      <formula>NOT(ISERROR(SEARCH(" VD",E5)))</formula>
    </cfRule>
  </conditionalFormatting>
  <conditionalFormatting sqref="E5">
    <cfRule type="containsText" dxfId="4" priority="7" operator="containsText" text="VD">
      <formula>NOT(ISERROR(SEARCH("VD",E5)))</formula>
    </cfRule>
  </conditionalFormatting>
  <conditionalFormatting sqref="E5:F5">
    <cfRule type="containsText" dxfId="3" priority="3" operator="containsText" text="Non">
      <formula>NOT(ISERROR(SEARCH("Non",E5)))</formula>
    </cfRule>
    <cfRule type="containsText" dxfId="2" priority="4" operator="containsText" text="Oui">
      <formula>NOT(ISERROR(SEARCH("Oui",E5)))</formula>
    </cfRule>
  </conditionalFormatting>
  <conditionalFormatting sqref="F5">
    <cfRule type="containsText" dxfId="1" priority="1" operator="containsText" text="Oui">
      <formula>NOT(ISERROR(SEARCH("Oui",F5)))</formula>
    </cfRule>
    <cfRule type="containsText" dxfId="0" priority="2" operator="containsText" text="Oui">
      <formula>NOT(ISERROR(SEARCH("Oui",F5)))</formula>
    </cfRule>
  </conditionalFormatting>
  <dataValidations count="4">
    <dataValidation type="list" allowBlank="1" showInputMessage="1" showErrorMessage="1" sqref="E24" xr:uid="{0DEFB895-702D-4C4F-8671-F1F2D3613D64}">
      <formula1>$A$26:$A$29</formula1>
    </dataValidation>
    <dataValidation type="list" allowBlank="1" showInputMessage="1" showErrorMessage="1" sqref="F24 T24" xr:uid="{8F0CB198-C32C-4760-9D83-66FF72D0A88A}">
      <formula1>FI</formula1>
    </dataValidation>
    <dataValidation type="list" allowBlank="1" showInputMessage="1" showErrorMessage="1" sqref="F7" xr:uid="{6F190D1B-52CB-4BE8-AB02-2430AEA9698E}">
      <formula1>$A$36:$A$37</formula1>
    </dataValidation>
    <dataValidation type="list" allowBlank="1" showInputMessage="1" showErrorMessage="1" sqref="E7" xr:uid="{EF61F3D3-719B-4FC1-85E0-CB37E0323C26}">
      <formula1>$A$32:$A$34</formula1>
    </dataValidation>
  </dataValidations>
  <pageMargins left="0.70866141732283461" right="0.70866141732283461" top="0.74803149606299213" bottom="0.74803149606299213" header="0.31496062992125984" footer="0.31496062992125984"/>
  <pageSetup paperSize="9" scale="73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CB30946-95D8-43D7-AE25-E2EDE9BD6B8B}">
          <x14:formula1>
            <xm:f>Formule!$F$2:$F$20</xm:f>
          </x14:formula1>
          <xm:sqref>C4:C23</xm:sqref>
        </x14:dataValidation>
        <x14:dataValidation type="list" allowBlank="1" showInputMessage="1" showErrorMessage="1" xr:uid="{EE27AA5B-764D-451E-80C7-D40772ECE970}">
          <x14:formula1>
            <xm:f>Formule!$A$1:$A$3</xm:f>
          </x14:formula1>
          <xm:sqref>E8:E23 E4:E6</xm:sqref>
        </x14:dataValidation>
        <x14:dataValidation type="list" allowBlank="1" showInputMessage="1" showErrorMessage="1" xr:uid="{749D1CF0-4F9B-42F4-8FCF-835084EE07A3}">
          <x14:formula1>
            <xm:f>Formule!$A$1:$A$2</xm:f>
          </x14:formula1>
          <xm:sqref>T7:T23 T4:T5 F8:F23 F4:F6</xm:sqref>
        </x14:dataValidation>
        <x14:dataValidation type="list" allowBlank="1" showInputMessage="1" showErrorMessage="1" xr:uid="{7082EFD7-9D3D-4AE7-A14C-0C4A979A49A0}">
          <x14:formula1>
            <xm:f>Formule!$C$1:$C$4</xm:f>
          </x14:formula1>
          <xm:sqref>G8:G23 G4:G6</xm:sqref>
        </x14:dataValidation>
        <x14:dataValidation type="list" allowBlank="1" showInputMessage="1" showErrorMessage="1" xr:uid="{620EE74C-84A6-4220-B6DD-BB7D26450358}">
          <x14:formula1>
            <xm:f>Formule!$G$2:$G$4</xm:f>
          </x14:formula1>
          <xm:sqref>D4:D23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</sheetPr>
  <dimension ref="A1:I20"/>
  <sheetViews>
    <sheetView tabSelected="1" workbookViewId="0">
      <selection activeCell="J14" sqref="J14"/>
    </sheetView>
  </sheetViews>
  <sheetFormatPr baseColWidth="10" defaultRowHeight="14.4" x14ac:dyDescent="0.3"/>
  <cols>
    <col min="6" max="6" width="14.5546875" customWidth="1"/>
  </cols>
  <sheetData>
    <row r="1" spans="1:9" x14ac:dyDescent="0.3">
      <c r="A1" s="25" t="s">
        <v>6</v>
      </c>
      <c r="C1" t="s">
        <v>16</v>
      </c>
      <c r="F1" t="s">
        <v>145</v>
      </c>
      <c r="G1" s="3" t="s">
        <v>146</v>
      </c>
      <c r="H1" s="3" t="s">
        <v>174</v>
      </c>
      <c r="I1" s="3" t="s">
        <v>175</v>
      </c>
    </row>
    <row r="2" spans="1:9" x14ac:dyDescent="0.3">
      <c r="A2" t="s">
        <v>5</v>
      </c>
      <c r="C2" t="s">
        <v>45</v>
      </c>
      <c r="F2" s="110">
        <v>108</v>
      </c>
      <c r="G2" s="3" t="s">
        <v>147</v>
      </c>
      <c r="H2" s="3">
        <v>60</v>
      </c>
      <c r="I2" s="3">
        <v>30</v>
      </c>
    </row>
    <row r="3" spans="1:9" x14ac:dyDescent="0.3">
      <c r="A3" t="s">
        <v>8</v>
      </c>
      <c r="C3" t="s">
        <v>46</v>
      </c>
      <c r="F3" s="110">
        <v>208</v>
      </c>
      <c r="G3" s="3" t="s">
        <v>148</v>
      </c>
      <c r="H3" s="3">
        <v>90</v>
      </c>
      <c r="I3" s="3">
        <v>60</v>
      </c>
    </row>
    <row r="4" spans="1:9" x14ac:dyDescent="0.3">
      <c r="C4" t="s">
        <v>37</v>
      </c>
      <c r="F4" s="110" t="s">
        <v>124</v>
      </c>
      <c r="G4" s="3" t="s">
        <v>149</v>
      </c>
      <c r="H4" s="3">
        <v>150</v>
      </c>
      <c r="I4" s="3">
        <v>100</v>
      </c>
    </row>
    <row r="5" spans="1:9" x14ac:dyDescent="0.3">
      <c r="F5" s="110" t="s">
        <v>125</v>
      </c>
    </row>
    <row r="6" spans="1:9" x14ac:dyDescent="0.3">
      <c r="F6" s="110">
        <v>2008</v>
      </c>
    </row>
    <row r="7" spans="1:9" x14ac:dyDescent="0.3">
      <c r="F7" s="110">
        <v>308</v>
      </c>
    </row>
    <row r="8" spans="1:9" x14ac:dyDescent="0.3">
      <c r="F8" s="110">
        <v>3008</v>
      </c>
    </row>
    <row r="9" spans="1:9" x14ac:dyDescent="0.3">
      <c r="F9" s="110" t="s">
        <v>126</v>
      </c>
    </row>
    <row r="10" spans="1:9" x14ac:dyDescent="0.3">
      <c r="F10" s="110">
        <v>5008</v>
      </c>
    </row>
    <row r="11" spans="1:9" x14ac:dyDescent="0.3">
      <c r="F11" s="110">
        <v>508</v>
      </c>
    </row>
    <row r="12" spans="1:9" x14ac:dyDescent="0.3">
      <c r="F12" s="110" t="s">
        <v>122</v>
      </c>
    </row>
    <row r="13" spans="1:9" x14ac:dyDescent="0.3">
      <c r="F13" s="110" t="s">
        <v>123</v>
      </c>
    </row>
    <row r="14" spans="1:9" x14ac:dyDescent="0.3">
      <c r="F14" s="110" t="s">
        <v>127</v>
      </c>
    </row>
    <row r="15" spans="1:9" x14ac:dyDescent="0.3">
      <c r="F15" s="110" t="s">
        <v>36</v>
      </c>
    </row>
    <row r="16" spans="1:9" x14ac:dyDescent="0.3">
      <c r="F16" s="110" t="s">
        <v>128</v>
      </c>
    </row>
    <row r="17" spans="6:6" x14ac:dyDescent="0.3">
      <c r="F17" s="110" t="s">
        <v>129</v>
      </c>
    </row>
    <row r="18" spans="6:6" x14ac:dyDescent="0.3">
      <c r="F18" s="110" t="s">
        <v>130</v>
      </c>
    </row>
    <row r="19" spans="6:6" x14ac:dyDescent="0.3">
      <c r="F19" s="110" t="s">
        <v>131</v>
      </c>
    </row>
    <row r="20" spans="6:6" x14ac:dyDescent="0.3">
      <c r="F20" s="110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10</vt:i4>
      </vt:variant>
    </vt:vector>
  </HeadingPairs>
  <TitlesOfParts>
    <vt:vector size="21" baseType="lpstr">
      <vt:lpstr>Commandes DEC.</vt:lpstr>
      <vt:lpstr>JANVIER</vt:lpstr>
      <vt:lpstr>FEVRIER</vt:lpstr>
      <vt:lpstr>MARS</vt:lpstr>
      <vt:lpstr>Matrice commande</vt:lpstr>
      <vt:lpstr>EN ATTENTE LIVRAISON</vt:lpstr>
      <vt:lpstr>Liv.JANV</vt:lpstr>
      <vt:lpstr>LIV.Fevrier</vt:lpstr>
      <vt:lpstr>LIV.Mars</vt:lpstr>
      <vt:lpstr>LIVRAISON</vt:lpstr>
      <vt:lpstr>Formule</vt:lpstr>
      <vt:lpstr>'Commandes DEC.'!FI</vt:lpstr>
      <vt:lpstr>'EN ATTENTE LIVRAISON'!FI</vt:lpstr>
      <vt:lpstr>FEVRIER!FI</vt:lpstr>
      <vt:lpstr>JANVIER!FI</vt:lpstr>
      <vt:lpstr>LIV.Fevrier!FI</vt:lpstr>
      <vt:lpstr>Liv.JANV!FI</vt:lpstr>
      <vt:lpstr>LIV.Mars!FI</vt:lpstr>
      <vt:lpstr>LIVRAISON!FI</vt:lpstr>
      <vt:lpstr>MARS!FI</vt:lpstr>
      <vt:lpstr>'Matrice commande'!FI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LAUTIER</dc:creator>
  <cp:lastModifiedBy>Maxime LAUTIER</cp:lastModifiedBy>
  <cp:lastPrinted>2020-12-04T08:01:14Z</cp:lastPrinted>
  <dcterms:created xsi:type="dcterms:W3CDTF">2019-12-07T14:36:20Z</dcterms:created>
  <dcterms:modified xsi:type="dcterms:W3CDTF">2021-03-11T16:41:22Z</dcterms:modified>
</cp:coreProperties>
</file>