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UDANIEA\Downloads\"/>
    </mc:Choice>
  </mc:AlternateContent>
  <xr:revisionPtr revIDLastSave="0" documentId="8_{957550A1-9E7C-4362-9EC8-0ABB74E9C7A5}" xr6:coauthVersionLast="46" xr6:coauthVersionMax="46" xr10:uidLastSave="{00000000-0000-0000-0000-000000000000}"/>
  <bookViews>
    <workbookView xWindow="-120" yWindow="-120" windowWidth="25440" windowHeight="15390" activeTab="3" xr2:uid="{00000000-000D-0000-FFFF-FFFF00000000}"/>
  </bookViews>
  <sheets>
    <sheet name="DATA" sheetId="2" r:id="rId1"/>
    <sheet name="TCD" sheetId="3" r:id="rId2"/>
    <sheet name="DATA 2" sheetId="4" r:id="rId3"/>
    <sheet name="TCD 2" sheetId="5" r:id="rId4"/>
  </sheets>
  <calcPr calcId="191029"/>
  <pivotCaches>
    <pivotCache cacheId="152" r:id="rId5"/>
    <pivotCache cacheId="162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9" i="5" l="1"/>
  <c r="C29" i="5"/>
  <c r="D12" i="4"/>
  <c r="D13" i="4"/>
  <c r="D14" i="4"/>
  <c r="D15" i="4"/>
  <c r="D16" i="4"/>
  <c r="D17" i="4"/>
  <c r="D18" i="4"/>
  <c r="D19" i="4"/>
  <c r="D20" i="4"/>
  <c r="D21" i="4"/>
  <c r="D22" i="4"/>
  <c r="D11" i="4"/>
  <c r="D10" i="4"/>
  <c r="D9" i="4"/>
  <c r="D8" i="4"/>
  <c r="D7" i="4"/>
  <c r="D6" i="4"/>
  <c r="D5" i="4"/>
  <c r="D4" i="4"/>
  <c r="D3" i="4"/>
  <c r="D2" i="4"/>
  <c r="D3" i="2"/>
  <c r="D4" i="2"/>
  <c r="D5" i="2"/>
  <c r="D6" i="2"/>
  <c r="D7" i="2"/>
  <c r="D8" i="2"/>
  <c r="D9" i="2"/>
  <c r="D10" i="2"/>
  <c r="D11" i="2"/>
  <c r="D2" i="2"/>
  <c r="B29" i="5"/>
  <c r="B18" i="3"/>
</calcChain>
</file>

<file path=xl/sharedStrings.xml><?xml version="1.0" encoding="utf-8"?>
<sst xmlns="http://schemas.openxmlformats.org/spreadsheetml/2006/main" count="221" uniqueCount="88">
  <si>
    <t>Total général</t>
  </si>
  <si>
    <t>REAL STATUS</t>
  </si>
  <si>
    <t>HYPOTHESE</t>
  </si>
  <si>
    <t>MOYEN</t>
  </si>
  <si>
    <t>DATE</t>
  </si>
  <si>
    <t>SEMAINE</t>
  </si>
  <si>
    <t>Étiquettes de lignes</t>
  </si>
  <si>
    <t>Étiquettes de colonnes</t>
  </si>
  <si>
    <t>FAUX</t>
  </si>
  <si>
    <t>VRAI</t>
  </si>
  <si>
    <t>Nombre de REAL STATUS</t>
  </si>
  <si>
    <t>Total MOYEN</t>
  </si>
  <si>
    <t>Total FAUX</t>
  </si>
  <si>
    <t>Total VRAI</t>
  </si>
  <si>
    <t>Hypothese 1</t>
  </si>
  <si>
    <t>Hypothese 2</t>
  </si>
  <si>
    <t>Hypothese 3</t>
  </si>
  <si>
    <t>Hypothese 4</t>
  </si>
  <si>
    <t>Hypothese 5</t>
  </si>
  <si>
    <t>Hypothese 6</t>
  </si>
  <si>
    <t>Hypothese 7</t>
  </si>
  <si>
    <t>Hypothese 8</t>
  </si>
  <si>
    <t>Hypothese 9</t>
  </si>
  <si>
    <t>Hypothese 10</t>
  </si>
  <si>
    <t>QUALITY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</si>
  <si>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</si>
  <si>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</si>
  <si>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</si>
  <si>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</si>
  <si>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</si>
  <si>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</si>
  <si>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</si>
  <si>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</si>
  <si>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</si>
  <si>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</si>
  <si>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</si>
  <si>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</si>
  <si>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</si>
  <si>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</si>
  <si>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</si>
  <si>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</si>
  <si>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</si>
  <si>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</si>
  <si>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</si>
  <si>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</si>
  <si>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</si>
  <si>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</si>
  <si>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</si>
  <si>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</si>
  <si>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</si>
  <si>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</si>
  <si>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</si>
  <si>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</si>
  <si>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</si>
  <si>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</si>
  <si>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</si>
  <si>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</si>
  <si>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</si>
  <si>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</si>
  <si>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</si>
  <si>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</si>
  <si>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</si>
  <si>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</si>
  <si>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</si>
  <si>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</si>
  <si>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</si>
  <si>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</si>
  <si>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</si>
  <si>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</si>
  <si>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</si>
  <si>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</si>
  <si>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</si>
  <si>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</si>
  <si>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</si>
  <si>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</si>
  <si>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</si>
  <si>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</si>
  <si>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Hypothese 11</t>
  </si>
  <si>
    <t>Hypothese 12</t>
  </si>
  <si>
    <t>Hypothese 13</t>
  </si>
  <si>
    <t>Hypothese 14</t>
  </si>
  <si>
    <t>Hypothese 15</t>
  </si>
  <si>
    <t>Hypothese 16</t>
  </si>
  <si>
    <t>Hypothese 17</t>
  </si>
  <si>
    <t>Hypothese 18</t>
  </si>
  <si>
    <t>Hypothese 19</t>
  </si>
  <si>
    <t>Hypothese 20</t>
  </si>
  <si>
    <t>Hypothese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</si>
</sst>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\ hh: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/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Fill="1" applyBorder="1" applyAlignment="1">
      <alignment horizontal="left"/>
    </xf>
    <xf numFmtId="164" fontId="4" fillId="0" borderId="1" xfId="0" applyNumberFormat="1" applyFont="1" applyFill="1" applyBorder="1" applyAlignment="1">
      <alignment horizontal="center" vertical="center"/>
    </xf>
    <xf numFmtId="0" fontId="0" fillId="0" borderId="3" xfId="0" applyFill="1" applyBorder="1" applyAlignment="1">
      <alignment horizontal="left"/>
    </xf>
    <xf numFmtId="0" fontId="0" fillId="0" borderId="4" xfId="0" applyNumberForma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0" fillId="0" borderId="8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164" fontId="4" fillId="0" borderId="2" xfId="0" applyNumberFormat="1" applyFont="1" applyFill="1" applyBorder="1" applyAlignment="1">
      <alignment horizontal="center" vertical="center"/>
    </xf>
    <xf numFmtId="0" fontId="0" fillId="0" borderId="9" xfId="0" applyNumberFormat="1" applyFill="1" applyBorder="1"/>
    <xf numFmtId="9" fontId="0" fillId="0" borderId="1" xfId="1" applyFont="1" applyBorder="1"/>
  </cellXfs>
  <cellStyles count="4">
    <cellStyle name="Normal" xfId="0" builtinId="0"/>
    <cellStyle name="Normal 2" xfId="2" xr:uid="{00000000-0005-0000-0000-000001000000}"/>
    <cellStyle name="Pourcentage" xfId="1" builtinId="5"/>
    <cellStyle name="Pourcentage 2" xfId="3" xr:uid="{00000000-0005-0000-0000-000003000000}"/>
  </cellStyles>
  <dxfs count="16"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dd\.mm\.yy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dd\.mm\.yy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IEAU, Ludovic" refreshedDate="44578.711059143519" createdVersion="6" refreshedVersion="6" minRefreshableVersion="3" recordCount="10" xr:uid="{2FC74BD0-0415-4199-A977-C4D6CE28319A}">
  <cacheSource type="worksheet">
    <worksheetSource ref="A1:D11" sheet="DATA"/>
  </cacheSource>
  <cacheFields count="4">
    <cacheField name="HYPOTHESE" numFmtId="0">
      <sharedItems containsMixedTypes="1" containsNumber="1" containsInteger="1" minValue="1" maxValue="10" count="20">
        <s v="Hypothese 1"/>
        <s v="Hypothese 2"/>
        <s v="Hypothese 3"/>
        <s v="Hypothese 4"/>
        <s v="Hypothese 5"/>
        <s v="Hypothese 6"/>
        <s v="Hypothese 7"/>
        <s v="Hypothese 8"/>
        <s v="Hypothese 9"/>
        <s v="Hypothese 10"/>
        <n v="5" u="1"/>
        <n v="2" u="1"/>
        <n v="6" u="1"/>
        <n v="7" u="1"/>
        <n v="1" u="1"/>
        <n v="3" u="1"/>
        <n v="8" u="1"/>
        <n v="9" u="1"/>
        <n v="10" u="1"/>
        <n v="4" u="1"/>
      </sharedItems>
    </cacheField>
    <cacheField name="REAL STATUS" numFmtId="0">
      <sharedItems count="3">
        <s v="MOYEN"/>
        <b v="1"/>
        <b v="0"/>
      </sharedItems>
    </cacheField>
    <cacheField name="DATE" numFmtId="164">
      <sharedItems containsSemiMixedTypes="0" containsNonDate="0" containsDate="1" containsString="0" minDate="2022-01-08T02:30:00" maxDate="2022-01-09T02:30:00"/>
    </cacheField>
    <cacheField name="SEMAINE" numFmtId="0">
      <sharedItems containsMixedTypes="1" containsNumber="1" containsInteger="1" minValue="1" maxValue="1" count="2">
        <s v="SEMAINE 1"/>
        <n v="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IEAU, Ludovic" refreshedDate="44578.712963194441" createdVersion="6" refreshedVersion="6" minRefreshableVersion="3" recordCount="21" xr:uid="{4B79D14D-104C-4BA3-9308-050506F7EE95}">
  <cacheSource type="worksheet">
    <worksheetSource name="Tableau13"/>
  </cacheSource>
  <cacheFields count="4">
    <cacheField name="HYPOTHESE" numFmtId="0">
      <sharedItems count="22">
        <s v="Hypothese 1"/>
        <s v="Hypothese 2"/>
        <s v="Hypothese 3"/>
        <s v="Hypothese 4"/>
        <s v="Hypothese 5"/>
        <s v="Hypothese 6"/>
        <s v="Hypothese 7"/>
        <s v="Hypothese 8"/>
        <s v="Hypothese 9"/>
        <s v="Hypothese 10"/>
        <s v="Hypothese 11"/>
        <s v="Hypothese 12"/>
        <s v="Hypothese 13"/>
        <s v="Hypothese 14"/>
        <s v="Hypothese 15"/>
        <s v="Hypothese 16"/>
        <s v="Hypothese 17"/>
        <s v="Hypothese 18"/>
        <s v="Hypothese 19"/>
        <s v="Hypothese 20"/>
        <s v="Hypothese 21"/>
        <s v="Hypothese 22" u="1"/>
      </sharedItems>
    </cacheField>
    <cacheField name="REAL STATUS" numFmtId="0">
      <sharedItems count="3">
        <s v="MOYEN"/>
        <b v="1"/>
        <b v="0"/>
      </sharedItems>
    </cacheField>
    <cacheField name="DATE" numFmtId="164">
      <sharedItems containsSemiMixedTypes="0" containsNonDate="0" containsDate="1" containsString="0" minDate="1900-01-12T00:00:00" maxDate="2022-01-13T02:30:00"/>
    </cacheField>
    <cacheField name="SEMAINE" numFmtId="0">
      <sharedItems count="4">
        <s v="SEMAINE 1"/>
        <s v="SEMAINE 2"/>
        <s v="SEMAINE 3"/>
        <s v="SEMAINE 4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d v="2022-01-08T02:30:00"/>
    <x v="0"/>
  </r>
  <r>
    <x v="1"/>
    <x v="1"/>
    <d v="2022-01-09T02:30:00"/>
    <x v="0"/>
  </r>
  <r>
    <x v="2"/>
    <x v="2"/>
    <d v="2022-01-09T02:30:00"/>
    <x v="0"/>
  </r>
  <r>
    <x v="3"/>
    <x v="0"/>
    <d v="2022-01-09T02:30:00"/>
    <x v="0"/>
  </r>
  <r>
    <x v="4"/>
    <x v="2"/>
    <d v="2022-01-09T02:30:00"/>
    <x v="0"/>
  </r>
  <r>
    <x v="5"/>
    <x v="2"/>
    <d v="2022-01-09T02:30:00"/>
    <x v="0"/>
  </r>
  <r>
    <x v="6"/>
    <x v="1"/>
    <d v="2022-01-09T02:30:00"/>
    <x v="0"/>
  </r>
  <r>
    <x v="7"/>
    <x v="2"/>
    <d v="2022-01-09T02:30:00"/>
    <x v="0"/>
  </r>
  <r>
    <x v="8"/>
    <x v="0"/>
    <d v="2022-01-09T02:30:00"/>
    <x v="0"/>
  </r>
  <r>
    <x v="9"/>
    <x v="0"/>
    <d v="2022-01-09T02:30:0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d v="2022-01-08T02:30:00"/>
    <x v="0"/>
  </r>
  <r>
    <x v="1"/>
    <x v="1"/>
    <d v="2022-01-09T02:30:00"/>
    <x v="0"/>
  </r>
  <r>
    <x v="2"/>
    <x v="2"/>
    <d v="2022-01-09T02:30:00"/>
    <x v="0"/>
  </r>
  <r>
    <x v="3"/>
    <x v="0"/>
    <d v="2022-01-09T02:30:00"/>
    <x v="0"/>
  </r>
  <r>
    <x v="4"/>
    <x v="2"/>
    <d v="2022-01-09T02:30:00"/>
    <x v="0"/>
  </r>
  <r>
    <x v="5"/>
    <x v="2"/>
    <d v="2022-01-09T02:30:00"/>
    <x v="0"/>
  </r>
  <r>
    <x v="6"/>
    <x v="1"/>
    <d v="2022-01-09T02:30:00"/>
    <x v="0"/>
  </r>
  <r>
    <x v="7"/>
    <x v="2"/>
    <d v="2022-01-09T02:30:00"/>
    <x v="0"/>
  </r>
  <r>
    <x v="8"/>
    <x v="0"/>
    <d v="2022-01-09T02:30:00"/>
    <x v="0"/>
  </r>
  <r>
    <x v="9"/>
    <x v="0"/>
    <d v="2022-01-09T02:30:00"/>
    <x v="0"/>
  </r>
  <r>
    <x v="10"/>
    <x v="1"/>
    <d v="2022-01-13T02:30:00"/>
    <x v="1"/>
  </r>
  <r>
    <x v="11"/>
    <x v="1"/>
    <d v="1900-01-12T00:00:00"/>
    <x v="1"/>
  </r>
  <r>
    <x v="12"/>
    <x v="0"/>
    <d v="1900-01-13T00:00:00"/>
    <x v="1"/>
  </r>
  <r>
    <x v="13"/>
    <x v="2"/>
    <d v="1900-01-14T00:00:00"/>
    <x v="1"/>
  </r>
  <r>
    <x v="14"/>
    <x v="0"/>
    <d v="1900-01-15T00:00:00"/>
    <x v="2"/>
  </r>
  <r>
    <x v="15"/>
    <x v="1"/>
    <d v="1900-01-16T00:00:00"/>
    <x v="2"/>
  </r>
  <r>
    <x v="16"/>
    <x v="1"/>
    <d v="1900-01-17T00:00:00"/>
    <x v="2"/>
  </r>
  <r>
    <x v="17"/>
    <x v="0"/>
    <d v="1900-01-18T00:00:00"/>
    <x v="2"/>
  </r>
  <r>
    <x v="18"/>
    <x v="0"/>
    <d v="1900-01-19T00:00:00"/>
    <x v="2"/>
  </r>
  <r>
    <x v="19"/>
    <x v="1"/>
    <d v="1900-01-20T00:00:00"/>
    <x v="2"/>
  </r>
  <r>
    <x v="20"/>
    <x v="1"/>
    <d v="1900-01-21T00:00:0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F2893C-ADAC-4EB4-AAD0-F10FF46A1304}" name="Tableau croisé dynamique5" cacheId="15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H14" firstHeaderRow="1" firstDataRow="3" firstDataCol="1"/>
  <pivotFields count="4">
    <pivotField axis="axisRow" showAll="0">
      <items count="21">
        <item m="1" x="14"/>
        <item m="1" x="11"/>
        <item m="1" x="15"/>
        <item m="1" x="19"/>
        <item m="1" x="10"/>
        <item m="1" x="12"/>
        <item m="1" x="13"/>
        <item m="1" x="16"/>
        <item m="1" x="17"/>
        <item m="1" x="18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axis="axisCol" dataField="1" showAll="0">
      <items count="4">
        <item x="0"/>
        <item x="2"/>
        <item x="1"/>
        <item t="default"/>
      </items>
    </pivotField>
    <pivotField numFmtId="164" showAll="0"/>
    <pivotField axis="axisCol" showAll="0">
      <items count="3">
        <item m="1" x="1"/>
        <item x="0"/>
        <item t="default"/>
      </items>
    </pivotField>
  </pivotFields>
  <rowFields count="1">
    <field x="0"/>
  </rowFields>
  <rowItems count="11"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2">
    <field x="1"/>
    <field x="3"/>
  </colFields>
  <colItems count="7">
    <i>
      <x/>
      <x v="1"/>
    </i>
    <i t="default">
      <x/>
    </i>
    <i>
      <x v="1"/>
      <x v="1"/>
    </i>
    <i t="default">
      <x v="1"/>
    </i>
    <i>
      <x v="2"/>
      <x v="1"/>
    </i>
    <i t="default">
      <x v="2"/>
    </i>
    <i t="grand">
      <x/>
    </i>
  </colItems>
  <dataFields count="1">
    <dataField name="Nombre de REAL STATU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15F613-9EEC-4924-8776-421200096F39}" name="Tableau croisé dynamique6" cacheId="16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M25" firstHeaderRow="1" firstDataRow="3" firstDataCol="1"/>
  <pivotFields count="4">
    <pivotField axis="axisRow" showAll="0">
      <items count="23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m="1" x="21"/>
        <item x="2"/>
        <item x="3"/>
        <item x="4"/>
        <item x="5"/>
        <item x="6"/>
        <item x="7"/>
        <item x="8"/>
        <item t="default"/>
      </items>
    </pivotField>
    <pivotField axis="axisCol" dataField="1" showAll="0">
      <items count="4">
        <item x="0"/>
        <item x="2"/>
        <item x="1"/>
        <item t="default"/>
      </items>
    </pivotField>
    <pivotField numFmtId="164" showAll="0"/>
    <pivotField axis="axisCol" showAll="0">
      <items count="5">
        <item x="0"/>
        <item x="1"/>
        <item x="2"/>
        <item m="1" x="3"/>
        <item t="default"/>
      </items>
    </pivotField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2">
    <field x="1"/>
    <field x="3"/>
  </colFields>
  <colItems count="12">
    <i>
      <x/>
      <x/>
    </i>
    <i r="1">
      <x v="1"/>
    </i>
    <i r="1">
      <x v="2"/>
    </i>
    <i t="default">
      <x/>
    </i>
    <i>
      <x v="1"/>
      <x/>
    </i>
    <i r="1">
      <x v="1"/>
    </i>
    <i t="default">
      <x v="1"/>
    </i>
    <i>
      <x v="2"/>
      <x/>
    </i>
    <i r="1">
      <x v="1"/>
    </i>
    <i r="1">
      <x v="2"/>
    </i>
    <i t="default">
      <x v="2"/>
    </i>
    <i t="grand">
      <x/>
    </i>
  </colItems>
  <dataFields count="1">
    <dataField name="Nombre de REAL STATU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852C52-449D-48A8-94D7-5230BAC2218F}" name="Tableau1" displayName="Tableau1" ref="A1:D11" totalsRowShown="0" headerRowDxfId="15" headerRowBorderDxfId="13" tableBorderDxfId="14" totalsRowBorderDxfId="12">
  <autoFilter ref="A1:D11" xr:uid="{E144C219-DCD8-454F-8DBE-E58FBB170C68}"/>
  <tableColumns count="4">
    <tableColumn id="1" xr3:uid="{7AF0AD2D-F739-4AA8-BED9-0C3E677AEBFE}" name="HYPOTHESE" dataDxfId="11"/>
    <tableColumn id="2" xr3:uid="{0BCF4FD6-788B-4653-83D5-101A8BDFFC8E}" name="REAL STATUS" dataDxfId="10"/>
    <tableColumn id="3" xr3:uid="{15A1BCEE-C601-47AA-A483-E13E3CBE0706}" name="DATE" dataDxfId="9"/>
    <tableColumn id="4" xr3:uid="{62D42A37-F8FD-406C-8DF9-F72ACED444F6}" name="SEMAINE" dataDxfId="8">
      <calculatedColumnFormula>CONCATENATE($D$1," ",_xlfn.ISOWEEKNUM(C2))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879098-6226-414D-894B-44061A0D699F}" name="Tableau13" displayName="Tableau13" ref="A1:D22" totalsRowShown="0" headerRowDxfId="7" headerRowBorderDxfId="5" tableBorderDxfId="6" totalsRowBorderDxfId="4">
  <autoFilter ref="A1:D22" xr:uid="{C34D1418-6668-48BE-987E-67443FED95F3}"/>
  <tableColumns count="4">
    <tableColumn id="1" xr3:uid="{8D280ECD-CE6F-4C7C-BD14-A34EBFA4012B}" name="HYPOTHESE" dataDxfId="3"/>
    <tableColumn id="2" xr3:uid="{C9B6A308-EC79-47A2-AA81-CAE328A84B6D}" name="REAL STATUS" dataDxfId="2"/>
    <tableColumn id="3" xr3:uid="{1768B680-242D-4C43-B129-A17DCF191C77}" name="DATE" dataDxfId="1"/>
    <tableColumn id="4" xr3:uid="{850639B5-B916-430D-8A04-C865AD7884E8}" name="SEMAINE" dataDxfId="0">
      <calculatedColumnFormula>CONCATENATE($D$1," ",_xlfn.ISOWEEKNUM(C2))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2D468-D353-481E-8ED9-B1D8E4C501C1}">
  <dimension ref="A1:D12"/>
  <sheetViews>
    <sheetView workbookViewId="0">
      <selection activeCell="D11" sqref="A1:D11"/>
    </sheetView>
  </sheetViews>
  <sheetFormatPr baseColWidth="10" defaultRowHeight="15" x14ac:dyDescent="0.25"/>
  <cols>
    <col min="1" max="1" width="14.140625" customWidth="1"/>
    <col min="2" max="2" width="14.5703125" customWidth="1"/>
    <col min="3" max="3" width="14.140625" customWidth="1"/>
    <col min="4" max="4" width="13.140625" customWidth="1"/>
  </cols>
  <sheetData>
    <row r="1" spans="1:4" x14ac:dyDescent="0.25">
      <c r="A1" s="10" t="s">
        <v>2</v>
      </c>
      <c r="B1" s="11" t="s">
        <v>1</v>
      </c>
      <c r="C1" s="11" t="s">
        <v>4</v>
      </c>
      <c r="D1" s="12" t="s">
        <v>5</v>
      </c>
    </row>
    <row r="2" spans="1:4" x14ac:dyDescent="0.25">
      <c r="A2" s="8" t="s">
        <v>14</v>
      </c>
      <c r="B2" s="6" t="s">
        <v>3</v>
      </c>
      <c r="C2" s="7">
        <v>44569.104166666664</v>
      </c>
      <c r="D2" s="9" t="str">
        <f>CONCATENATE($D$1," ",_xlfn.ISOWEEKNUM(C2))</f>
        <v>SEMAINE 1</v>
      </c>
    </row>
    <row r="3" spans="1:4" x14ac:dyDescent="0.25">
      <c r="A3" s="8" t="s">
        <v>15</v>
      </c>
      <c r="B3" s="6" t="b">
        <v>1</v>
      </c>
      <c r="C3" s="7">
        <v>44570.104166608799</v>
      </c>
      <c r="D3" s="9" t="str">
        <f t="shared" ref="D3:D11" si="0">CONCATENATE($D$1," ",_xlfn.ISOWEEKNUM(C3))</f>
        <v>SEMAINE 1</v>
      </c>
    </row>
    <row r="4" spans="1:4" x14ac:dyDescent="0.25">
      <c r="A4" s="8" t="s">
        <v>16</v>
      </c>
      <c r="B4" s="6" t="b">
        <v>0</v>
      </c>
      <c r="C4" s="7">
        <v>44570.104166608799</v>
      </c>
      <c r="D4" s="9" t="str">
        <f t="shared" si="0"/>
        <v>SEMAINE 1</v>
      </c>
    </row>
    <row r="5" spans="1:4" x14ac:dyDescent="0.25">
      <c r="A5" s="8" t="s">
        <v>17</v>
      </c>
      <c r="B5" s="6" t="s">
        <v>3</v>
      </c>
      <c r="C5" s="7">
        <v>44570.104166608799</v>
      </c>
      <c r="D5" s="9" t="str">
        <f t="shared" si="0"/>
        <v>SEMAINE 1</v>
      </c>
    </row>
    <row r="6" spans="1:4" x14ac:dyDescent="0.25">
      <c r="A6" s="8" t="s">
        <v>18</v>
      </c>
      <c r="B6" s="6" t="b">
        <v>0</v>
      </c>
      <c r="C6" s="7">
        <v>44570.104166608799</v>
      </c>
      <c r="D6" s="9" t="str">
        <f t="shared" si="0"/>
        <v>SEMAINE 1</v>
      </c>
    </row>
    <row r="7" spans="1:4" x14ac:dyDescent="0.25">
      <c r="A7" s="8" t="s">
        <v>19</v>
      </c>
      <c r="B7" s="6" t="b">
        <v>0</v>
      </c>
      <c r="C7" s="7">
        <v>44570.104166608799</v>
      </c>
      <c r="D7" s="9" t="str">
        <f t="shared" si="0"/>
        <v>SEMAINE 1</v>
      </c>
    </row>
    <row r="8" spans="1:4" x14ac:dyDescent="0.25">
      <c r="A8" s="8" t="s">
        <v>20</v>
      </c>
      <c r="B8" s="6" t="b">
        <v>1</v>
      </c>
      <c r="C8" s="7">
        <v>44570.104166608799</v>
      </c>
      <c r="D8" s="9" t="str">
        <f t="shared" si="0"/>
        <v>SEMAINE 1</v>
      </c>
    </row>
    <row r="9" spans="1:4" x14ac:dyDescent="0.25">
      <c r="A9" s="8" t="s">
        <v>21</v>
      </c>
      <c r="B9" s="6" t="b">
        <v>0</v>
      </c>
      <c r="C9" s="7">
        <v>44570.104166608799</v>
      </c>
      <c r="D9" s="9" t="str">
        <f t="shared" si="0"/>
        <v>SEMAINE 1</v>
      </c>
    </row>
    <row r="10" spans="1:4" x14ac:dyDescent="0.25">
      <c r="A10" s="8" t="s">
        <v>22</v>
      </c>
      <c r="B10" s="6" t="s">
        <v>3</v>
      </c>
      <c r="C10" s="7">
        <v>44570.104166608799</v>
      </c>
      <c r="D10" s="9" t="str">
        <f t="shared" si="0"/>
        <v>SEMAINE 1</v>
      </c>
    </row>
    <row r="11" spans="1:4" x14ac:dyDescent="0.25">
      <c r="A11" s="13" t="s">
        <v>23</v>
      </c>
      <c r="B11" s="14" t="s">
        <v>3</v>
      </c>
      <c r="C11" s="15">
        <v>44570.104166608799</v>
      </c>
      <c r="D11" s="16" t="str">
        <f t="shared" si="0"/>
        <v>SEMAINE 1</v>
      </c>
    </row>
    <row r="12" spans="1:4" x14ac:dyDescent="0.25">
      <c r="A12" s="2"/>
      <c r="B12" s="2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BAF79-0974-499B-BC46-B18B450B14AA}">
  <dimension ref="A1:BA18"/>
  <sheetViews>
    <sheetView workbookViewId="0">
      <selection activeCell="E24" sqref="E24"/>
    </sheetView>
  </sheetViews>
  <sheetFormatPr baseColWidth="10" defaultRowHeight="15" x14ac:dyDescent="0.25"/>
  <cols>
    <col min="1" max="1" width="23.140625" bestFit="1" customWidth="1"/>
    <col min="2" max="2" width="23.85546875" bestFit="1" customWidth="1"/>
    <col min="3" max="3" width="12.7109375" bestFit="1" customWidth="1"/>
    <col min="4" max="4" width="10.5703125" bestFit="1" customWidth="1"/>
    <col min="5" max="5" width="10.7109375" bestFit="1" customWidth="1"/>
    <col min="6" max="6" width="10.5703125" bestFit="1" customWidth="1"/>
    <col min="7" max="7" width="10.140625" bestFit="1" customWidth="1"/>
    <col min="8" max="8" width="12.5703125" bestFit="1" customWidth="1"/>
    <col min="9" max="10" width="22.85546875" customWidth="1"/>
  </cols>
  <sheetData>
    <row r="1" spans="1:8" x14ac:dyDescent="0.25">
      <c r="A1" s="3" t="s">
        <v>10</v>
      </c>
      <c r="B1" s="3" t="s">
        <v>7</v>
      </c>
    </row>
    <row r="2" spans="1:8" x14ac:dyDescent="0.25">
      <c r="B2" t="s">
        <v>3</v>
      </c>
      <c r="C2" t="s">
        <v>11</v>
      </c>
      <c r="D2" t="s">
        <v>8</v>
      </c>
      <c r="E2" t="s">
        <v>12</v>
      </c>
      <c r="F2" t="s">
        <v>9</v>
      </c>
      <c r="G2" t="s">
        <v>13</v>
      </c>
      <c r="H2" t="s">
        <v>0</v>
      </c>
    </row>
    <row r="3" spans="1:8" x14ac:dyDescent="0.25">
      <c r="A3" s="3" t="s">
        <v>6</v>
      </c>
      <c r="B3" t="s">
        <v>25</v>
      </c>
      <c r="D3" t="s">
        <v>25</v>
      </c>
      <c r="F3" t="s">
        <v>25</v>
      </c>
    </row>
    <row r="4" spans="1:8" x14ac:dyDescent="0.25">
      <c r="A4" s="2" t="s">
        <v>14</v>
      </c>
      <c r="B4" s="1">
        <v>1</v>
      </c>
      <c r="C4" s="1">
        <v>1</v>
      </c>
      <c r="D4" s="1"/>
      <c r="E4" s="1"/>
      <c r="F4" s="1"/>
      <c r="G4" s="1"/>
      <c r="H4" s="1">
        <v>1</v>
      </c>
    </row>
    <row r="5" spans="1:8" x14ac:dyDescent="0.25">
      <c r="A5" s="2" t="s">
        <v>15</v>
      </c>
      <c r="B5" s="1"/>
      <c r="C5" s="1"/>
      <c r="D5" s="1"/>
      <c r="E5" s="1"/>
      <c r="F5" s="1">
        <v>1</v>
      </c>
      <c r="G5" s="1">
        <v>1</v>
      </c>
      <c r="H5" s="1">
        <v>1</v>
      </c>
    </row>
    <row r="6" spans="1:8" x14ac:dyDescent="0.25">
      <c r="A6" s="2" t="s">
        <v>16</v>
      </c>
      <c r="B6" s="1"/>
      <c r="C6" s="1"/>
      <c r="D6" s="1">
        <v>1</v>
      </c>
      <c r="E6" s="1">
        <v>1</v>
      </c>
      <c r="F6" s="1"/>
      <c r="G6" s="1"/>
      <c r="H6" s="1">
        <v>1</v>
      </c>
    </row>
    <row r="7" spans="1:8" x14ac:dyDescent="0.25">
      <c r="A7" s="2" t="s">
        <v>17</v>
      </c>
      <c r="B7" s="1">
        <v>1</v>
      </c>
      <c r="C7" s="1">
        <v>1</v>
      </c>
      <c r="D7" s="1"/>
      <c r="E7" s="1"/>
      <c r="F7" s="1"/>
      <c r="G7" s="1"/>
      <c r="H7" s="1">
        <v>1</v>
      </c>
    </row>
    <row r="8" spans="1:8" x14ac:dyDescent="0.25">
      <c r="A8" s="2" t="s">
        <v>18</v>
      </c>
      <c r="B8" s="1"/>
      <c r="C8" s="1"/>
      <c r="D8" s="1">
        <v>1</v>
      </c>
      <c r="E8" s="1">
        <v>1</v>
      </c>
      <c r="F8" s="1"/>
      <c r="G8" s="1"/>
      <c r="H8" s="1">
        <v>1</v>
      </c>
    </row>
    <row r="9" spans="1:8" x14ac:dyDescent="0.25">
      <c r="A9" s="2" t="s">
        <v>19</v>
      </c>
      <c r="B9" s="1"/>
      <c r="C9" s="1"/>
      <c r="D9" s="1">
        <v>1</v>
      </c>
      <c r="E9" s="1">
        <v>1</v>
      </c>
      <c r="F9" s="1"/>
      <c r="G9" s="1"/>
      <c r="H9" s="1">
        <v>1</v>
      </c>
    </row>
    <row r="10" spans="1:8" x14ac:dyDescent="0.25">
      <c r="A10" s="2" t="s">
        <v>20</v>
      </c>
      <c r="B10" s="1"/>
      <c r="C10" s="1"/>
      <c r="D10" s="1"/>
      <c r="E10" s="1"/>
      <c r="F10" s="1">
        <v>1</v>
      </c>
      <c r="G10" s="1">
        <v>1</v>
      </c>
      <c r="H10" s="1">
        <v>1</v>
      </c>
    </row>
    <row r="11" spans="1:8" x14ac:dyDescent="0.25">
      <c r="A11" s="2" t="s">
        <v>21</v>
      </c>
      <c r="B11" s="1"/>
      <c r="C11" s="1"/>
      <c r="D11" s="1">
        <v>1</v>
      </c>
      <c r="E11" s="1">
        <v>1</v>
      </c>
      <c r="F11" s="1"/>
      <c r="G11" s="1"/>
      <c r="H11" s="1">
        <v>1</v>
      </c>
    </row>
    <row r="12" spans="1:8" x14ac:dyDescent="0.25">
      <c r="A12" s="2" t="s">
        <v>22</v>
      </c>
      <c r="B12" s="1">
        <v>1</v>
      </c>
      <c r="C12" s="1">
        <v>1</v>
      </c>
      <c r="D12" s="1"/>
      <c r="E12" s="1"/>
      <c r="F12" s="1"/>
      <c r="G12" s="1"/>
      <c r="H12" s="1">
        <v>1</v>
      </c>
    </row>
    <row r="13" spans="1:8" x14ac:dyDescent="0.25">
      <c r="A13" s="2" t="s">
        <v>23</v>
      </c>
      <c r="B13" s="1">
        <v>1</v>
      </c>
      <c r="C13" s="1">
        <v>1</v>
      </c>
      <c r="D13" s="1"/>
      <c r="E13" s="1"/>
      <c r="F13" s="1"/>
      <c r="G13" s="1"/>
      <c r="H13" s="1">
        <v>1</v>
      </c>
    </row>
    <row r="14" spans="1:8" x14ac:dyDescent="0.25">
      <c r="A14" s="2" t="s">
        <v>0</v>
      </c>
      <c r="B14" s="1">
        <v>4</v>
      </c>
      <c r="C14" s="1">
        <v>4</v>
      </c>
      <c r="D14" s="1">
        <v>4</v>
      </c>
      <c r="E14" s="1">
        <v>4</v>
      </c>
      <c r="F14" s="1">
        <v>2</v>
      </c>
      <c r="G14" s="1">
        <v>2</v>
      </c>
      <c r="H14" s="1">
        <v>10</v>
      </c>
    </row>
    <row r="17" spans="1:53" x14ac:dyDescent="0.25">
      <c r="A17" s="4" t="s">
        <v>24</v>
      </c>
      <c r="B17" s="5" t="s">
        <v>25</v>
      </c>
      <c r="C17" s="5" t="s">
        <v>26</v>
      </c>
      <c r="D17" s="5" t="s">
        <v>27</v>
      </c>
      <c r="E17" s="5" t="s">
        <v>28</v>
      </c>
      <c r="F17" s="5" t="s">
        <v>29</v>
      </c>
      <c r="G17" s="5" t="s">
        <v>30</v>
      </c>
      <c r="H17" s="5" t="s">
        <v>31</v>
      </c>
      <c r="I17" s="5" t="s">
        <v>32</v>
      </c>
      <c r="J17" s="5" t="s">
        <v>33</v>
      </c>
      <c r="K17" s="5" t="s">
        <v>34</v>
      </c>
      <c r="L17" s="5" t="s">
        <v>35</v>
      </c>
      <c r="M17" s="5" t="s">
        <v>36</v>
      </c>
      <c r="N17" s="5" t="s">
        <v>37</v>
      </c>
      <c r="O17" s="5" t="s">
        <v>38</v>
      </c>
      <c r="P17" s="5" t="s">
        <v>39</v>
      </c>
      <c r="Q17" s="5" t="s">
        <v>40</v>
      </c>
      <c r="R17" s="5" t="s">
        <v>41</v>
      </c>
      <c r="S17" s="5" t="s">
        <v>42</v>
      </c>
      <c r="T17" s="5" t="s">
        <v>43</v>
      </c>
      <c r="U17" s="5" t="s">
        <v>44</v>
      </c>
      <c r="V17" s="5" t="s">
        <v>45</v>
      </c>
      <c r="W17" s="5" t="s">
        <v>46</v>
      </c>
      <c r="X17" s="5" t="s">
        <v>47</v>
      </c>
      <c r="Y17" s="5" t="s">
        <v>48</v>
      </c>
      <c r="Z17" s="5" t="s">
        <v>49</v>
      </c>
      <c r="AA17" s="5" t="s">
        <v>50</v>
      </c>
      <c r="AB17" s="5" t="s">
        <v>51</v>
      </c>
      <c r="AC17" s="5" t="s">
        <v>52</v>
      </c>
      <c r="AD17" s="5" t="s">
        <v>53</v>
      </c>
      <c r="AE17" s="5" t="s">
        <v>54</v>
      </c>
      <c r="AF17" s="5" t="s">
        <v>55</v>
      </c>
      <c r="AG17" s="5" t="s">
        <v>56</v>
      </c>
      <c r="AH17" s="5" t="s">
        <v>57</v>
      </c>
      <c r="AI17" s="5" t="s">
        <v>58</v>
      </c>
      <c r="AJ17" s="5" t="s">
        <v>59</v>
      </c>
      <c r="AK17" s="5" t="s">
        <v>60</v>
      </c>
      <c r="AL17" s="5" t="s">
        <v>61</v>
      </c>
      <c r="AM17" s="5" t="s">
        <v>62</v>
      </c>
      <c r="AN17" s="5" t="s">
        <v>63</v>
      </c>
      <c r="AO17" s="5" t="s">
        <v>64</v>
      </c>
      <c r="AP17" s="5" t="s">
        <v>65</v>
      </c>
      <c r="AQ17" s="5" t="s">
        <v>66</v>
      </c>
      <c r="AR17" s="5" t="s">
        <v>67</v>
      </c>
      <c r="AS17" s="5" t="s">
        <v>68</v>
      </c>
      <c r="AT17" s="5" t="s">
        <v>69</v>
      </c>
      <c r="AU17" s="5" t="s">
        <v>70</v>
      </c>
      <c r="AV17" s="5" t="s">
        <v>71</v>
      </c>
      <c r="AW17" s="5" t="s">
        <v>72</v>
      </c>
      <c r="AX17" s="5" t="s">
        <v>73</v>
      </c>
      <c r="AY17" s="5" t="s">
        <v>74</v>
      </c>
      <c r="AZ17" s="5" t="s">
        <v>75</v>
      </c>
      <c r="BA17" s="5" t="s">
        <v>76</v>
      </c>
    </row>
    <row r="18" spans="1:53" x14ac:dyDescent="0.25">
      <c r="A18" s="4" t="b">
        <v>1</v>
      </c>
      <c r="B18" s="17">
        <f>(GETPIVOTDATA("REAL STATUS",$A$1,"REAL STATUS","MOYEN","SEMAINE","SEMAINE 1")+GETPIVOTDATA("REAL STATUS",$A$1,"REAL STATUS",TRUE,"SEMAINE","SEMAINE 1"))/(GETPIVOTDATA("REAL STATUS",$A$1,"REAL STATUS","MOYEN","SEMAINE","SEMAINE 1")+GETPIVOTDATA("REAL STATUS",$A$1,"REAL STATUS",FALSE,"SEMAINE","SEMAINE 1")+GETPIVOTDATA("REAL STATUS",$A$1,"REAL STATUS",TRUE,"SEMAINE","SEMAINE 1"))</f>
        <v>0.6</v>
      </c>
      <c r="C18" s="17"/>
      <c r="D18" s="17"/>
      <c r="E18" s="17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EE98C-7236-4E06-91EE-512E17D9148B}">
  <dimension ref="A1:D22"/>
  <sheetViews>
    <sheetView workbookViewId="0">
      <selection activeCell="F16" sqref="F16"/>
    </sheetView>
  </sheetViews>
  <sheetFormatPr baseColWidth="10" defaultRowHeight="15" x14ac:dyDescent="0.25"/>
  <cols>
    <col min="1" max="1" width="14.85546875" customWidth="1"/>
    <col min="3" max="3" width="16.140625" customWidth="1"/>
  </cols>
  <sheetData>
    <row r="1" spans="1:4" x14ac:dyDescent="0.25">
      <c r="A1" s="10" t="s">
        <v>2</v>
      </c>
      <c r="B1" s="11" t="s">
        <v>1</v>
      </c>
      <c r="C1" s="11" t="s">
        <v>4</v>
      </c>
      <c r="D1" s="12" t="s">
        <v>5</v>
      </c>
    </row>
    <row r="2" spans="1:4" x14ac:dyDescent="0.25">
      <c r="A2" s="8" t="s">
        <v>14</v>
      </c>
      <c r="B2" s="6" t="s">
        <v>3</v>
      </c>
      <c r="C2" s="7">
        <v>44569.104166666664</v>
      </c>
      <c r="D2" s="9" t="str">
        <f>CONCATENATE($D$1," ",_xlfn.ISOWEEKNUM(C2))</f>
        <v>SEMAINE 1</v>
      </c>
    </row>
    <row r="3" spans="1:4" x14ac:dyDescent="0.25">
      <c r="A3" s="8" t="s">
        <v>15</v>
      </c>
      <c r="B3" s="6" t="b">
        <v>1</v>
      </c>
      <c r="C3" s="7">
        <v>44570.104166608799</v>
      </c>
      <c r="D3" s="9" t="str">
        <f t="shared" ref="D3:D22" si="0">CONCATENATE($D$1," ",_xlfn.ISOWEEKNUM(C3))</f>
        <v>SEMAINE 1</v>
      </c>
    </row>
    <row r="4" spans="1:4" x14ac:dyDescent="0.25">
      <c r="A4" s="8" t="s">
        <v>16</v>
      </c>
      <c r="B4" s="6" t="b">
        <v>0</v>
      </c>
      <c r="C4" s="7">
        <v>44570.104166608799</v>
      </c>
      <c r="D4" s="9" t="str">
        <f t="shared" si="0"/>
        <v>SEMAINE 1</v>
      </c>
    </row>
    <row r="5" spans="1:4" x14ac:dyDescent="0.25">
      <c r="A5" s="8" t="s">
        <v>17</v>
      </c>
      <c r="B5" s="6" t="s">
        <v>3</v>
      </c>
      <c r="C5" s="7">
        <v>44570.104166608799</v>
      </c>
      <c r="D5" s="9" t="str">
        <f t="shared" si="0"/>
        <v>SEMAINE 1</v>
      </c>
    </row>
    <row r="6" spans="1:4" x14ac:dyDescent="0.25">
      <c r="A6" s="8" t="s">
        <v>18</v>
      </c>
      <c r="B6" s="6" t="b">
        <v>0</v>
      </c>
      <c r="C6" s="7">
        <v>44570.104166608799</v>
      </c>
      <c r="D6" s="9" t="str">
        <f t="shared" si="0"/>
        <v>SEMAINE 1</v>
      </c>
    </row>
    <row r="7" spans="1:4" x14ac:dyDescent="0.25">
      <c r="A7" s="8" t="s">
        <v>19</v>
      </c>
      <c r="B7" s="6" t="b">
        <v>0</v>
      </c>
      <c r="C7" s="7">
        <v>44570.104166608799</v>
      </c>
      <c r="D7" s="9" t="str">
        <f t="shared" si="0"/>
        <v>SEMAINE 1</v>
      </c>
    </row>
    <row r="8" spans="1:4" x14ac:dyDescent="0.25">
      <c r="A8" s="8" t="s">
        <v>20</v>
      </c>
      <c r="B8" s="6" t="b">
        <v>1</v>
      </c>
      <c r="C8" s="7">
        <v>44570.104166608799</v>
      </c>
      <c r="D8" s="9" t="str">
        <f t="shared" si="0"/>
        <v>SEMAINE 1</v>
      </c>
    </row>
    <row r="9" spans="1:4" x14ac:dyDescent="0.25">
      <c r="A9" s="8" t="s">
        <v>21</v>
      </c>
      <c r="B9" s="6" t="b">
        <v>0</v>
      </c>
      <c r="C9" s="7">
        <v>44570.104166608799</v>
      </c>
      <c r="D9" s="9" t="str">
        <f t="shared" si="0"/>
        <v>SEMAINE 1</v>
      </c>
    </row>
    <row r="10" spans="1:4" x14ac:dyDescent="0.25">
      <c r="A10" s="8" t="s">
        <v>22</v>
      </c>
      <c r="B10" s="6" t="s">
        <v>3</v>
      </c>
      <c r="C10" s="7">
        <v>44570.104166608799</v>
      </c>
      <c r="D10" s="9" t="str">
        <f t="shared" si="0"/>
        <v>SEMAINE 1</v>
      </c>
    </row>
    <row r="11" spans="1:4" x14ac:dyDescent="0.25">
      <c r="A11" s="13" t="s">
        <v>23</v>
      </c>
      <c r="B11" s="14" t="s">
        <v>3</v>
      </c>
      <c r="C11" s="15">
        <v>44570.104166608799</v>
      </c>
      <c r="D11" s="16" t="str">
        <f t="shared" si="0"/>
        <v>SEMAINE 1</v>
      </c>
    </row>
    <row r="12" spans="1:4" x14ac:dyDescent="0.25">
      <c r="A12" s="8" t="s">
        <v>77</v>
      </c>
      <c r="B12" s="6" t="b">
        <v>1</v>
      </c>
      <c r="C12" s="7">
        <v>44574.104166666664</v>
      </c>
      <c r="D12" s="9" t="str">
        <f t="shared" si="0"/>
        <v>SEMAINE 2</v>
      </c>
    </row>
    <row r="13" spans="1:4" x14ac:dyDescent="0.25">
      <c r="A13" s="13" t="s">
        <v>78</v>
      </c>
      <c r="B13" s="14" t="b">
        <v>1</v>
      </c>
      <c r="C13" s="15">
        <v>13</v>
      </c>
      <c r="D13" s="16" t="str">
        <f t="shared" si="0"/>
        <v>SEMAINE 2</v>
      </c>
    </row>
    <row r="14" spans="1:4" x14ac:dyDescent="0.25">
      <c r="A14" s="8" t="s">
        <v>79</v>
      </c>
      <c r="B14" s="6" t="s">
        <v>3</v>
      </c>
      <c r="C14" s="7">
        <v>14</v>
      </c>
      <c r="D14" s="9" t="str">
        <f t="shared" si="0"/>
        <v>SEMAINE 2</v>
      </c>
    </row>
    <row r="15" spans="1:4" x14ac:dyDescent="0.25">
      <c r="A15" s="13" t="s">
        <v>80</v>
      </c>
      <c r="B15" s="14" t="b">
        <v>0</v>
      </c>
      <c r="C15" s="15">
        <v>15</v>
      </c>
      <c r="D15" s="16" t="str">
        <f t="shared" si="0"/>
        <v>SEMAINE 2</v>
      </c>
    </row>
    <row r="16" spans="1:4" x14ac:dyDescent="0.25">
      <c r="A16" s="8" t="s">
        <v>81</v>
      </c>
      <c r="B16" s="6" t="s">
        <v>3</v>
      </c>
      <c r="C16" s="7">
        <v>16</v>
      </c>
      <c r="D16" s="9" t="str">
        <f t="shared" si="0"/>
        <v>SEMAINE 3</v>
      </c>
    </row>
    <row r="17" spans="1:4" x14ac:dyDescent="0.25">
      <c r="A17" s="13" t="s">
        <v>82</v>
      </c>
      <c r="B17" s="14" t="b">
        <v>1</v>
      </c>
      <c r="C17" s="15">
        <v>17</v>
      </c>
      <c r="D17" s="16" t="str">
        <f t="shared" si="0"/>
        <v>SEMAINE 3</v>
      </c>
    </row>
    <row r="18" spans="1:4" x14ac:dyDescent="0.25">
      <c r="A18" s="8" t="s">
        <v>83</v>
      </c>
      <c r="B18" s="6" t="b">
        <v>1</v>
      </c>
      <c r="C18" s="7">
        <v>18</v>
      </c>
      <c r="D18" s="9" t="str">
        <f t="shared" si="0"/>
        <v>SEMAINE 3</v>
      </c>
    </row>
    <row r="19" spans="1:4" x14ac:dyDescent="0.25">
      <c r="A19" s="13" t="s">
        <v>84</v>
      </c>
      <c r="B19" s="14" t="s">
        <v>3</v>
      </c>
      <c r="C19" s="15">
        <v>19</v>
      </c>
      <c r="D19" s="16" t="str">
        <f t="shared" si="0"/>
        <v>SEMAINE 3</v>
      </c>
    </row>
    <row r="20" spans="1:4" x14ac:dyDescent="0.25">
      <c r="A20" s="8" t="s">
        <v>85</v>
      </c>
      <c r="B20" s="6" t="s">
        <v>3</v>
      </c>
      <c r="C20" s="7">
        <v>20</v>
      </c>
      <c r="D20" s="9" t="str">
        <f t="shared" si="0"/>
        <v>SEMAINE 3</v>
      </c>
    </row>
    <row r="21" spans="1:4" x14ac:dyDescent="0.25">
      <c r="A21" s="13" t="s">
        <v>86</v>
      </c>
      <c r="B21" s="14" t="b">
        <v>1</v>
      </c>
      <c r="C21" s="15">
        <v>21</v>
      </c>
      <c r="D21" s="16" t="str">
        <f t="shared" si="0"/>
        <v>SEMAINE 3</v>
      </c>
    </row>
    <row r="22" spans="1:4" x14ac:dyDescent="0.25">
      <c r="A22" s="8" t="s">
        <v>87</v>
      </c>
      <c r="B22" s="6" t="b">
        <v>1</v>
      </c>
      <c r="C22" s="7">
        <v>22</v>
      </c>
      <c r="D22" s="9" t="str">
        <f t="shared" si="0"/>
        <v>SEMAINE 3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182DF6-E89D-4B2D-9203-A7DC229F6B33}">
  <dimension ref="A1:BA29"/>
  <sheetViews>
    <sheetView tabSelected="1" workbookViewId="0">
      <selection activeCell="C31" sqref="C31"/>
    </sheetView>
  </sheetViews>
  <sheetFormatPr baseColWidth="10" defaultRowHeight="15" x14ac:dyDescent="0.25"/>
  <cols>
    <col min="1" max="2" width="23.7109375" customWidth="1"/>
    <col min="3" max="13" width="16.42578125" customWidth="1"/>
    <col min="14" max="14" width="13.7109375" customWidth="1"/>
  </cols>
  <sheetData>
    <row r="1" spans="1:13" x14ac:dyDescent="0.25">
      <c r="A1" s="3" t="s">
        <v>10</v>
      </c>
      <c r="B1" s="3" t="s">
        <v>7</v>
      </c>
    </row>
    <row r="2" spans="1:13" x14ac:dyDescent="0.25">
      <c r="B2" t="s">
        <v>3</v>
      </c>
      <c r="E2" t="s">
        <v>11</v>
      </c>
      <c r="F2" t="s">
        <v>8</v>
      </c>
      <c r="H2" t="s">
        <v>12</v>
      </c>
      <c r="I2" t="s">
        <v>9</v>
      </c>
      <c r="L2" t="s">
        <v>13</v>
      </c>
      <c r="M2" t="s">
        <v>0</v>
      </c>
    </row>
    <row r="3" spans="1:13" x14ac:dyDescent="0.25">
      <c r="A3" s="3" t="s">
        <v>6</v>
      </c>
      <c r="B3" t="s">
        <v>25</v>
      </c>
      <c r="C3" t="s">
        <v>26</v>
      </c>
      <c r="D3" t="s">
        <v>27</v>
      </c>
      <c r="F3" t="s">
        <v>25</v>
      </c>
      <c r="G3" t="s">
        <v>26</v>
      </c>
      <c r="I3" t="s">
        <v>25</v>
      </c>
      <c r="J3" t="s">
        <v>26</v>
      </c>
      <c r="K3" t="s">
        <v>27</v>
      </c>
    </row>
    <row r="4" spans="1:13" x14ac:dyDescent="0.25">
      <c r="A4" s="2" t="s">
        <v>14</v>
      </c>
      <c r="B4" s="1">
        <v>1</v>
      </c>
      <c r="C4" s="1"/>
      <c r="D4" s="1"/>
      <c r="E4" s="1">
        <v>1</v>
      </c>
      <c r="F4" s="1"/>
      <c r="G4" s="1"/>
      <c r="H4" s="1"/>
      <c r="I4" s="1"/>
      <c r="J4" s="1"/>
      <c r="K4" s="1"/>
      <c r="L4" s="1"/>
      <c r="M4" s="1">
        <v>1</v>
      </c>
    </row>
    <row r="5" spans="1:13" x14ac:dyDescent="0.25">
      <c r="A5" s="2" t="s">
        <v>23</v>
      </c>
      <c r="B5" s="1">
        <v>1</v>
      </c>
      <c r="C5" s="1"/>
      <c r="D5" s="1"/>
      <c r="E5" s="1">
        <v>1</v>
      </c>
      <c r="F5" s="1"/>
      <c r="G5" s="1"/>
      <c r="H5" s="1"/>
      <c r="I5" s="1"/>
      <c r="J5" s="1"/>
      <c r="K5" s="1"/>
      <c r="L5" s="1"/>
      <c r="M5" s="1">
        <v>1</v>
      </c>
    </row>
    <row r="6" spans="1:13" x14ac:dyDescent="0.25">
      <c r="A6" s="2" t="s">
        <v>77</v>
      </c>
      <c r="B6" s="1"/>
      <c r="C6" s="1"/>
      <c r="D6" s="1"/>
      <c r="E6" s="1"/>
      <c r="F6" s="1"/>
      <c r="G6" s="1"/>
      <c r="H6" s="1"/>
      <c r="I6" s="1"/>
      <c r="J6" s="1">
        <v>1</v>
      </c>
      <c r="K6" s="1"/>
      <c r="L6" s="1">
        <v>1</v>
      </c>
      <c r="M6" s="1">
        <v>1</v>
      </c>
    </row>
    <row r="7" spans="1:13" x14ac:dyDescent="0.25">
      <c r="A7" s="2" t="s">
        <v>78</v>
      </c>
      <c r="B7" s="1"/>
      <c r="C7" s="1"/>
      <c r="D7" s="1"/>
      <c r="E7" s="1"/>
      <c r="F7" s="1"/>
      <c r="G7" s="1"/>
      <c r="H7" s="1"/>
      <c r="I7" s="1"/>
      <c r="J7" s="1">
        <v>1</v>
      </c>
      <c r="K7" s="1"/>
      <c r="L7" s="1">
        <v>1</v>
      </c>
      <c r="M7" s="1">
        <v>1</v>
      </c>
    </row>
    <row r="8" spans="1:13" x14ac:dyDescent="0.25">
      <c r="A8" s="2" t="s">
        <v>79</v>
      </c>
      <c r="B8" s="1"/>
      <c r="C8" s="1">
        <v>1</v>
      </c>
      <c r="D8" s="1"/>
      <c r="E8" s="1">
        <v>1</v>
      </c>
      <c r="F8" s="1"/>
      <c r="G8" s="1"/>
      <c r="H8" s="1"/>
      <c r="I8" s="1"/>
      <c r="J8" s="1"/>
      <c r="K8" s="1"/>
      <c r="L8" s="1"/>
      <c r="M8" s="1">
        <v>1</v>
      </c>
    </row>
    <row r="9" spans="1:13" x14ac:dyDescent="0.25">
      <c r="A9" s="2" t="s">
        <v>80</v>
      </c>
      <c r="B9" s="1"/>
      <c r="C9" s="1"/>
      <c r="D9" s="1"/>
      <c r="E9" s="1"/>
      <c r="F9" s="1"/>
      <c r="G9" s="1">
        <v>1</v>
      </c>
      <c r="H9" s="1">
        <v>1</v>
      </c>
      <c r="I9" s="1"/>
      <c r="J9" s="1"/>
      <c r="K9" s="1"/>
      <c r="L9" s="1"/>
      <c r="M9" s="1">
        <v>1</v>
      </c>
    </row>
    <row r="10" spans="1:13" x14ac:dyDescent="0.25">
      <c r="A10" s="2" t="s">
        <v>81</v>
      </c>
      <c r="B10" s="1"/>
      <c r="C10" s="1"/>
      <c r="D10" s="1">
        <v>1</v>
      </c>
      <c r="E10" s="1">
        <v>1</v>
      </c>
      <c r="F10" s="1"/>
      <c r="G10" s="1"/>
      <c r="H10" s="1"/>
      <c r="I10" s="1"/>
      <c r="J10" s="1"/>
      <c r="K10" s="1"/>
      <c r="L10" s="1"/>
      <c r="M10" s="1">
        <v>1</v>
      </c>
    </row>
    <row r="11" spans="1:13" x14ac:dyDescent="0.25">
      <c r="A11" s="2" t="s">
        <v>82</v>
      </c>
      <c r="B11" s="1"/>
      <c r="C11" s="1"/>
      <c r="D11" s="1"/>
      <c r="E11" s="1"/>
      <c r="F11" s="1"/>
      <c r="G11" s="1"/>
      <c r="H11" s="1"/>
      <c r="I11" s="1"/>
      <c r="J11" s="1"/>
      <c r="K11" s="1">
        <v>1</v>
      </c>
      <c r="L11" s="1">
        <v>1</v>
      </c>
      <c r="M11" s="1">
        <v>1</v>
      </c>
    </row>
    <row r="12" spans="1:13" x14ac:dyDescent="0.25">
      <c r="A12" s="2" t="s">
        <v>83</v>
      </c>
      <c r="B12" s="1"/>
      <c r="C12" s="1"/>
      <c r="D12" s="1"/>
      <c r="E12" s="1"/>
      <c r="F12" s="1"/>
      <c r="G12" s="1"/>
      <c r="H12" s="1"/>
      <c r="I12" s="1"/>
      <c r="J12" s="1"/>
      <c r="K12" s="1">
        <v>1</v>
      </c>
      <c r="L12" s="1">
        <v>1</v>
      </c>
      <c r="M12" s="1">
        <v>1</v>
      </c>
    </row>
    <row r="13" spans="1:13" x14ac:dyDescent="0.25">
      <c r="A13" s="2" t="s">
        <v>84</v>
      </c>
      <c r="B13" s="1"/>
      <c r="C13" s="1"/>
      <c r="D13" s="1">
        <v>1</v>
      </c>
      <c r="E13" s="1">
        <v>1</v>
      </c>
      <c r="F13" s="1"/>
      <c r="G13" s="1"/>
      <c r="H13" s="1"/>
      <c r="I13" s="1"/>
      <c r="J13" s="1"/>
      <c r="K13" s="1"/>
      <c r="L13" s="1"/>
      <c r="M13" s="1">
        <v>1</v>
      </c>
    </row>
    <row r="14" spans="1:13" x14ac:dyDescent="0.25">
      <c r="A14" s="2" t="s">
        <v>85</v>
      </c>
      <c r="B14" s="1"/>
      <c r="C14" s="1"/>
      <c r="D14" s="1">
        <v>1</v>
      </c>
      <c r="E14" s="1">
        <v>1</v>
      </c>
      <c r="F14" s="1"/>
      <c r="G14" s="1"/>
      <c r="H14" s="1"/>
      <c r="I14" s="1"/>
      <c r="J14" s="1"/>
      <c r="K14" s="1"/>
      <c r="L14" s="1"/>
      <c r="M14" s="1">
        <v>1</v>
      </c>
    </row>
    <row r="15" spans="1:13" x14ac:dyDescent="0.25">
      <c r="A15" s="2" t="s">
        <v>15</v>
      </c>
      <c r="B15" s="1"/>
      <c r="C15" s="1"/>
      <c r="D15" s="1"/>
      <c r="E15" s="1"/>
      <c r="F15" s="1"/>
      <c r="G15" s="1"/>
      <c r="H15" s="1"/>
      <c r="I15" s="1">
        <v>1</v>
      </c>
      <c r="J15" s="1"/>
      <c r="K15" s="1"/>
      <c r="L15" s="1">
        <v>1</v>
      </c>
      <c r="M15" s="1">
        <v>1</v>
      </c>
    </row>
    <row r="16" spans="1:13" x14ac:dyDescent="0.25">
      <c r="A16" s="2" t="s">
        <v>86</v>
      </c>
      <c r="B16" s="1"/>
      <c r="C16" s="1"/>
      <c r="D16" s="1"/>
      <c r="E16" s="1"/>
      <c r="F16" s="1"/>
      <c r="G16" s="1"/>
      <c r="H16" s="1"/>
      <c r="I16" s="1"/>
      <c r="J16" s="1"/>
      <c r="K16" s="1">
        <v>1</v>
      </c>
      <c r="L16" s="1">
        <v>1</v>
      </c>
      <c r="M16" s="1">
        <v>1</v>
      </c>
    </row>
    <row r="17" spans="1:53" x14ac:dyDescent="0.25">
      <c r="A17" s="2" t="s">
        <v>87</v>
      </c>
      <c r="B17" s="1"/>
      <c r="C17" s="1"/>
      <c r="D17" s="1"/>
      <c r="E17" s="1"/>
      <c r="F17" s="1"/>
      <c r="G17" s="1"/>
      <c r="H17" s="1"/>
      <c r="I17" s="1"/>
      <c r="J17" s="1"/>
      <c r="K17" s="1">
        <v>1</v>
      </c>
      <c r="L17" s="1">
        <v>1</v>
      </c>
      <c r="M17" s="1">
        <v>1</v>
      </c>
    </row>
    <row r="18" spans="1:53" x14ac:dyDescent="0.25">
      <c r="A18" s="2" t="s">
        <v>16</v>
      </c>
      <c r="B18" s="1"/>
      <c r="C18" s="1"/>
      <c r="D18" s="1"/>
      <c r="E18" s="1"/>
      <c r="F18" s="1">
        <v>1</v>
      </c>
      <c r="G18" s="1"/>
      <c r="H18" s="1">
        <v>1</v>
      </c>
      <c r="I18" s="1"/>
      <c r="J18" s="1"/>
      <c r="K18" s="1"/>
      <c r="L18" s="1"/>
      <c r="M18" s="1">
        <v>1</v>
      </c>
    </row>
    <row r="19" spans="1:53" x14ac:dyDescent="0.25">
      <c r="A19" s="2" t="s">
        <v>17</v>
      </c>
      <c r="B19" s="1">
        <v>1</v>
      </c>
      <c r="C19" s="1"/>
      <c r="D19" s="1"/>
      <c r="E19" s="1">
        <v>1</v>
      </c>
      <c r="F19" s="1"/>
      <c r="G19" s="1"/>
      <c r="H19" s="1"/>
      <c r="I19" s="1"/>
      <c r="J19" s="1"/>
      <c r="K19" s="1"/>
      <c r="L19" s="1"/>
      <c r="M19" s="1">
        <v>1</v>
      </c>
    </row>
    <row r="20" spans="1:53" x14ac:dyDescent="0.25">
      <c r="A20" s="2" t="s">
        <v>18</v>
      </c>
      <c r="B20" s="1"/>
      <c r="C20" s="1"/>
      <c r="D20" s="1"/>
      <c r="E20" s="1"/>
      <c r="F20" s="1">
        <v>1</v>
      </c>
      <c r="G20" s="1"/>
      <c r="H20" s="1">
        <v>1</v>
      </c>
      <c r="I20" s="1"/>
      <c r="J20" s="1"/>
      <c r="K20" s="1"/>
      <c r="L20" s="1"/>
      <c r="M20" s="1">
        <v>1</v>
      </c>
    </row>
    <row r="21" spans="1:53" x14ac:dyDescent="0.25">
      <c r="A21" s="2" t="s">
        <v>19</v>
      </c>
      <c r="B21" s="1"/>
      <c r="C21" s="1"/>
      <c r="D21" s="1"/>
      <c r="E21" s="1"/>
      <c r="F21" s="1">
        <v>1</v>
      </c>
      <c r="G21" s="1"/>
      <c r="H21" s="1">
        <v>1</v>
      </c>
      <c r="I21" s="1"/>
      <c r="J21" s="1"/>
      <c r="K21" s="1"/>
      <c r="L21" s="1"/>
      <c r="M21" s="1">
        <v>1</v>
      </c>
    </row>
    <row r="22" spans="1:53" x14ac:dyDescent="0.25">
      <c r="A22" s="2" t="s">
        <v>20</v>
      </c>
      <c r="B22" s="1"/>
      <c r="C22" s="1"/>
      <c r="D22" s="1"/>
      <c r="E22" s="1"/>
      <c r="F22" s="1"/>
      <c r="G22" s="1"/>
      <c r="H22" s="1"/>
      <c r="I22" s="1">
        <v>1</v>
      </c>
      <c r="J22" s="1"/>
      <c r="K22" s="1"/>
      <c r="L22" s="1">
        <v>1</v>
      </c>
      <c r="M22" s="1">
        <v>1</v>
      </c>
    </row>
    <row r="23" spans="1:53" x14ac:dyDescent="0.25">
      <c r="A23" s="2" t="s">
        <v>21</v>
      </c>
      <c r="B23" s="1"/>
      <c r="C23" s="1"/>
      <c r="D23" s="1"/>
      <c r="E23" s="1"/>
      <c r="F23" s="1">
        <v>1</v>
      </c>
      <c r="G23" s="1"/>
      <c r="H23" s="1">
        <v>1</v>
      </c>
      <c r="I23" s="1"/>
      <c r="J23" s="1"/>
      <c r="K23" s="1"/>
      <c r="L23" s="1"/>
      <c r="M23" s="1">
        <v>1</v>
      </c>
    </row>
    <row r="24" spans="1:53" x14ac:dyDescent="0.25">
      <c r="A24" s="2" t="s">
        <v>22</v>
      </c>
      <c r="B24" s="1">
        <v>1</v>
      </c>
      <c r="C24" s="1"/>
      <c r="D24" s="1"/>
      <c r="E24" s="1">
        <v>1</v>
      </c>
      <c r="F24" s="1"/>
      <c r="G24" s="1"/>
      <c r="H24" s="1"/>
      <c r="I24" s="1"/>
      <c r="J24" s="1"/>
      <c r="K24" s="1"/>
      <c r="L24" s="1"/>
      <c r="M24" s="1">
        <v>1</v>
      </c>
    </row>
    <row r="25" spans="1:53" x14ac:dyDescent="0.25">
      <c r="A25" s="2" t="s">
        <v>0</v>
      </c>
      <c r="B25" s="1">
        <v>4</v>
      </c>
      <c r="C25" s="1">
        <v>1</v>
      </c>
      <c r="D25" s="1">
        <v>3</v>
      </c>
      <c r="E25" s="1">
        <v>8</v>
      </c>
      <c r="F25" s="1">
        <v>4</v>
      </c>
      <c r="G25" s="1">
        <v>1</v>
      </c>
      <c r="H25" s="1">
        <v>5</v>
      </c>
      <c r="I25" s="1">
        <v>2</v>
      </c>
      <c r="J25" s="1">
        <v>2</v>
      </c>
      <c r="K25" s="1">
        <v>4</v>
      </c>
      <c r="L25" s="1">
        <v>8</v>
      </c>
      <c r="M25" s="1">
        <v>21</v>
      </c>
    </row>
    <row r="28" spans="1:53" x14ac:dyDescent="0.25">
      <c r="A28" s="4" t="s">
        <v>24</v>
      </c>
      <c r="B28" s="5" t="s">
        <v>25</v>
      </c>
      <c r="C28" s="5" t="s">
        <v>26</v>
      </c>
      <c r="D28" s="5" t="s">
        <v>27</v>
      </c>
      <c r="E28" s="5" t="s">
        <v>28</v>
      </c>
      <c r="F28" s="5" t="s">
        <v>29</v>
      </c>
      <c r="G28" s="5" t="s">
        <v>30</v>
      </c>
      <c r="H28" s="5" t="s">
        <v>31</v>
      </c>
      <c r="I28" s="5" t="s">
        <v>32</v>
      </c>
      <c r="J28" s="5" t="s">
        <v>33</v>
      </c>
      <c r="K28" s="5" t="s">
        <v>34</v>
      </c>
      <c r="L28" s="5" t="s">
        <v>35</v>
      </c>
      <c r="M28" s="5" t="s">
        <v>36</v>
      </c>
      <c r="N28" s="5" t="s">
        <v>37</v>
      </c>
      <c r="O28" s="5" t="s">
        <v>38</v>
      </c>
      <c r="P28" s="5" t="s">
        <v>39</v>
      </c>
      <c r="Q28" s="5" t="s">
        <v>40</v>
      </c>
      <c r="R28" s="5" t="s">
        <v>41</v>
      </c>
      <c r="S28" s="5" t="s">
        <v>42</v>
      </c>
      <c r="T28" s="5" t="s">
        <v>43</v>
      </c>
      <c r="U28" s="5" t="s">
        <v>44</v>
      </c>
      <c r="V28" s="5" t="s">
        <v>45</v>
      </c>
      <c r="W28" s="5" t="s">
        <v>46</v>
      </c>
      <c r="X28" s="5" t="s">
        <v>47</v>
      </c>
      <c r="Y28" s="5" t="s">
        <v>48</v>
      </c>
      <c r="Z28" s="5" t="s">
        <v>49</v>
      </c>
      <c r="AA28" s="5" t="s">
        <v>50</v>
      </c>
      <c r="AB28" s="5" t="s">
        <v>51</v>
      </c>
      <c r="AC28" s="5" t="s">
        <v>52</v>
      </c>
      <c r="AD28" s="5" t="s">
        <v>53</v>
      </c>
      <c r="AE28" s="5" t="s">
        <v>54</v>
      </c>
      <c r="AF28" s="5" t="s">
        <v>55</v>
      </c>
      <c r="AG28" s="5" t="s">
        <v>56</v>
      </c>
      <c r="AH28" s="5" t="s">
        <v>57</v>
      </c>
      <c r="AI28" s="5" t="s">
        <v>58</v>
      </c>
      <c r="AJ28" s="5" t="s">
        <v>59</v>
      </c>
      <c r="AK28" s="5" t="s">
        <v>60</v>
      </c>
      <c r="AL28" s="5" t="s">
        <v>61</v>
      </c>
      <c r="AM28" s="5" t="s">
        <v>62</v>
      </c>
      <c r="AN28" s="5" t="s">
        <v>63</v>
      </c>
      <c r="AO28" s="5" t="s">
        <v>64</v>
      </c>
      <c r="AP28" s="5" t="s">
        <v>65</v>
      </c>
      <c r="AQ28" s="5" t="s">
        <v>66</v>
      </c>
      <c r="AR28" s="5" t="s">
        <v>67</v>
      </c>
      <c r="AS28" s="5" t="s">
        <v>68</v>
      </c>
      <c r="AT28" s="5" t="s">
        <v>69</v>
      </c>
      <c r="AU28" s="5" t="s">
        <v>70</v>
      </c>
      <c r="AV28" s="5" t="s">
        <v>71</v>
      </c>
      <c r="AW28" s="5" t="s">
        <v>72</v>
      </c>
      <c r="AX28" s="5" t="s">
        <v>73</v>
      </c>
      <c r="AY28" s="5" t="s">
        <v>74</v>
      </c>
      <c r="AZ28" s="5" t="s">
        <v>75</v>
      </c>
      <c r="BA28" s="5" t="s">
        <v>76</v>
      </c>
    </row>
    <row r="29" spans="1:53" x14ac:dyDescent="0.25">
      <c r="A29" s="4" t="b">
        <v>1</v>
      </c>
      <c r="B29" s="17">
        <f>(GETPIVOTDATA("REAL STATUS",$A$1,"REAL STATUS","MOYEN","SEMAINE","SEMAINE 1")+GETPIVOTDATA("REAL STATUS",$A$1,"REAL STATUS",TRUE,"SEMAINE","SEMAINE 1"))/(GETPIVOTDATA("REAL STATUS",$A$1,"REAL STATUS","MOYEN","SEMAINE","SEMAINE 1")+GETPIVOTDATA("REAL STATUS",$A$1,"REAL STATUS",FALSE,"SEMAINE","SEMAINE 1")+GETPIVOTDATA("REAL STATUS",$A$1,"REAL STATUS",TRUE,"SEMAINE","SEMAINE 1"))</f>
        <v>0.6</v>
      </c>
      <c r="C29" s="17">
        <f>(GETPIVOTDATA("REAL STATUS",$A$1,"REAL STATUS","MOYEN","SEMAINE","SEMAINE 2")+GETPIVOTDATA("REAL STATUS",$A$1,"REAL STATUS",TRUE,"SEMAINE","SEMAINE 2"))/(GETPIVOTDATA("REAL STATUS",$A$1,"REAL STATUS","MOYEN","SEMAINE","SEMAINE 2")+GETPIVOTDATA("REAL STATUS",$A$1,"REAL STATUS",FALSE,"SEMAINE","SEMAINE 2")+GETPIVOTDATA("REAL STATUS",$A$1,"REAL STATUS",TRUE,"SEMAINE","SEMAINE 2"))</f>
        <v>0.75</v>
      </c>
      <c r="D29" s="17">
        <f>((GETPIVOTDATA("REAL STATUS",$A$1,"REAL STATUS","MOYEN","SEMAINE","SEMAINE 3")+GETPIVOTDATA("REAL STATUS",$A$1,"REAL STATUS",TRUE,"SEMAINE","SEMAINE 3"))/((GETPIVOTDATA("REAL STATUS",$A$1,"REAL STATUS","MOYEN","SEMAINE","SEMAINE 1")+GETPIVOTDATA("REAL STATUS",$A$1,"REAL STATUS",TRUE,"SEMAINE","SEMAINE 3"))))</f>
        <v>0.875</v>
      </c>
      <c r="E29" s="17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TCD</vt:lpstr>
      <vt:lpstr>DATA 2</vt:lpstr>
      <vt:lpstr>TCD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DANIEAU, Ludovic</dc:creator>
  <cp:lastModifiedBy>DANIEAU, Ludovic</cp:lastModifiedBy>
  <dcterms:created xsi:type="dcterms:W3CDTF">2022-01-17T10:12:28Z</dcterms:created>
  <dcterms:modified xsi:type="dcterms:W3CDTF">2022-01-17T16:07:35Z</dcterms:modified>
</cp:coreProperties>
</file>