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.fontenelle\AppData\Local\Microsoft\Windows\Temporary Internet Files\Content.Outlook\BZF9BO0N\"/>
    </mc:Choice>
  </mc:AlternateContent>
  <bookViews>
    <workbookView xWindow="0" yWindow="0" windowWidth="19200" windowHeight="12045"/>
  </bookViews>
  <sheets>
    <sheet name="Feuil1" sheetId="1" r:id="rId1"/>
  </sheets>
  <externalReferences>
    <externalReference r:id="rId2"/>
  </externalReferences>
  <definedNames>
    <definedName name="_xlnm._FilterDatabase" localSheetId="0" hidden="1">Feuil1!$B$34:$D$44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4" i="1" l="1"/>
  <c r="C43" i="1"/>
  <c r="C42" i="1"/>
  <c r="C41" i="1"/>
  <c r="C40" i="1"/>
  <c r="C39" i="1"/>
  <c r="C38" i="1"/>
  <c r="C37" i="1"/>
  <c r="C31" i="1" s="1"/>
  <c r="C36" i="1"/>
  <c r="C35" i="1"/>
  <c r="C18" i="1"/>
  <c r="C13" i="1"/>
  <c r="C14" i="1"/>
  <c r="C15" i="1"/>
  <c r="C16" i="1"/>
  <c r="C17" i="1"/>
  <c r="C19" i="1"/>
  <c r="C20" i="1"/>
  <c r="C21" i="1"/>
  <c r="C12" i="1" l="1"/>
  <c r="C8" i="1" l="1"/>
  <c r="C29" i="1"/>
  <c r="C6" i="1"/>
  <c r="C3" i="1"/>
  <c r="C5" i="1"/>
  <c r="C4" i="1"/>
  <c r="C2" i="1"/>
</calcChain>
</file>

<file path=xl/sharedStrings.xml><?xml version="1.0" encoding="utf-8"?>
<sst xmlns="http://schemas.openxmlformats.org/spreadsheetml/2006/main" count="47" uniqueCount="28">
  <si>
    <t>LIBELLE COURT</t>
  </si>
  <si>
    <t>ETAT</t>
  </si>
  <si>
    <t>DATE DERNIERE REVUE D'AF</t>
  </si>
  <si>
    <t>Etat critique</t>
  </si>
  <si>
    <t>A planifier d'urgence</t>
  </si>
  <si>
    <t>A planifier</t>
  </si>
  <si>
    <t>Total AF</t>
  </si>
  <si>
    <t>A MVT 1 1 00 E</t>
  </si>
  <si>
    <t>A MVT 1 1 00 F</t>
  </si>
  <si>
    <t>A MVT 1 1 00 FO</t>
  </si>
  <si>
    <t>A MVT 1 1 00 FOR</t>
  </si>
  <si>
    <t>A MVT 1 1 00 C</t>
  </si>
  <si>
    <t>A MVT 1 1 00 O</t>
  </si>
  <si>
    <t>A MVT 6 1 00 F</t>
  </si>
  <si>
    <t>A MVT 6 1 00 E</t>
  </si>
  <si>
    <t>A MVT 6 1 00 Q</t>
  </si>
  <si>
    <t>A MVT 6 1 00 G</t>
  </si>
  <si>
    <t>cellules filtrées</t>
  </si>
  <si>
    <t>Révisée</t>
  </si>
  <si>
    <t>je souhaiterai que s'affiche dans ces quatre lignes de couleurs le nombre de chaque ETAT</t>
  </si>
  <si>
    <t>en haut des colonnes.</t>
  </si>
  <si>
    <t>Fichier non filtré, situation de départ</t>
  </si>
  <si>
    <t>revues d'AF.</t>
  </si>
  <si>
    <t>différent après un filtrage effectué à partir de boutons (dans le fichier d'origine) ou à partir des filtres</t>
  </si>
  <si>
    <t>EXEMPLE de resultat souhaité quelque soit le type de filtre utilisé, ici filtrage sur les dates des dernières</t>
  </si>
  <si>
    <t>EXEMPLE de fichier filtré avec résultat souhaité</t>
  </si>
  <si>
    <t>soucis de confidentialité et de poids.</t>
  </si>
  <si>
    <t>Le fichier d'origine contient plusieurs centaines de lignes et de colonnes, il a été volontairement allégé par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</si>
</sst>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27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3"/>
      </left>
      <right style="thin">
        <color indexed="64"/>
      </right>
      <top style="thin">
        <color indexed="6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3"/>
      </left>
      <right style="thin">
        <color indexed="64"/>
      </right>
      <top/>
      <bottom style="thin">
        <color indexed="63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3"/>
      </left>
      <right style="hair">
        <color indexed="63"/>
      </right>
      <top style="hair">
        <color indexed="63"/>
      </top>
      <bottom style="hair">
        <color indexed="63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3" borderId="2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0" borderId="5" xfId="0" applyNumberFormat="1" applyFont="1" applyBorder="1" applyAlignment="1">
      <alignment horizontal="left" vertical="top" wrapText="1"/>
    </xf>
    <xf numFmtId="0" fontId="2" fillId="0" borderId="6" xfId="0" applyFont="1" applyBorder="1" applyAlignment="1">
      <alignment horizontal="left" vertical="top" wrapText="1"/>
    </xf>
    <xf numFmtId="14" fontId="2" fillId="0" borderId="6" xfId="0" applyNumberFormat="1" applyFont="1" applyFill="1" applyBorder="1" applyAlignment="1">
      <alignment horizontal="left" vertical="top" wrapText="1"/>
    </xf>
    <xf numFmtId="0" fontId="3" fillId="5" borderId="0" xfId="0" applyFont="1" applyFill="1"/>
    <xf numFmtId="0" fontId="5" fillId="0" borderId="0" xfId="0" applyFont="1" applyAlignment="1">
      <alignment vertical="center" wrapText="1"/>
    </xf>
    <xf numFmtId="0" fontId="4" fillId="6" borderId="0" xfId="0" applyFont="1" applyFill="1" applyAlignment="1">
      <alignment vertical="center" wrapText="1"/>
    </xf>
    <xf numFmtId="0" fontId="4" fillId="6" borderId="0" xfId="0" applyFont="1" applyFill="1" applyAlignment="1">
      <alignment horizontal="center" vertical="center" wrapText="1"/>
    </xf>
    <xf numFmtId="0" fontId="4" fillId="4" borderId="0" xfId="0" applyFont="1" applyFill="1" applyAlignment="1">
      <alignment vertical="center" wrapText="1"/>
    </xf>
    <xf numFmtId="0" fontId="4" fillId="4" borderId="0" xfId="0" applyFont="1" applyFill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/>
    <xf numFmtId="0" fontId="5" fillId="0" borderId="0" xfId="0" applyFont="1" applyAlignment="1">
      <alignment horizontal="center" vertical="center" wrapText="1"/>
    </xf>
    <xf numFmtId="14" fontId="2" fillId="0" borderId="5" xfId="0" applyNumberFormat="1" applyFont="1" applyBorder="1" applyAlignment="1">
      <alignment horizontal="left" vertical="top" wrapText="1"/>
    </xf>
    <xf numFmtId="0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3" xfId="0" applyFont="1" applyFill="1" applyBorder="1" applyAlignment="1"/>
    <xf numFmtId="0" fontId="7" fillId="0" borderId="0" xfId="0" applyFont="1"/>
    <xf numFmtId="0" fontId="6" fillId="0" borderId="0" xfId="0" applyFont="1" applyAlignment="1">
      <alignment horizontal="center" vertical="center"/>
    </xf>
    <xf numFmtId="0" fontId="9" fillId="8" borderId="0" xfId="0" applyFont="1" applyFill="1" applyAlignment="1">
      <alignment horizontal="center" vertical="center"/>
    </xf>
    <xf numFmtId="0" fontId="8" fillId="0" borderId="0" xfId="0" applyFont="1" applyAlignment="1">
      <alignment vertical="center"/>
    </xf>
    <xf numFmtId="0" fontId="6" fillId="0" borderId="0" xfId="0" applyFont="1" applyFill="1" applyAlignment="1">
      <alignment horizontal="center" vertical="center"/>
    </xf>
    <xf numFmtId="0" fontId="10" fillId="0" borderId="0" xfId="0" applyNumberFormat="1" applyFont="1" applyFill="1" applyBorder="1" applyAlignment="1">
      <alignment horizontal="left" vertical="center"/>
    </xf>
    <xf numFmtId="0" fontId="4" fillId="7" borderId="0" xfId="0" applyFont="1" applyFill="1"/>
    <xf numFmtId="0" fontId="4" fillId="7" borderId="0" xfId="0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</cellXfs>
  <cellStyles count="1">
    <cellStyle name="Normal" xfId="0" builtinId="0"/>
  </cellStyles>
  <dxfs count="8">
    <dxf>
      <fill>
        <patternFill>
          <bgColor rgb="FFFF33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33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76201</xdr:colOff>
      <xdr:row>2</xdr:row>
      <xdr:rowOff>19050</xdr:rowOff>
    </xdr:from>
    <xdr:to>
      <xdr:col>3</xdr:col>
      <xdr:colOff>714375</xdr:colOff>
      <xdr:row>3</xdr:row>
      <xdr:rowOff>76200</xdr:rowOff>
    </xdr:to>
    <xdr:sp macro="" textlink="">
      <xdr:nvSpPr>
        <xdr:cNvPr id="2" name="Flèche gauche 1"/>
        <xdr:cNvSpPr/>
      </xdr:nvSpPr>
      <xdr:spPr>
        <a:xfrm>
          <a:off x="3362326" y="285750"/>
          <a:ext cx="638174" cy="1905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899</xdr:colOff>
      <xdr:row>24</xdr:row>
      <xdr:rowOff>244766</xdr:rowOff>
    </xdr:from>
    <xdr:to>
      <xdr:col>3</xdr:col>
      <xdr:colOff>253969</xdr:colOff>
      <xdr:row>32</xdr:row>
      <xdr:rowOff>0</xdr:rowOff>
    </xdr:to>
    <xdr:sp macro="" textlink="">
      <xdr:nvSpPr>
        <xdr:cNvPr id="5" name="Flèche gauche 4"/>
        <xdr:cNvSpPr/>
      </xdr:nvSpPr>
      <xdr:spPr>
        <a:xfrm rot="18475036">
          <a:off x="3215561" y="5612129"/>
          <a:ext cx="1519945" cy="25307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66676</xdr:colOff>
      <xdr:row>25</xdr:row>
      <xdr:rowOff>0</xdr:rowOff>
    </xdr:from>
    <xdr:to>
      <xdr:col>3</xdr:col>
      <xdr:colOff>704850</xdr:colOff>
      <xdr:row>26</xdr:row>
      <xdr:rowOff>57150</xdr:rowOff>
    </xdr:to>
    <xdr:sp macro="" textlink="">
      <xdr:nvSpPr>
        <xdr:cNvPr id="3" name="Flèche gauche 2"/>
        <xdr:cNvSpPr/>
      </xdr:nvSpPr>
      <xdr:spPr>
        <a:xfrm>
          <a:off x="3914776" y="5029200"/>
          <a:ext cx="638174" cy="2476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133350</xdr:colOff>
      <xdr:row>22</xdr:row>
      <xdr:rowOff>85725</xdr:rowOff>
    </xdr:from>
    <xdr:to>
      <xdr:col>5</xdr:col>
      <xdr:colOff>466725</xdr:colOff>
      <xdr:row>22</xdr:row>
      <xdr:rowOff>114300</xdr:rowOff>
    </xdr:to>
    <xdr:cxnSp macro="">
      <xdr:nvCxnSpPr>
        <xdr:cNvPr id="7" name="Connecteur droit 6"/>
        <xdr:cNvCxnSpPr/>
      </xdr:nvCxnSpPr>
      <xdr:spPr>
        <a:xfrm>
          <a:off x="133350" y="4638675"/>
          <a:ext cx="10477500" cy="28575"/>
        </a:xfrm>
        <a:prstGeom prst="line">
          <a:avLst/>
        </a:prstGeom>
        <a:ln w="2857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ETLO\DEP\PILDOM\TRAVAIL%20COLLABORATIF\Revues%20d'AF-COPILs-PE\001_MVT\0000_Outils%20suivi%20des%20AF%20MV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icateurs"/>
      <sheetName val="Revues d'AF MVT"/>
      <sheetName val="Suivi modifs AF MVT"/>
      <sheetName val="Datas"/>
    </sheetNames>
    <sheetDataSet>
      <sheetData sheetId="0">
        <row r="95">
          <cell r="B95">
            <v>43100</v>
          </cell>
        </row>
        <row r="96">
          <cell r="B96">
            <v>43281</v>
          </cell>
        </row>
        <row r="97">
          <cell r="B97">
            <v>43465</v>
          </cell>
        </row>
        <row r="98">
          <cell r="B98">
            <v>43466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E44"/>
  <sheetViews>
    <sheetView showGridLines="0" tabSelected="1" workbookViewId="0"/>
  </sheetViews>
  <sheetFormatPr baseColWidth="10" defaultRowHeight="15" x14ac:dyDescent="0.25"/>
  <cols>
    <col min="1" max="1" width="10.28515625" style="20" customWidth="1"/>
    <col min="2" max="2" width="24.5703125" customWidth="1"/>
    <col min="3" max="3" width="22.85546875" customWidth="1"/>
    <col min="5" max="5" width="83" customWidth="1"/>
    <col min="6" max="6" width="22.7109375" customWidth="1"/>
    <col min="7" max="7" width="14.7109375" customWidth="1"/>
  </cols>
  <sheetData>
    <row r="1" spans="1:5" ht="22.5" customHeight="1" x14ac:dyDescent="0.25">
      <c r="B1" s="22" t="s">
        <v>21</v>
      </c>
      <c r="E1" t="s">
        <v>27</v>
      </c>
    </row>
    <row r="2" spans="1:5" ht="18" customHeight="1" x14ac:dyDescent="0.25">
      <c r="A2" s="21">
        <v>1</v>
      </c>
      <c r="B2" s="6" t="s">
        <v>3</v>
      </c>
      <c r="C2" s="27">
        <f ca="1">COUNTIF($C:$C,B2)</f>
        <v>0</v>
      </c>
      <c r="E2" t="s">
        <v>26</v>
      </c>
    </row>
    <row r="3" spans="1:5" ht="15" customHeight="1" x14ac:dyDescent="0.25">
      <c r="B3" s="25" t="s">
        <v>4</v>
      </c>
      <c r="C3" s="26">
        <f ca="1">COUNTIF($C:$C,B3)</f>
        <v>2</v>
      </c>
      <c r="E3" s="19" t="s">
        <v>19</v>
      </c>
    </row>
    <row r="4" spans="1:5" ht="15" customHeight="1" x14ac:dyDescent="0.25">
      <c r="B4" s="8" t="s">
        <v>5</v>
      </c>
      <c r="C4" s="9">
        <f ca="1">COUNTIF($C:$C,B4)</f>
        <v>2</v>
      </c>
      <c r="E4" s="19" t="s">
        <v>23</v>
      </c>
    </row>
    <row r="5" spans="1:5" ht="15" customHeight="1" x14ac:dyDescent="0.25">
      <c r="B5" s="10" t="s">
        <v>18</v>
      </c>
      <c r="C5" s="11">
        <f ca="1">COUNTIF($C:$C,B5)</f>
        <v>5</v>
      </c>
      <c r="E5" s="19" t="s">
        <v>20</v>
      </c>
    </row>
    <row r="6" spans="1:5" ht="15" customHeight="1" x14ac:dyDescent="0.25">
      <c r="B6" s="12" t="s">
        <v>6</v>
      </c>
      <c r="C6" s="13">
        <f ca="1">SUM(C2:C5)</f>
        <v>10</v>
      </c>
    </row>
    <row r="7" spans="1:5" ht="5.25" customHeight="1" x14ac:dyDescent="0.25">
      <c r="B7" s="14"/>
      <c r="C7" s="15"/>
    </row>
    <row r="8" spans="1:5" ht="14.25" customHeight="1" x14ac:dyDescent="0.25">
      <c r="B8" s="7" t="s">
        <v>17</v>
      </c>
      <c r="C8" s="15">
        <f>SUBTOTAL(3,C12:C21)</f>
        <v>10</v>
      </c>
    </row>
    <row r="9" spans="1:5" ht="10.5" customHeight="1" x14ac:dyDescent="0.25"/>
    <row r="10" spans="1:5" ht="22.5" customHeight="1" x14ac:dyDescent="0.25">
      <c r="B10" s="17" t="s">
        <v>0</v>
      </c>
      <c r="C10" s="1" t="s">
        <v>1</v>
      </c>
      <c r="D10" s="1" t="s">
        <v>2</v>
      </c>
    </row>
    <row r="11" spans="1:5" x14ac:dyDescent="0.25">
      <c r="B11" s="18"/>
      <c r="C11" s="2"/>
      <c r="D11" s="2"/>
    </row>
    <row r="12" spans="1:5" x14ac:dyDescent="0.25">
      <c r="B12" s="3" t="s">
        <v>7</v>
      </c>
      <c r="C12" s="4" t="str">
        <f>IF(D12&lt;=[1]Indicateurs!$B$95,"Etat critique",
IF(D12&lt;=[1]Indicateurs!$B$96,"A planifier d'urgence",
IF(D12&lt;=[1]Indicateurs!$B$97,"A planifier",
IF(D12&gt;=[1]Indicateurs!$B$98,"Révisée"))))</f>
        <v>Révisée</v>
      </c>
      <c r="D12" s="5">
        <v>43498</v>
      </c>
    </row>
    <row r="13" spans="1:5" x14ac:dyDescent="0.25">
      <c r="B13" s="3" t="s">
        <v>8</v>
      </c>
      <c r="C13" s="4" t="str">
        <f>IF(D13&lt;=[1]Indicateurs!$B$95,"Etat critique",
IF(D13&lt;=[1]Indicateurs!$B$96,"A planifier d'urgence",
IF(D13&lt;=[1]Indicateurs!$B$97,"A planifier",
IF(D13&gt;=[1]Indicateurs!$B$98,"Révisée"))))</f>
        <v>Révisée</v>
      </c>
      <c r="D13" s="5">
        <v>44203</v>
      </c>
    </row>
    <row r="14" spans="1:5" x14ac:dyDescent="0.25">
      <c r="B14" s="3" t="s">
        <v>9</v>
      </c>
      <c r="C14" s="4" t="str">
        <f>IF(D14&lt;=[1]Indicateurs!$B$95,"Etat critique",
IF(D14&lt;=[1]Indicateurs!$B$96,"A planifier d'urgence",
IF(D14&lt;=[1]Indicateurs!$B$97,"A planifier",
IF(D14&gt;=[1]Indicateurs!$B$98,"Révisée"))))</f>
        <v>Révisée</v>
      </c>
      <c r="D14" s="5">
        <v>43578</v>
      </c>
    </row>
    <row r="15" spans="1:5" x14ac:dyDescent="0.25">
      <c r="B15" s="3" t="s">
        <v>10</v>
      </c>
      <c r="C15" s="4" t="str">
        <f>IF(D15&lt;=[1]Indicateurs!$B$95,"Etat critique",
IF(D15&lt;=[1]Indicateurs!$B$96,"A planifier d'urgence",
IF(D15&lt;=[1]Indicateurs!$B$97,"A planifier",
IF(D15&gt;=[1]Indicateurs!$B$98,"Révisée"))))</f>
        <v>Etat critique</v>
      </c>
      <c r="D15" s="5">
        <v>42969</v>
      </c>
    </row>
    <row r="16" spans="1:5" x14ac:dyDescent="0.25">
      <c r="B16" s="3" t="s">
        <v>11</v>
      </c>
      <c r="C16" s="4" t="str">
        <f>IF(D16&lt;=[1]Indicateurs!$B$95,"Etat critique",
IF(D16&lt;=[1]Indicateurs!$B$96,"A planifier d'urgence",
IF(D16&lt;=[1]Indicateurs!$B$97,"A planifier",
IF(D16&gt;=[1]Indicateurs!$B$98,"Révisée"))))</f>
        <v>Révisée</v>
      </c>
      <c r="D16" s="5">
        <v>43602</v>
      </c>
    </row>
    <row r="17" spans="1:5" x14ac:dyDescent="0.25">
      <c r="B17" s="3" t="s">
        <v>12</v>
      </c>
      <c r="C17" s="4" t="str">
        <f>IF(D17&lt;=[1]Indicateurs!$B$95,"Etat critique",
IF(D17&lt;=[1]Indicateurs!$B$96,"A planifier d'urgence",
IF(D17&lt;=[1]Indicateurs!$B$97,"A planifier",
IF(D17&gt;=[1]Indicateurs!$B$98,"Révisée"))))</f>
        <v>A planifier d'urgence</v>
      </c>
      <c r="D17" s="5">
        <v>43176</v>
      </c>
    </row>
    <row r="18" spans="1:5" ht="13.5" customHeight="1" x14ac:dyDescent="0.25">
      <c r="B18" s="3" t="s">
        <v>13</v>
      </c>
      <c r="C18" s="4" t="str">
        <f>IF(D18&lt;=[1]Indicateurs!$B$95,"Etat critique",
IF(D18&lt;=[1]Indicateurs!$B$96,"A planifier d'urgence",
IF(D18&lt;=[1]Indicateurs!$B$97,"A planifier",
IF(D18&gt;=[1]Indicateurs!$B$98,"Révisée"))))</f>
        <v>A planifier d'urgence</v>
      </c>
      <c r="D18" s="16">
        <v>43176</v>
      </c>
    </row>
    <row r="19" spans="1:5" x14ac:dyDescent="0.25">
      <c r="B19" s="3" t="s">
        <v>14</v>
      </c>
      <c r="C19" s="4" t="str">
        <f>IF(D19&lt;=[1]Indicateurs!$B$95,"Etat critique",
IF(D19&lt;=[1]Indicateurs!$B$96,"A planifier d'urgence",
IF(D19&lt;=[1]Indicateurs!$B$97,"A planifier",
IF(D19&gt;=[1]Indicateurs!$B$98,"Révisée"))))</f>
        <v>A planifier</v>
      </c>
      <c r="D19" s="16">
        <v>43339</v>
      </c>
    </row>
    <row r="20" spans="1:5" x14ac:dyDescent="0.25">
      <c r="B20" s="3" t="s">
        <v>15</v>
      </c>
      <c r="C20" s="4" t="str">
        <f>IF(D20&lt;=[1]Indicateurs!$B$95,"Etat critique",
IF(D20&lt;=[1]Indicateurs!$B$96,"A planifier d'urgence",
IF(D20&lt;=[1]Indicateurs!$B$97,"A planifier",
IF(D20&gt;=[1]Indicateurs!$B$98,"Révisée"))))</f>
        <v>A planifier</v>
      </c>
      <c r="D20" s="16">
        <v>43339</v>
      </c>
    </row>
    <row r="21" spans="1:5" x14ac:dyDescent="0.25">
      <c r="B21" s="3" t="s">
        <v>16</v>
      </c>
      <c r="C21" s="4" t="str">
        <f>IF(D21&lt;=[1]Indicateurs!$B$95,"Etat critique",
IF(D21&lt;=[1]Indicateurs!$B$96,"A planifier d'urgence",
IF(D21&lt;=[1]Indicateurs!$B$97,"A planifier",
IF(D21&gt;=[1]Indicateurs!$B$98,"Révisée"))))</f>
        <v>Révisée</v>
      </c>
      <c r="D21" s="16">
        <v>43563</v>
      </c>
    </row>
    <row r="24" spans="1:5" ht="24" customHeight="1" x14ac:dyDescent="0.25">
      <c r="B24" s="24" t="s">
        <v>25</v>
      </c>
      <c r="D24" s="7"/>
    </row>
    <row r="25" spans="1:5" ht="18" customHeight="1" x14ac:dyDescent="0.25">
      <c r="A25" s="21">
        <v>2</v>
      </c>
      <c r="B25" s="6" t="s">
        <v>3</v>
      </c>
      <c r="C25" s="27">
        <v>0</v>
      </c>
    </row>
    <row r="26" spans="1:5" x14ac:dyDescent="0.25">
      <c r="A26" s="23"/>
      <c r="B26" s="25" t="s">
        <v>4</v>
      </c>
      <c r="C26" s="26">
        <v>2</v>
      </c>
      <c r="E26" s="19" t="s">
        <v>24</v>
      </c>
    </row>
    <row r="27" spans="1:5" x14ac:dyDescent="0.25">
      <c r="B27" s="8" t="s">
        <v>5</v>
      </c>
      <c r="C27" s="9">
        <v>2</v>
      </c>
      <c r="E27" s="19" t="s">
        <v>22</v>
      </c>
    </row>
    <row r="28" spans="1:5" x14ac:dyDescent="0.25">
      <c r="B28" s="10" t="s">
        <v>18</v>
      </c>
      <c r="C28" s="11">
        <v>0</v>
      </c>
    </row>
    <row r="29" spans="1:5" x14ac:dyDescent="0.25">
      <c r="B29" s="12" t="s">
        <v>6</v>
      </c>
      <c r="C29" s="13">
        <f>SUM(C25:C28)</f>
        <v>4</v>
      </c>
    </row>
    <row r="30" spans="1:5" ht="6.75" customHeight="1" x14ac:dyDescent="0.25">
      <c r="B30" s="14"/>
      <c r="C30" s="15"/>
    </row>
    <row r="31" spans="1:5" x14ac:dyDescent="0.25">
      <c r="B31" s="7" t="s">
        <v>17</v>
      </c>
      <c r="C31" s="15">
        <f>SUBTOTAL(3,C35:C44)</f>
        <v>4</v>
      </c>
    </row>
    <row r="33" spans="2:4" ht="21.75" customHeight="1" x14ac:dyDescent="0.25">
      <c r="B33" s="17" t="s">
        <v>0</v>
      </c>
      <c r="C33" s="1" t="s">
        <v>1</v>
      </c>
      <c r="D33" s="1" t="s">
        <v>2</v>
      </c>
    </row>
    <row r="34" spans="2:4" x14ac:dyDescent="0.25">
      <c r="B34" s="18"/>
      <c r="C34" s="2"/>
      <c r="D34" s="2"/>
    </row>
    <row r="35" spans="2:4" hidden="1" x14ac:dyDescent="0.25">
      <c r="B35" s="3" t="s">
        <v>7</v>
      </c>
      <c r="C35" s="4" t="str">
        <f>IF(D35&lt;=[1]Indicateurs!$B$95,"Etat critique",
IF(D35&lt;=[1]Indicateurs!$B$96,"A planifier d'urgence",
IF(D35&lt;=[1]Indicateurs!$B$97,"A planifier",
IF(D35&gt;=[1]Indicateurs!$B$98,"Révisée"))))</f>
        <v>Révisée</v>
      </c>
      <c r="D35" s="5">
        <v>43498</v>
      </c>
    </row>
    <row r="36" spans="2:4" hidden="1" x14ac:dyDescent="0.25">
      <c r="B36" s="3" t="s">
        <v>8</v>
      </c>
      <c r="C36" s="4" t="str">
        <f>IF(D36&lt;=[1]Indicateurs!$B$95,"Etat critique",
IF(D36&lt;=[1]Indicateurs!$B$96,"A planifier d'urgence",
IF(D36&lt;=[1]Indicateurs!$B$97,"A planifier",
IF(D36&gt;=[1]Indicateurs!$B$98,"Révisée"))))</f>
        <v>Révisée</v>
      </c>
      <c r="D36" s="5">
        <v>44203</v>
      </c>
    </row>
    <row r="37" spans="2:4" hidden="1" x14ac:dyDescent="0.25">
      <c r="B37" s="3" t="s">
        <v>9</v>
      </c>
      <c r="C37" s="4" t="str">
        <f>IF(D37&lt;=[1]Indicateurs!$B$95,"Etat critique",
IF(D37&lt;=[1]Indicateurs!$B$96,"A planifier d'urgence",
IF(D37&lt;=[1]Indicateurs!$B$97,"A planifier",
IF(D37&gt;=[1]Indicateurs!$B$98,"Révisée"))))</f>
        <v>Révisée</v>
      </c>
      <c r="D37" s="5">
        <v>43578</v>
      </c>
    </row>
    <row r="38" spans="2:4" hidden="1" x14ac:dyDescent="0.25">
      <c r="B38" s="3" t="s">
        <v>10</v>
      </c>
      <c r="C38" s="4" t="str">
        <f>IF(D38&lt;=[1]Indicateurs!$B$95,"Etat critique",
IF(D38&lt;=[1]Indicateurs!$B$96,"A planifier d'urgence",
IF(D38&lt;=[1]Indicateurs!$B$97,"A planifier",
IF(D38&gt;=[1]Indicateurs!$B$98,"Révisée"))))</f>
        <v>Etat critique</v>
      </c>
      <c r="D38" s="5">
        <v>42969</v>
      </c>
    </row>
    <row r="39" spans="2:4" hidden="1" x14ac:dyDescent="0.25">
      <c r="B39" s="3" t="s">
        <v>11</v>
      </c>
      <c r="C39" s="4" t="str">
        <f>IF(D39&lt;=[1]Indicateurs!$B$95,"Etat critique",
IF(D39&lt;=[1]Indicateurs!$B$96,"A planifier d'urgence",
IF(D39&lt;=[1]Indicateurs!$B$97,"A planifier",
IF(D39&gt;=[1]Indicateurs!$B$98,"Révisée"))))</f>
        <v>Révisée</v>
      </c>
      <c r="D39" s="5">
        <v>43602</v>
      </c>
    </row>
    <row r="40" spans="2:4" x14ac:dyDescent="0.25">
      <c r="B40" s="3" t="s">
        <v>12</v>
      </c>
      <c r="C40" s="4" t="str">
        <f>IF(D40&lt;=[1]Indicateurs!$B$95,"Etat critique",
IF(D40&lt;=[1]Indicateurs!$B$96,"A planifier d'urgence",
IF(D40&lt;=[1]Indicateurs!$B$97,"A planifier",
IF(D40&gt;=[1]Indicateurs!$B$98,"Révisée"))))</f>
        <v>A planifier d'urgence</v>
      </c>
      <c r="D40" s="5">
        <v>43176</v>
      </c>
    </row>
    <row r="41" spans="2:4" x14ac:dyDescent="0.25">
      <c r="B41" s="3" t="s">
        <v>13</v>
      </c>
      <c r="C41" s="4" t="str">
        <f>IF(D41&lt;=[1]Indicateurs!$B$95,"Etat critique",
IF(D41&lt;=[1]Indicateurs!$B$96,"A planifier d'urgence",
IF(D41&lt;=[1]Indicateurs!$B$97,"A planifier",
IF(D41&gt;=[1]Indicateurs!$B$98,"Révisée"))))</f>
        <v>A planifier d'urgence</v>
      </c>
      <c r="D41" s="16">
        <v>43176</v>
      </c>
    </row>
    <row r="42" spans="2:4" x14ac:dyDescent="0.25">
      <c r="B42" s="3" t="s">
        <v>14</v>
      </c>
      <c r="C42" s="4" t="str">
        <f>IF(D42&lt;=[1]Indicateurs!$B$95,"Etat critique",
IF(D42&lt;=[1]Indicateurs!$B$96,"A planifier d'urgence",
IF(D42&lt;=[1]Indicateurs!$B$97,"A planifier",
IF(D42&gt;=[1]Indicateurs!$B$98,"Révisée"))))</f>
        <v>A planifier</v>
      </c>
      <c r="D42" s="16">
        <v>43339</v>
      </c>
    </row>
    <row r="43" spans="2:4" x14ac:dyDescent="0.25">
      <c r="B43" s="3" t="s">
        <v>15</v>
      </c>
      <c r="C43" s="4" t="str">
        <f>IF(D43&lt;=[1]Indicateurs!$B$95,"Etat critique",
IF(D43&lt;=[1]Indicateurs!$B$96,"A planifier d'urgence",
IF(D43&lt;=[1]Indicateurs!$B$97,"A planifier",
IF(D43&gt;=[1]Indicateurs!$B$98,"Révisée"))))</f>
        <v>A planifier</v>
      </c>
      <c r="D43" s="16">
        <v>43339</v>
      </c>
    </row>
    <row r="44" spans="2:4" hidden="1" x14ac:dyDescent="0.25">
      <c r="B44" s="3" t="s">
        <v>16</v>
      </c>
      <c r="C44" s="4" t="str">
        <f>IF(D44&lt;=[1]Indicateurs!$B$95,"Etat critique",
IF(D44&lt;=[1]Indicateurs!$B$96,"A planifier d'urgence",
IF(D44&lt;=[1]Indicateurs!$B$97,"A planifier",
IF(D44&gt;=[1]Indicateurs!$B$98,"Révisée"))))</f>
        <v>Révisée</v>
      </c>
      <c r="D44" s="16">
        <v>43563</v>
      </c>
    </row>
  </sheetData>
  <autoFilter ref="B34:D44">
    <filterColumn colId="2">
      <filters>
        <dateGroupItem year="2018" dateTimeGrouping="year"/>
      </filters>
    </filterColumn>
  </autoFilter>
  <conditionalFormatting sqref="C12:C21">
    <cfRule type="containsText" dxfId="7" priority="18" operator="containsText" text="Révisée">
      <formula>NOT(ISERROR(SEARCH("Révisée",C12)))</formula>
    </cfRule>
    <cfRule type="containsText" dxfId="6" priority="19" operator="containsText" text="A planifier">
      <formula>NOT(ISERROR(SEARCH("A planifier",C12)))</formula>
    </cfRule>
  </conditionalFormatting>
  <conditionalFormatting sqref="C12:C21">
    <cfRule type="containsText" dxfId="5" priority="16" operator="containsText" text="Etat critique">
      <formula>NOT(ISERROR(SEARCH("Etat critique",C12)))</formula>
    </cfRule>
    <cfRule type="containsText" dxfId="4" priority="17" operator="containsText" text="A planifier d'urgence">
      <formula>NOT(ISERROR(SEARCH("A planifier d'urgence",C12)))</formula>
    </cfRule>
  </conditionalFormatting>
  <conditionalFormatting sqref="C35:C44">
    <cfRule type="containsText" dxfId="3" priority="3" operator="containsText" text="Révisée">
      <formula>NOT(ISERROR(SEARCH("Révisée",C35)))</formula>
    </cfRule>
    <cfRule type="containsText" dxfId="2" priority="4" operator="containsText" text="A planifier">
      <formula>NOT(ISERROR(SEARCH("A planifier",C35)))</formula>
    </cfRule>
  </conditionalFormatting>
  <conditionalFormatting sqref="C35:C44">
    <cfRule type="containsText" dxfId="1" priority="1" operator="containsText" text="Etat critique">
      <formula>NOT(ISERROR(SEARCH("Etat critique",C35)))</formula>
    </cfRule>
    <cfRule type="containsText" dxfId="0" priority="2" operator="containsText" text="A planifier d'urgence">
      <formula>NOT(ISERROR(SEARCH("A planifier d'urgence",C35)))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FONTENELLE Thierry MAJ</dc:creator>
  <cp:lastModifiedBy>FONTENELLE Thierry MAJ</cp:lastModifiedBy>
  <dcterms:created xsi:type="dcterms:W3CDTF">2021-03-10T08:38:30Z</dcterms:created>
  <dcterms:modified xsi:type="dcterms:W3CDTF">2021-03-10T15:47:01Z</dcterms:modified>
</cp:coreProperties>
</file>