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durieux.AND\Desktop 3\"/>
    </mc:Choice>
  </mc:AlternateContent>
  <xr:revisionPtr revIDLastSave="0" documentId="8_{0D2C850D-90E4-4506-B370-E252F41C835E}" xr6:coauthVersionLast="36" xr6:coauthVersionMax="36" xr10:uidLastSave="{00000000-0000-0000-0000-000000000000}"/>
  <bookViews>
    <workbookView xWindow="0" yWindow="0" windowWidth="23040" windowHeight="9060" xr2:uid="{DCCDC892-1315-4563-A458-E3C3B18020BC}"/>
  </bookViews>
  <sheets>
    <sheet name="Listing bobines impression 3D" sheetId="1" r:id="rId1"/>
    <sheet name="Couleurs disponibles" sheetId="3" r:id="rId2"/>
    <sheet name="denomination" sheetId="2" r:id="rId3"/>
  </sheets>
  <definedNames>
    <definedName name="nom_bobine">Liste_bobine_utilisees[Dénomination filaments]</definedName>
  </definedNames>
  <calcPr calcId="191029"/>
  <pivotCaches>
    <pivotCache cacheId="2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2" i="1" l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 l="1"/>
  <c r="J10" i="1"/>
  <c r="J9" i="1"/>
  <c r="J8" i="1"/>
  <c r="J7" i="1"/>
  <c r="J2" i="1" l="1"/>
  <c r="J3" i="1"/>
  <c r="J4" i="1"/>
  <c r="J5" i="1"/>
  <c r="J6" i="1"/>
</calcChain>
</file>

<file path=xl/sharedStrings.xml><?xml version="1.0" encoding="utf-8"?>
<sst xmlns="http://schemas.openxmlformats.org/spreadsheetml/2006/main" count="186" uniqueCount="73">
  <si>
    <t>Dénomination</t>
  </si>
  <si>
    <t>Couleur</t>
  </si>
  <si>
    <t>Z-Ultrat</t>
  </si>
  <si>
    <t>Z16-11-25</t>
  </si>
  <si>
    <t>Terminée le</t>
  </si>
  <si>
    <t xml:space="preserve">Ouverte le </t>
  </si>
  <si>
    <t>Marque</t>
  </si>
  <si>
    <t>Zorthrax</t>
  </si>
  <si>
    <t>Commandée le</t>
  </si>
  <si>
    <t>fournisseur</t>
  </si>
  <si>
    <t>livré avec imprimante</t>
  </si>
  <si>
    <t>Brown</t>
  </si>
  <si>
    <t>imprimante 3D</t>
  </si>
  <si>
    <t>Pure white</t>
  </si>
  <si>
    <t>Cool grey</t>
  </si>
  <si>
    <t>Pure black</t>
  </si>
  <si>
    <t>Ninja flex</t>
  </si>
  <si>
    <t>machines 3D</t>
  </si>
  <si>
    <t>green</t>
  </si>
  <si>
    <t>Bobine terminée</t>
  </si>
  <si>
    <t>Form futura</t>
  </si>
  <si>
    <t>makershop 3d</t>
  </si>
  <si>
    <t>Concrete</t>
  </si>
  <si>
    <t>PLA</t>
  </si>
  <si>
    <t>Ecofil 3D</t>
  </si>
  <si>
    <t>Black</t>
  </si>
  <si>
    <t>Dark blue</t>
  </si>
  <si>
    <t>Red</t>
  </si>
  <si>
    <t>ABS</t>
  </si>
  <si>
    <t>Blue purple</t>
  </si>
  <si>
    <t>N° de lot (batch)</t>
  </si>
  <si>
    <t>Ninjatek</t>
  </si>
  <si>
    <t>3DNF0217505</t>
  </si>
  <si>
    <t>Sapphire</t>
  </si>
  <si>
    <t>Sky blue</t>
  </si>
  <si>
    <t>0517-29092020-070647</t>
  </si>
  <si>
    <t>0517-26092020-070316</t>
  </si>
  <si>
    <t>Blue</t>
  </si>
  <si>
    <t>54719-f01-16</t>
  </si>
  <si>
    <t>54719-f01_22</t>
  </si>
  <si>
    <t>0517-14102020_232600</t>
  </si>
  <si>
    <t>0517-14102020-232249</t>
  </si>
  <si>
    <t>5902280826323-1</t>
  </si>
  <si>
    <t>Orange</t>
  </si>
  <si>
    <t>5902280826323-2</t>
  </si>
  <si>
    <t>BHBBCACA</t>
  </si>
  <si>
    <t>0517-30082018-043831</t>
  </si>
  <si>
    <t>Bright red</t>
  </si>
  <si>
    <t>0517-30082018-044626</t>
  </si>
  <si>
    <t>5902280826361-1</t>
  </si>
  <si>
    <t>Green</t>
  </si>
  <si>
    <t>5902280826361-2</t>
  </si>
  <si>
    <t>Ninjaflex</t>
  </si>
  <si>
    <t>Gold</t>
  </si>
  <si>
    <t>460253-2</t>
  </si>
  <si>
    <t>460253-1</t>
  </si>
  <si>
    <t>Yellow</t>
  </si>
  <si>
    <t>0517-14062021-122028</t>
  </si>
  <si>
    <t>Silver / Argent</t>
  </si>
  <si>
    <t>Visuel couleur</t>
  </si>
  <si>
    <t>Z-ABS 2</t>
  </si>
  <si>
    <t>Z-PLA Pro</t>
  </si>
  <si>
    <t>Z-ABS</t>
  </si>
  <si>
    <t>Dénomination filaments</t>
  </si>
  <si>
    <t>Stonefil</t>
  </si>
  <si>
    <t>Z-PLA</t>
  </si>
  <si>
    <t>Liste des couleurs de filaments actuellements disponible au sein du Rehab-lab Michel Arthuis</t>
  </si>
  <si>
    <t>Total général</t>
  </si>
  <si>
    <t>(vide)</t>
  </si>
  <si>
    <t>Étiquettes de lignes</t>
  </si>
  <si>
    <t>Non</t>
  </si>
  <si>
    <t>(Plusieurs éléments)</t>
  </si>
  <si>
    <t>1./ Famille des filaments de type 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</si>
</sst>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24"/>
      <color theme="4"/>
      <name val="Calibri"/>
      <family val="2"/>
      <scheme val="minor"/>
    </font>
    <font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274320</xdr:colOff>
      <xdr:row>1</xdr:row>
      <xdr:rowOff>7620</xdr:rowOff>
    </xdr:from>
    <xdr:to>
      <xdr:col>6</xdr:col>
      <xdr:colOff>548640</xdr:colOff>
      <xdr:row>1</xdr:row>
      <xdr:rowOff>556260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B51B142E-359D-4793-A33C-2E8F6815A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5280" y="190500"/>
          <a:ext cx="274320" cy="548640"/>
        </a:xfrm>
        <a:prstGeom prst="rect">
          <a:avLst/>
        </a:prstGeom>
      </xdr:spPr>
    </xdr:pic>
    <xdr:clientData/>
  </xdr:twoCellAnchor>
  <xdr:twoCellAnchor>
    <xdr:from>
      <xdr:col>6</xdr:col>
      <xdr:colOff>160020</xdr:colOff>
      <xdr:row>2</xdr:row>
      <xdr:rowOff>22861</xdr:rowOff>
    </xdr:from>
    <xdr:to>
      <xdr:col>6</xdr:col>
      <xdr:colOff>678903</xdr:colOff>
      <xdr:row>2</xdr:row>
      <xdr:rowOff>472441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4ED326B2-2C30-4C55-95F5-5D5FC9C08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777241"/>
          <a:ext cx="518883" cy="4495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198121</xdr:colOff>
      <xdr:row>0</xdr:row>
      <xdr:rowOff>68581</xdr:rowOff>
    </xdr:from>
    <xdr:to>
      <xdr:col>16</xdr:col>
      <xdr:colOff>660837</xdr:colOff>
      <xdr:row>6</xdr:row>
      <xdr:rowOff>114301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F1D0CDD-714F-4C8C-B6D3-DF6CE0314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5321" y="68581"/>
          <a:ext cx="1255196" cy="11430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Guillaume DURIEUX" refreshedDate="45037.61270416667" createdVersion="6" refreshedVersion="6" minRefreshableVersion="3" recordCount="31" xr:uid="{44DE689F-EE14-482E-B3EB-4DEBBAD5A0EC}">
  <cacheSource type="worksheet">
    <worksheetSource name="liste_nom_bobine"/>
  </cacheSource>
  <cacheFields count="12">
    <cacheField name="Dénomination" numFmtId="0">
      <sharedItems count="9">
        <s v="Z-Ultrat"/>
        <s v="Z-ABS"/>
        <s v="Z-ABS 2"/>
        <s v="Ninjaflex"/>
        <s v="Stonefil"/>
        <s v="PLA"/>
        <s v="ABS"/>
        <s v="Z-PLA Pro"/>
        <s v="Z-PLA"/>
      </sharedItems>
    </cacheField>
    <cacheField name="Marque" numFmtId="0">
      <sharedItems/>
    </cacheField>
    <cacheField name="Commandée le" numFmtId="14">
      <sharedItems containsSemiMixedTypes="0" containsNonDate="0" containsDate="1" containsString="0" minDate="2020-12-01T00:00:00" maxDate="2023-04-18T00:00:00"/>
    </cacheField>
    <cacheField name="fournisseur" numFmtId="0">
      <sharedItems/>
    </cacheField>
    <cacheField name="N° de lot (batch)" numFmtId="0">
      <sharedItems containsMixedTypes="1" containsNumber="1" containsInteger="1" minValue="461310" maxValue="5904730747110"/>
    </cacheField>
    <cacheField name="Couleur" numFmtId="0">
      <sharedItems count="18">
        <s v="Brown"/>
        <s v="Pure white"/>
        <s v="Cool grey"/>
        <s v="Pure black"/>
        <s v="green"/>
        <s v="Concrete"/>
        <s v="Black"/>
        <s v="Dark blue"/>
        <s v="Red"/>
        <s v="Blue purple"/>
        <s v="Sapphire"/>
        <s v="Sky blue"/>
        <s v="Blue"/>
        <s v="Orange"/>
        <s v="Bright red"/>
        <s v="Gold"/>
        <s v="Yellow"/>
        <s v="Silver / Argent"/>
      </sharedItems>
    </cacheField>
    <cacheField name="Visuel couleur" numFmtId="0">
      <sharedItems containsNonDate="0" containsString="0" containsBlank="1" count="1">
        <m/>
      </sharedItems>
    </cacheField>
    <cacheField name="Ouverte le " numFmtId="14">
      <sharedItems containsNonDate="0" containsDate="1" containsString="0" containsBlank="1" minDate="2021-01-14T00:00:00" maxDate="2023-03-22T00:00:00"/>
    </cacheField>
    <cacheField name="Terminée le" numFmtId="14">
      <sharedItems containsNonDate="0" containsDate="1" containsString="0" containsBlank="1" minDate="2022-10-13T00:00:00" maxDate="2023-02-16T00:00:00" count="4">
        <m/>
        <d v="2023-02-02T00:00:00"/>
        <d v="2022-10-13T00:00:00"/>
        <d v="2023-02-15T00:00:00"/>
      </sharedItems>
      <fieldGroup par="11" base="8">
        <rangePr groupBy="months" startDate="2022-10-13T00:00:00" endDate="2023-02-1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2/2023"/>
        </groupItems>
      </fieldGroup>
    </cacheField>
    <cacheField name="Bobine terminée" numFmtId="0">
      <sharedItems count="2">
        <s v="Non"/>
        <s v="Oui"/>
      </sharedItems>
    </cacheField>
    <cacheField name="Trimestres" numFmtId="0" databaseField="0">
      <fieldGroup base="8">
        <rangePr groupBy="quarters" startDate="2022-10-13T00:00:00" endDate="2023-02-16T00:00:00"/>
        <groupItems count="6">
          <s v="&lt;13/10/2022"/>
          <s v="Trimestre1"/>
          <s v="Trimestre2"/>
          <s v="Trimestre3"/>
          <s v="Trimestre4"/>
          <s v="&gt;16/02/2023"/>
        </groupItems>
      </fieldGroup>
    </cacheField>
    <cacheField name="Années" numFmtId="0" databaseField="0">
      <fieldGroup base="8">
        <rangePr groupBy="years" startDate="2022-10-13T00:00:00" endDate="2023-02-16T00:00:00"/>
        <groupItems count="4">
          <s v="&lt;13/10/2022"/>
          <s v="2022"/>
          <s v="2023"/>
          <s v="&gt;16/0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s v="Zorthrax"/>
    <d v="2020-12-01T00:00:00"/>
    <s v="livré avec imprimante"/>
    <s v="Z16-11-25"/>
    <x v="0"/>
    <x v="0"/>
    <d v="2021-01-14T00:00:00"/>
    <x v="0"/>
    <x v="0"/>
  </r>
  <r>
    <x v="1"/>
    <s v="Zorthrax"/>
    <d v="2020-12-01T00:00:00"/>
    <s v="imprimante 3D"/>
    <n v="5904730747011"/>
    <x v="1"/>
    <x v="0"/>
    <d v="2021-01-20T00:00:00"/>
    <x v="1"/>
    <x v="1"/>
  </r>
  <r>
    <x v="2"/>
    <s v="Zorthrax"/>
    <d v="2020-12-01T00:00:00"/>
    <s v="imprimante 3D"/>
    <n v="5902280826385"/>
    <x v="2"/>
    <x v="0"/>
    <d v="2021-03-10T00:00:00"/>
    <x v="2"/>
    <x v="1"/>
  </r>
  <r>
    <x v="1"/>
    <s v="Zorthrax"/>
    <d v="2020-12-01T00:00:00"/>
    <s v="imprimante 3D"/>
    <n v="5904730747110"/>
    <x v="3"/>
    <x v="0"/>
    <d v="2021-09-15T00:00:00"/>
    <x v="3"/>
    <x v="1"/>
  </r>
  <r>
    <x v="3"/>
    <s v="Ninja flex"/>
    <d v="2022-03-01T00:00:00"/>
    <s v="machines 3D"/>
    <n v="469867"/>
    <x v="4"/>
    <x v="0"/>
    <d v="2022-03-23T00:00:00"/>
    <x v="0"/>
    <x v="0"/>
  </r>
  <r>
    <x v="4"/>
    <s v="Form futura"/>
    <d v="2023-02-16T00:00:00"/>
    <s v="makershop 3d"/>
    <n v="13995184044"/>
    <x v="5"/>
    <x v="0"/>
    <m/>
    <x v="0"/>
    <x v="0"/>
  </r>
  <r>
    <x v="5"/>
    <s v="Ecofil 3D"/>
    <d v="2023-02-16T00:00:00"/>
    <s v="makershop 3d"/>
    <n v="1009538"/>
    <x v="6"/>
    <x v="0"/>
    <m/>
    <x v="0"/>
    <x v="0"/>
  </r>
  <r>
    <x v="5"/>
    <s v="Ecofil 3D"/>
    <d v="2023-02-16T00:00:00"/>
    <s v="makershop 3d"/>
    <n v="16893704"/>
    <x v="7"/>
    <x v="0"/>
    <d v="2023-02-23T00:00:00"/>
    <x v="0"/>
    <x v="0"/>
  </r>
  <r>
    <x v="5"/>
    <s v="Ecofil 3D"/>
    <d v="2023-02-16T00:00:00"/>
    <s v="makershop 3d"/>
    <n v="16893703"/>
    <x v="8"/>
    <x v="0"/>
    <d v="2023-03-21T00:00:00"/>
    <x v="0"/>
    <x v="0"/>
  </r>
  <r>
    <x v="6"/>
    <s v="Ecofil 3D"/>
    <d v="2023-02-16T00:00:00"/>
    <s v="makershop 3d"/>
    <n v="1011751"/>
    <x v="9"/>
    <x v="0"/>
    <m/>
    <x v="0"/>
    <x v="0"/>
  </r>
  <r>
    <x v="3"/>
    <s v="Ninjatek"/>
    <d v="2023-04-17T00:00:00"/>
    <s v="imprimante 3D"/>
    <s v="3DNF0217505"/>
    <x v="10"/>
    <x v="0"/>
    <m/>
    <x v="0"/>
    <x v="0"/>
  </r>
  <r>
    <x v="2"/>
    <s v="Zorthrax"/>
    <d v="2023-04-17T00:00:00"/>
    <s v="imprimante 3D"/>
    <s v="0517-29092020-070647"/>
    <x v="11"/>
    <x v="0"/>
    <m/>
    <x v="0"/>
    <x v="0"/>
  </r>
  <r>
    <x v="2"/>
    <s v="Zorthrax"/>
    <d v="2023-04-17T00:00:00"/>
    <s v="imprimante 3D"/>
    <s v="0517-26092020-070316"/>
    <x v="11"/>
    <x v="0"/>
    <m/>
    <x v="0"/>
    <x v="0"/>
  </r>
  <r>
    <x v="2"/>
    <s v="Zorthrax"/>
    <d v="2023-04-17T00:00:00"/>
    <s v="imprimante 3D"/>
    <s v="54719-f01-16"/>
    <x v="12"/>
    <x v="0"/>
    <m/>
    <x v="0"/>
    <x v="0"/>
  </r>
  <r>
    <x v="2"/>
    <s v="Zorthrax"/>
    <d v="2023-04-17T00:00:00"/>
    <s v="imprimante 3D"/>
    <s v="54719-f01_22"/>
    <x v="12"/>
    <x v="0"/>
    <m/>
    <x v="0"/>
    <x v="0"/>
  </r>
  <r>
    <x v="7"/>
    <s v="Zorthrax"/>
    <d v="2023-04-17T00:00:00"/>
    <s v="imprimante 3D"/>
    <s v="0517-14102020_232600"/>
    <x v="12"/>
    <x v="0"/>
    <m/>
    <x v="0"/>
    <x v="0"/>
  </r>
  <r>
    <x v="7"/>
    <s v="Zorthrax"/>
    <d v="2023-04-17T00:00:00"/>
    <s v="imprimante 3D"/>
    <s v="0517-14102020-232249"/>
    <x v="12"/>
    <x v="0"/>
    <m/>
    <x v="0"/>
    <x v="0"/>
  </r>
  <r>
    <x v="2"/>
    <s v="Zorthrax"/>
    <d v="2023-04-17T00:00:00"/>
    <s v="imprimante 3D"/>
    <s v="5902280826323-1"/>
    <x v="13"/>
    <x v="0"/>
    <m/>
    <x v="0"/>
    <x v="0"/>
  </r>
  <r>
    <x v="2"/>
    <s v="Zorthrax"/>
    <d v="2023-04-17T00:00:00"/>
    <s v="imprimante 3D"/>
    <s v="5902280826323-2"/>
    <x v="13"/>
    <x v="0"/>
    <m/>
    <x v="0"/>
    <x v="0"/>
  </r>
  <r>
    <x v="1"/>
    <s v="Zorthrax"/>
    <d v="2023-04-17T00:00:00"/>
    <s v="imprimante 3D"/>
    <s v="BHBBCACA"/>
    <x v="1"/>
    <x v="0"/>
    <m/>
    <x v="0"/>
    <x v="0"/>
  </r>
  <r>
    <x v="7"/>
    <s v="Zorthrax"/>
    <d v="2023-04-17T00:00:00"/>
    <s v="imprimante 3D"/>
    <s v="0517-30082018-043831"/>
    <x v="14"/>
    <x v="0"/>
    <m/>
    <x v="0"/>
    <x v="0"/>
  </r>
  <r>
    <x v="7"/>
    <s v="Zorthrax"/>
    <d v="2023-04-17T00:00:00"/>
    <s v="imprimante 3D"/>
    <s v="0517-30082018-044626"/>
    <x v="14"/>
    <x v="0"/>
    <m/>
    <x v="0"/>
    <x v="0"/>
  </r>
  <r>
    <x v="2"/>
    <s v="Zorthrax"/>
    <d v="2023-04-17T00:00:00"/>
    <s v="imprimante 3D"/>
    <s v="5902280826361-1"/>
    <x v="4"/>
    <x v="0"/>
    <m/>
    <x v="0"/>
    <x v="0"/>
  </r>
  <r>
    <x v="2"/>
    <s v="Zorthrax"/>
    <d v="2023-04-17T00:00:00"/>
    <s v="imprimante 3D"/>
    <s v="5902280826361-2"/>
    <x v="4"/>
    <x v="0"/>
    <m/>
    <x v="0"/>
    <x v="0"/>
  </r>
  <r>
    <x v="3"/>
    <s v="Ninjatek"/>
    <d v="2023-04-17T00:00:00"/>
    <s v="imprimante 3D"/>
    <s v="460253-1"/>
    <x v="15"/>
    <x v="0"/>
    <m/>
    <x v="0"/>
    <x v="0"/>
  </r>
  <r>
    <x v="3"/>
    <s v="Ninjatek"/>
    <d v="2023-04-17T00:00:00"/>
    <s v="imprimante 3D"/>
    <n v="461310"/>
    <x v="15"/>
    <x v="0"/>
    <m/>
    <x v="0"/>
    <x v="0"/>
  </r>
  <r>
    <x v="3"/>
    <s v="Ninjatek"/>
    <d v="2023-04-17T00:00:00"/>
    <s v="imprimante 3D"/>
    <s v="460253-2"/>
    <x v="15"/>
    <x v="0"/>
    <m/>
    <x v="0"/>
    <x v="0"/>
  </r>
  <r>
    <x v="2"/>
    <s v="Zorthrax"/>
    <d v="2023-04-17T00:00:00"/>
    <s v="imprimante 3D"/>
    <s v="0517-14062021-122028"/>
    <x v="16"/>
    <x v="0"/>
    <m/>
    <x v="0"/>
    <x v="0"/>
  </r>
  <r>
    <x v="2"/>
    <s v="Zorthrax"/>
    <d v="2023-04-17T00:00:00"/>
    <s v="imprimante 3D"/>
    <n v="5902280826316"/>
    <x v="16"/>
    <x v="0"/>
    <m/>
    <x v="0"/>
    <x v="0"/>
  </r>
  <r>
    <x v="8"/>
    <s v="Zorthrax"/>
    <d v="2023-04-17T00:00:00"/>
    <s v="imprimante 3D"/>
    <n v="17787403"/>
    <x v="17"/>
    <x v="0"/>
    <m/>
    <x v="0"/>
    <x v="0"/>
  </r>
  <r>
    <x v="8"/>
    <s v="Zorthrax"/>
    <d v="2023-04-17T00:00:00"/>
    <s v="imprimante 3D"/>
    <n v="17787403"/>
    <x v="17"/>
    <x v="0"/>
    <m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C0D7CA-5FA6-4045-B9E0-D5D4687E66B6}" name="Tableau croisé dynamique2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5:A32" firstHeaderRow="1" firstDataRow="1" firstDataCol="1" rowPageCount="2" colPageCount="1"/>
  <pivotFields count="12">
    <pivotField axis="axisPage" multipleItemSelectionAllowed="1" showAll="0">
      <items count="10">
        <item x="6"/>
        <item h="1" x="3"/>
        <item h="1" x="5"/>
        <item h="1" x="4"/>
        <item x="1"/>
        <item x="2"/>
        <item h="1" x="8"/>
        <item h="1" x="7"/>
        <item x="0"/>
        <item t="default"/>
      </items>
    </pivotField>
    <pivotField showAll="0"/>
    <pivotField numFmtId="14" showAll="0"/>
    <pivotField showAll="0"/>
    <pivotField showAll="0"/>
    <pivotField axis="axisRow" showAll="0">
      <items count="19">
        <item x="6"/>
        <item x="12"/>
        <item x="9"/>
        <item x="14"/>
        <item x="0"/>
        <item x="5"/>
        <item x="2"/>
        <item x="7"/>
        <item x="15"/>
        <item x="4"/>
        <item x="13"/>
        <item x="3"/>
        <item x="1"/>
        <item x="8"/>
        <item x="10"/>
        <item x="17"/>
        <item x="11"/>
        <item x="16"/>
        <item t="default"/>
      </items>
    </pivotField>
    <pivotField axis="axisRow" showAll="0">
      <items count="2"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0"/>
        <item x="1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2">
    <field x="5"/>
    <field x="6"/>
  </rowFields>
  <rowItems count="17">
    <i>
      <x v="1"/>
    </i>
    <i r="1">
      <x/>
    </i>
    <i>
      <x v="2"/>
    </i>
    <i r="1">
      <x/>
    </i>
    <i>
      <x v="4"/>
    </i>
    <i r="1">
      <x/>
    </i>
    <i>
      <x v="9"/>
    </i>
    <i r="1">
      <x/>
    </i>
    <i>
      <x v="10"/>
    </i>
    <i r="1">
      <x/>
    </i>
    <i>
      <x v="12"/>
    </i>
    <i r="1">
      <x/>
    </i>
    <i>
      <x v="16"/>
    </i>
    <i r="1">
      <x/>
    </i>
    <i>
      <x v="17"/>
    </i>
    <i r="1">
      <x/>
    </i>
    <i t="grand">
      <x/>
    </i>
  </rowItems>
  <colItems count="1">
    <i/>
  </colItems>
  <pageFields count="2">
    <pageField fld="0" hier="-1"/>
    <pageField fld="9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D27D7D-4F29-42E6-87E6-F33E3B6EB796}" name="liste_nom_bobine" displayName="liste_nom_bobine" ref="A1:J32" totalsRowShown="0" dataDxfId="12">
  <autoFilter ref="A1:J32" xr:uid="{F7DA73A8-71F9-45FD-99C5-B76FD8CF8A3A}"/>
  <tableColumns count="10">
    <tableColumn id="1" xr3:uid="{F30EF490-C037-4075-8DA6-B262C96B5705}" name="Dénomination" dataDxfId="11"/>
    <tableColumn id="6" xr3:uid="{6440C0CA-2B2C-4A31-92DB-BE9A06EDD088}" name="Marque" dataDxfId="10"/>
    <tableColumn id="7" xr3:uid="{55E1DE76-02E0-453F-9C9E-035ADD57535A}" name="Commandée le" dataDxfId="9"/>
    <tableColumn id="8" xr3:uid="{167F49B2-EADB-4988-98CA-EBC16E2A4125}" name="fournisseur" dataDxfId="8"/>
    <tableColumn id="2" xr3:uid="{ECB9E508-0F4B-4C05-8790-48B73221E35D}" name="N° de lot (batch)" dataDxfId="7"/>
    <tableColumn id="3" xr3:uid="{635FBDD8-CFCE-4984-A70D-5D18E7E1E205}" name="Couleur" dataDxfId="6"/>
    <tableColumn id="10" xr3:uid="{EBF28D9C-922C-4762-852B-EF5A62A774D0}" name="Visuel couleur" dataDxfId="2"/>
    <tableColumn id="4" xr3:uid="{094651E9-2083-4087-826B-B6B85F40B1B5}" name="Ouverte le " dataDxfId="5"/>
    <tableColumn id="5" xr3:uid="{5261533A-2EE1-4777-BA7F-68F196D172CD}" name="Terminée le" dataDxfId="4"/>
    <tableColumn id="9" xr3:uid="{905E7D6F-9F39-4CEA-97B4-BDA9A129320A}" name="Bobine terminée" dataDxfId="3">
      <calculatedColumnFormula>IF(liste_nom_bobine[[#This Row],[Terminée le]]="","Non","Oui")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60402F-DFCA-4A52-BB6A-77CB7130C024}" name="Liste_bobine_utilisees" displayName="Liste_bobine_utilisees" ref="A1:A10" totalsRowShown="0" dataDxfId="0">
  <autoFilter ref="A1:A10" xr:uid="{0B7085D8-F901-416F-A1ED-56A2E09F01A9}"/>
  <sortState ref="A2:A10">
    <sortCondition ref="A1:A10"/>
  </sortState>
  <tableColumns count="1">
    <tableColumn id="1" xr3:uid="{D9A9041C-CCA4-4F97-AFEB-F51FF8D45A9A}" name="Dénomination filaments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F445D-1B1F-47EC-AB83-1DB2F3A0A45B}">
  <dimension ref="A1:L32"/>
  <sheetViews>
    <sheetView tabSelected="1" workbookViewId="0">
      <selection activeCell="I3" sqref="I3"/>
    </sheetView>
  </sheetViews>
  <sheetFormatPr baseColWidth="10" defaultRowHeight="14.4" x14ac:dyDescent="0.3"/>
  <cols>
    <col min="1" max="2" width="20" customWidth="1"/>
    <col min="3" max="3" width="20" style="9" customWidth="1"/>
    <col min="4" max="4" width="20" customWidth="1"/>
    <col min="5" max="5" width="20.44140625" style="3" bestFit="1" customWidth="1"/>
    <col min="8" max="8" width="11.77734375" style="9" customWidth="1"/>
    <col min="9" max="9" width="12.44140625" style="9" customWidth="1"/>
    <col min="10" max="10" width="21.33203125" customWidth="1"/>
  </cols>
  <sheetData>
    <row r="1" spans="1:12" x14ac:dyDescent="0.3">
      <c r="A1" t="s">
        <v>0</v>
      </c>
      <c r="B1" t="s">
        <v>6</v>
      </c>
      <c r="C1" s="9" t="s">
        <v>8</v>
      </c>
      <c r="D1" t="s">
        <v>9</v>
      </c>
      <c r="E1" s="3" t="s">
        <v>30</v>
      </c>
      <c r="F1" t="s">
        <v>1</v>
      </c>
      <c r="G1" t="s">
        <v>59</v>
      </c>
      <c r="H1" s="9" t="s">
        <v>5</v>
      </c>
      <c r="I1" s="9" t="s">
        <v>4</v>
      </c>
      <c r="J1" t="s">
        <v>19</v>
      </c>
    </row>
    <row r="2" spans="1:12" ht="45" customHeight="1" x14ac:dyDescent="0.3">
      <c r="A2" s="1" t="s">
        <v>2</v>
      </c>
      <c r="B2" s="1" t="s">
        <v>7</v>
      </c>
      <c r="C2" s="2">
        <v>44166</v>
      </c>
      <c r="D2" s="1" t="s">
        <v>10</v>
      </c>
      <c r="E2" s="4" t="s">
        <v>3</v>
      </c>
      <c r="F2" s="1" t="s">
        <v>11</v>
      </c>
      <c r="G2" s="12"/>
      <c r="H2" s="2">
        <v>44210</v>
      </c>
      <c r="I2" s="2"/>
      <c r="J2" s="1" t="str">
        <f>IF(liste_nom_bobine[[#This Row],[Terminée le]]="","Non","Oui")</f>
        <v>Non</v>
      </c>
      <c r="L2" s="13"/>
    </row>
    <row r="3" spans="1:12" ht="38.4" customHeight="1" x14ac:dyDescent="0.3">
      <c r="A3" s="1" t="s">
        <v>62</v>
      </c>
      <c r="B3" s="5" t="s">
        <v>7</v>
      </c>
      <c r="C3" s="7">
        <v>44166</v>
      </c>
      <c r="D3" s="5" t="s">
        <v>12</v>
      </c>
      <c r="E3" s="6">
        <v>5904730747011</v>
      </c>
      <c r="F3" s="5" t="s">
        <v>13</v>
      </c>
      <c r="G3" s="5"/>
      <c r="H3" s="7">
        <v>44216</v>
      </c>
      <c r="I3" s="7">
        <v>44959</v>
      </c>
      <c r="J3" s="1" t="str">
        <f>IF(liste_nom_bobine[[#This Row],[Terminée le]]="","Non","Oui")</f>
        <v>Oui</v>
      </c>
      <c r="L3" s="14"/>
    </row>
    <row r="4" spans="1:12" x14ac:dyDescent="0.3">
      <c r="A4" s="1" t="s">
        <v>60</v>
      </c>
      <c r="B4" s="5" t="s">
        <v>7</v>
      </c>
      <c r="C4" s="7">
        <v>44166</v>
      </c>
      <c r="D4" s="5" t="s">
        <v>12</v>
      </c>
      <c r="E4" s="6">
        <v>5902280826385</v>
      </c>
      <c r="F4" s="5" t="s">
        <v>14</v>
      </c>
      <c r="G4" s="5"/>
      <c r="H4" s="7">
        <v>44265</v>
      </c>
      <c r="I4" s="7">
        <v>44847</v>
      </c>
      <c r="J4" s="1" t="str">
        <f>IF(liste_nom_bobine[[#This Row],[Terminée le]]="","Non","Oui")</f>
        <v>Oui</v>
      </c>
      <c r="L4" s="14"/>
    </row>
    <row r="5" spans="1:12" x14ac:dyDescent="0.3">
      <c r="A5" s="1" t="s">
        <v>62</v>
      </c>
      <c r="B5" s="8" t="s">
        <v>7</v>
      </c>
      <c r="C5" s="7">
        <v>44166</v>
      </c>
      <c r="D5" s="8" t="s">
        <v>12</v>
      </c>
      <c r="E5" s="8">
        <v>5904730747110</v>
      </c>
      <c r="F5" s="8" t="s">
        <v>15</v>
      </c>
      <c r="G5" s="8"/>
      <c r="H5" s="7">
        <v>44454</v>
      </c>
      <c r="I5" s="7">
        <v>44972</v>
      </c>
      <c r="J5" s="1" t="str">
        <f>IF(liste_nom_bobine[[#This Row],[Terminée le]]="","Non","Oui")</f>
        <v>Oui</v>
      </c>
      <c r="L5" s="15"/>
    </row>
    <row r="6" spans="1:12" x14ac:dyDescent="0.3">
      <c r="A6" s="1" t="s">
        <v>52</v>
      </c>
      <c r="B6" s="1" t="s">
        <v>16</v>
      </c>
      <c r="C6" s="2">
        <v>44621</v>
      </c>
      <c r="D6" s="1" t="s">
        <v>17</v>
      </c>
      <c r="E6" s="4">
        <v>469867</v>
      </c>
      <c r="F6" s="1" t="s">
        <v>18</v>
      </c>
      <c r="G6" s="1"/>
      <c r="H6" s="2">
        <v>44643</v>
      </c>
      <c r="I6" s="2"/>
      <c r="J6" s="1" t="str">
        <f>IF(liste_nom_bobine[[#This Row],[Terminée le]]="","Non","Oui")</f>
        <v>Non</v>
      </c>
      <c r="L6" s="13"/>
    </row>
    <row r="7" spans="1:12" x14ac:dyDescent="0.3">
      <c r="A7" s="1" t="s">
        <v>64</v>
      </c>
      <c r="B7" s="1" t="s">
        <v>20</v>
      </c>
      <c r="C7" s="2">
        <v>44973</v>
      </c>
      <c r="D7" s="1" t="s">
        <v>21</v>
      </c>
      <c r="E7" s="4">
        <v>13995184044</v>
      </c>
      <c r="F7" s="1" t="s">
        <v>22</v>
      </c>
      <c r="G7" s="1"/>
      <c r="H7" s="2"/>
      <c r="I7" s="2"/>
      <c r="J7" s="10" t="str">
        <f>IF(liste_nom_bobine[[#This Row],[Terminée le]]="","Non","Oui")</f>
        <v>Non</v>
      </c>
      <c r="L7" s="13"/>
    </row>
    <row r="8" spans="1:12" x14ac:dyDescent="0.3">
      <c r="A8" s="1" t="s">
        <v>23</v>
      </c>
      <c r="B8" s="1" t="s">
        <v>24</v>
      </c>
      <c r="C8" s="2">
        <v>44973</v>
      </c>
      <c r="D8" s="1" t="s">
        <v>21</v>
      </c>
      <c r="E8" s="4">
        <v>1009538</v>
      </c>
      <c r="F8" s="1" t="s">
        <v>25</v>
      </c>
      <c r="G8" s="1"/>
      <c r="H8" s="2"/>
      <c r="I8" s="2"/>
      <c r="J8" s="10" t="str">
        <f>IF(liste_nom_bobine[[#This Row],[Terminée le]]="","Non","Oui")</f>
        <v>Non</v>
      </c>
      <c r="L8" s="13"/>
    </row>
    <row r="9" spans="1:12" x14ac:dyDescent="0.3">
      <c r="A9" s="1" t="s">
        <v>23</v>
      </c>
      <c r="B9" s="1" t="s">
        <v>24</v>
      </c>
      <c r="C9" s="2">
        <v>44973</v>
      </c>
      <c r="D9" s="1" t="s">
        <v>21</v>
      </c>
      <c r="E9" s="4">
        <v>16893704</v>
      </c>
      <c r="F9" s="1" t="s">
        <v>26</v>
      </c>
      <c r="G9" s="1"/>
      <c r="H9" s="2">
        <v>44980</v>
      </c>
      <c r="I9" s="2"/>
      <c r="J9" s="10" t="str">
        <f>IF(liste_nom_bobine[[#This Row],[Terminée le]]="","Non","Oui")</f>
        <v>Non</v>
      </c>
      <c r="L9" s="13"/>
    </row>
    <row r="10" spans="1:12" x14ac:dyDescent="0.3">
      <c r="A10" s="1" t="s">
        <v>23</v>
      </c>
      <c r="B10" s="1" t="s">
        <v>24</v>
      </c>
      <c r="C10" s="2">
        <v>44973</v>
      </c>
      <c r="D10" s="1" t="s">
        <v>21</v>
      </c>
      <c r="E10" s="4">
        <v>16893703</v>
      </c>
      <c r="F10" s="1" t="s">
        <v>27</v>
      </c>
      <c r="G10" s="1"/>
      <c r="H10" s="2">
        <v>45006</v>
      </c>
      <c r="I10" s="2"/>
      <c r="J10" s="10" t="str">
        <f>IF(liste_nom_bobine[[#This Row],[Terminée le]]="","Non","Oui")</f>
        <v>Non</v>
      </c>
      <c r="L10" s="13"/>
    </row>
    <row r="11" spans="1:12" x14ac:dyDescent="0.3">
      <c r="A11" s="1" t="s">
        <v>28</v>
      </c>
      <c r="B11" s="1" t="s">
        <v>24</v>
      </c>
      <c r="C11" s="2">
        <v>44973</v>
      </c>
      <c r="D11" s="1" t="s">
        <v>21</v>
      </c>
      <c r="E11" s="4">
        <v>1011751</v>
      </c>
      <c r="F11" s="1" t="s">
        <v>29</v>
      </c>
      <c r="G11" s="1"/>
      <c r="H11" s="2"/>
      <c r="I11" s="2"/>
      <c r="J11" s="10" t="str">
        <f>IF(liste_nom_bobine[[#This Row],[Terminée le]]="","Non","Oui")</f>
        <v>Non</v>
      </c>
      <c r="L11" s="13"/>
    </row>
    <row r="12" spans="1:12" x14ac:dyDescent="0.3">
      <c r="A12" s="1" t="s">
        <v>52</v>
      </c>
      <c r="B12" s="1" t="s">
        <v>31</v>
      </c>
      <c r="C12" s="2">
        <v>45033</v>
      </c>
      <c r="D12" s="1" t="s">
        <v>12</v>
      </c>
      <c r="E12" s="4" t="s">
        <v>32</v>
      </c>
      <c r="F12" s="1" t="s">
        <v>33</v>
      </c>
      <c r="G12" s="1"/>
      <c r="H12" s="2"/>
      <c r="I12" s="2"/>
      <c r="J12" s="10" t="str">
        <f>IF(liste_nom_bobine[[#This Row],[Terminée le]]="","Non","Oui")</f>
        <v>Non</v>
      </c>
      <c r="L12" s="13"/>
    </row>
    <row r="13" spans="1:12" x14ac:dyDescent="0.3">
      <c r="A13" s="1" t="s">
        <v>60</v>
      </c>
      <c r="B13" s="1" t="s">
        <v>7</v>
      </c>
      <c r="C13" s="2">
        <v>45033</v>
      </c>
      <c r="D13" s="1" t="s">
        <v>12</v>
      </c>
      <c r="E13" s="11" t="s">
        <v>35</v>
      </c>
      <c r="F13" s="1" t="s">
        <v>34</v>
      </c>
      <c r="G13" s="1"/>
      <c r="H13" s="2"/>
      <c r="I13" s="2"/>
      <c r="J13" s="10" t="str">
        <f>IF(liste_nom_bobine[[#This Row],[Terminée le]]="","Non","Oui")</f>
        <v>Non</v>
      </c>
      <c r="L13" s="13"/>
    </row>
    <row r="14" spans="1:12" x14ac:dyDescent="0.3">
      <c r="A14" s="1" t="s">
        <v>60</v>
      </c>
      <c r="B14" s="1" t="s">
        <v>7</v>
      </c>
      <c r="C14" s="2">
        <v>45033</v>
      </c>
      <c r="D14" s="1" t="s">
        <v>12</v>
      </c>
      <c r="E14" s="4" t="s">
        <v>36</v>
      </c>
      <c r="F14" s="1" t="s">
        <v>34</v>
      </c>
      <c r="G14" s="1"/>
      <c r="H14" s="2"/>
      <c r="I14" s="2"/>
      <c r="J14" s="10" t="str">
        <f>IF(liste_nom_bobine[[#This Row],[Terminée le]]="","Non","Oui")</f>
        <v>Non</v>
      </c>
      <c r="L14" s="13"/>
    </row>
    <row r="15" spans="1:12" x14ac:dyDescent="0.3">
      <c r="A15" s="1" t="s">
        <v>60</v>
      </c>
      <c r="B15" s="1" t="s">
        <v>7</v>
      </c>
      <c r="C15" s="2">
        <v>45033</v>
      </c>
      <c r="D15" s="1" t="s">
        <v>12</v>
      </c>
      <c r="E15" s="4" t="s">
        <v>38</v>
      </c>
      <c r="F15" s="1" t="s">
        <v>37</v>
      </c>
      <c r="G15" s="1"/>
      <c r="H15" s="2"/>
      <c r="I15" s="2"/>
      <c r="J15" s="10" t="str">
        <f>IF(liste_nom_bobine[[#This Row],[Terminée le]]="","Non","Oui")</f>
        <v>Non</v>
      </c>
      <c r="L15" s="13"/>
    </row>
    <row r="16" spans="1:12" x14ac:dyDescent="0.3">
      <c r="A16" s="1" t="s">
        <v>60</v>
      </c>
      <c r="B16" s="1" t="s">
        <v>7</v>
      </c>
      <c r="C16" s="2">
        <v>45033</v>
      </c>
      <c r="D16" s="1" t="s">
        <v>12</v>
      </c>
      <c r="E16" s="4" t="s">
        <v>39</v>
      </c>
      <c r="F16" s="1" t="s">
        <v>37</v>
      </c>
      <c r="G16" s="1"/>
      <c r="H16" s="2"/>
      <c r="I16" s="2"/>
      <c r="J16" s="10" t="str">
        <f>IF(liste_nom_bobine[[#This Row],[Terminée le]]="","Non","Oui")</f>
        <v>Non</v>
      </c>
      <c r="L16" s="13"/>
    </row>
    <row r="17" spans="1:12" x14ac:dyDescent="0.3">
      <c r="A17" s="1" t="s">
        <v>61</v>
      </c>
      <c r="B17" s="1" t="s">
        <v>7</v>
      </c>
      <c r="C17" s="2">
        <v>45033</v>
      </c>
      <c r="D17" s="1" t="s">
        <v>12</v>
      </c>
      <c r="E17" s="4" t="s">
        <v>40</v>
      </c>
      <c r="F17" s="1" t="s">
        <v>37</v>
      </c>
      <c r="G17" s="1"/>
      <c r="H17" s="2"/>
      <c r="I17" s="2"/>
      <c r="J17" s="10" t="str">
        <f>IF(liste_nom_bobine[[#This Row],[Terminée le]]="","Non","Oui")</f>
        <v>Non</v>
      </c>
      <c r="L17" s="13"/>
    </row>
    <row r="18" spans="1:12" x14ac:dyDescent="0.3">
      <c r="A18" s="1" t="s">
        <v>61</v>
      </c>
      <c r="B18" s="1" t="s">
        <v>7</v>
      </c>
      <c r="C18" s="2">
        <v>45033</v>
      </c>
      <c r="D18" s="1" t="s">
        <v>12</v>
      </c>
      <c r="E18" s="4" t="s">
        <v>41</v>
      </c>
      <c r="F18" s="1" t="s">
        <v>37</v>
      </c>
      <c r="G18" s="1"/>
      <c r="H18" s="2"/>
      <c r="I18" s="2"/>
      <c r="J18" s="10" t="str">
        <f>IF(liste_nom_bobine[[#This Row],[Terminée le]]="","Non","Oui")</f>
        <v>Non</v>
      </c>
      <c r="L18" s="13"/>
    </row>
    <row r="19" spans="1:12" x14ac:dyDescent="0.3">
      <c r="A19" s="1" t="s">
        <v>60</v>
      </c>
      <c r="B19" s="1" t="s">
        <v>7</v>
      </c>
      <c r="C19" s="2">
        <v>45033</v>
      </c>
      <c r="D19" s="1" t="s">
        <v>12</v>
      </c>
      <c r="E19" s="4" t="s">
        <v>42</v>
      </c>
      <c r="F19" s="1" t="s">
        <v>43</v>
      </c>
      <c r="G19" s="1"/>
      <c r="H19" s="2"/>
      <c r="I19" s="2"/>
      <c r="J19" s="10" t="str">
        <f>IF(liste_nom_bobine[[#This Row],[Terminée le]]="","Non","Oui")</f>
        <v>Non</v>
      </c>
      <c r="L19" s="13"/>
    </row>
    <row r="20" spans="1:12" x14ac:dyDescent="0.3">
      <c r="A20" s="1" t="s">
        <v>60</v>
      </c>
      <c r="B20" s="1" t="s">
        <v>7</v>
      </c>
      <c r="C20" s="2">
        <v>45033</v>
      </c>
      <c r="D20" s="1" t="s">
        <v>12</v>
      </c>
      <c r="E20" s="4" t="s">
        <v>44</v>
      </c>
      <c r="F20" s="1" t="s">
        <v>43</v>
      </c>
      <c r="G20" s="1"/>
      <c r="H20" s="2"/>
      <c r="I20" s="2"/>
      <c r="J20" s="10" t="str">
        <f>IF(liste_nom_bobine[[#This Row],[Terminée le]]="","Non","Oui")</f>
        <v>Non</v>
      </c>
      <c r="L20" s="13"/>
    </row>
    <row r="21" spans="1:12" x14ac:dyDescent="0.3">
      <c r="A21" s="1" t="s">
        <v>62</v>
      </c>
      <c r="B21" s="1" t="s">
        <v>7</v>
      </c>
      <c r="C21" s="2">
        <v>45033</v>
      </c>
      <c r="D21" s="1" t="s">
        <v>12</v>
      </c>
      <c r="E21" s="4" t="s">
        <v>45</v>
      </c>
      <c r="F21" s="1" t="s">
        <v>13</v>
      </c>
      <c r="G21" s="1"/>
      <c r="H21" s="2"/>
      <c r="I21" s="2"/>
      <c r="J21" s="10" t="str">
        <f>IF(liste_nom_bobine[[#This Row],[Terminée le]]="","Non","Oui")</f>
        <v>Non</v>
      </c>
      <c r="L21" s="13"/>
    </row>
    <row r="22" spans="1:12" x14ac:dyDescent="0.3">
      <c r="A22" s="1" t="s">
        <v>61</v>
      </c>
      <c r="B22" s="1" t="s">
        <v>7</v>
      </c>
      <c r="C22" s="2">
        <v>45033</v>
      </c>
      <c r="D22" s="1" t="s">
        <v>12</v>
      </c>
      <c r="E22" s="4" t="s">
        <v>46</v>
      </c>
      <c r="F22" s="1" t="s">
        <v>47</v>
      </c>
      <c r="G22" s="1"/>
      <c r="H22" s="2"/>
      <c r="I22" s="2"/>
      <c r="J22" s="10" t="str">
        <f>IF(liste_nom_bobine[[#This Row],[Terminée le]]="","Non","Oui")</f>
        <v>Non</v>
      </c>
      <c r="L22" s="13"/>
    </row>
    <row r="23" spans="1:12" x14ac:dyDescent="0.3">
      <c r="A23" s="1" t="s">
        <v>61</v>
      </c>
      <c r="B23" s="1" t="s">
        <v>7</v>
      </c>
      <c r="C23" s="2">
        <v>45033</v>
      </c>
      <c r="D23" s="1" t="s">
        <v>12</v>
      </c>
      <c r="E23" s="4" t="s">
        <v>48</v>
      </c>
      <c r="F23" s="1" t="s">
        <v>47</v>
      </c>
      <c r="G23" s="1"/>
      <c r="H23" s="2"/>
      <c r="I23" s="2"/>
      <c r="J23" s="10" t="str">
        <f>IF(liste_nom_bobine[[#This Row],[Terminée le]]="","Non","Oui")</f>
        <v>Non</v>
      </c>
      <c r="L23" s="13"/>
    </row>
    <row r="24" spans="1:12" x14ac:dyDescent="0.3">
      <c r="A24" s="1" t="s">
        <v>60</v>
      </c>
      <c r="B24" s="1" t="s">
        <v>7</v>
      </c>
      <c r="C24" s="2">
        <v>45033</v>
      </c>
      <c r="D24" s="1" t="s">
        <v>12</v>
      </c>
      <c r="E24" s="4" t="s">
        <v>49</v>
      </c>
      <c r="F24" s="1" t="s">
        <v>50</v>
      </c>
      <c r="G24" s="1"/>
      <c r="H24" s="2"/>
      <c r="I24" s="2"/>
      <c r="J24" s="10" t="str">
        <f>IF(liste_nom_bobine[[#This Row],[Terminée le]]="","Non","Oui")</f>
        <v>Non</v>
      </c>
      <c r="L24" s="13"/>
    </row>
    <row r="25" spans="1:12" x14ac:dyDescent="0.3">
      <c r="A25" s="1" t="s">
        <v>60</v>
      </c>
      <c r="B25" s="1" t="s">
        <v>7</v>
      </c>
      <c r="C25" s="2">
        <v>45033</v>
      </c>
      <c r="D25" s="1" t="s">
        <v>12</v>
      </c>
      <c r="E25" s="4" t="s">
        <v>51</v>
      </c>
      <c r="F25" s="1" t="s">
        <v>50</v>
      </c>
      <c r="G25" s="1"/>
      <c r="H25" s="2"/>
      <c r="I25" s="2"/>
      <c r="J25" s="10" t="str">
        <f>IF(liste_nom_bobine[[#This Row],[Terminée le]]="","Non","Oui")</f>
        <v>Non</v>
      </c>
      <c r="L25" s="13"/>
    </row>
    <row r="26" spans="1:12" x14ac:dyDescent="0.3">
      <c r="A26" s="1" t="s">
        <v>52</v>
      </c>
      <c r="B26" s="1" t="s">
        <v>31</v>
      </c>
      <c r="C26" s="2">
        <v>45033</v>
      </c>
      <c r="D26" s="1" t="s">
        <v>12</v>
      </c>
      <c r="E26" s="4" t="s">
        <v>55</v>
      </c>
      <c r="F26" s="1" t="s">
        <v>53</v>
      </c>
      <c r="G26" s="1"/>
      <c r="H26" s="2"/>
      <c r="I26" s="2"/>
      <c r="J26" s="10" t="str">
        <f>IF(liste_nom_bobine[[#This Row],[Terminée le]]="","Non","Oui")</f>
        <v>Non</v>
      </c>
      <c r="L26" s="13"/>
    </row>
    <row r="27" spans="1:12" x14ac:dyDescent="0.3">
      <c r="A27" s="1" t="s">
        <v>52</v>
      </c>
      <c r="B27" s="1" t="s">
        <v>31</v>
      </c>
      <c r="C27" s="2">
        <v>45033</v>
      </c>
      <c r="D27" s="1" t="s">
        <v>12</v>
      </c>
      <c r="E27" s="4">
        <v>461310</v>
      </c>
      <c r="F27" s="1" t="s">
        <v>53</v>
      </c>
      <c r="G27" s="1"/>
      <c r="H27" s="2"/>
      <c r="I27" s="2"/>
      <c r="J27" s="10" t="str">
        <f>IF(liste_nom_bobine[[#This Row],[Terminée le]]="","Non","Oui")</f>
        <v>Non</v>
      </c>
      <c r="L27" s="13"/>
    </row>
    <row r="28" spans="1:12" x14ac:dyDescent="0.3">
      <c r="A28" s="1" t="s">
        <v>52</v>
      </c>
      <c r="B28" s="1" t="s">
        <v>31</v>
      </c>
      <c r="C28" s="2">
        <v>45033</v>
      </c>
      <c r="D28" s="1" t="s">
        <v>12</v>
      </c>
      <c r="E28" s="4" t="s">
        <v>54</v>
      </c>
      <c r="F28" s="1" t="s">
        <v>53</v>
      </c>
      <c r="G28" s="1"/>
      <c r="H28" s="2"/>
      <c r="I28" s="2"/>
      <c r="J28" s="10" t="str">
        <f>IF(liste_nom_bobine[[#This Row],[Terminée le]]="","Non","Oui")</f>
        <v>Non</v>
      </c>
      <c r="L28" s="13"/>
    </row>
    <row r="29" spans="1:12" x14ac:dyDescent="0.3">
      <c r="A29" s="1" t="s">
        <v>60</v>
      </c>
      <c r="B29" s="1" t="s">
        <v>7</v>
      </c>
      <c r="C29" s="2">
        <v>45033</v>
      </c>
      <c r="D29" s="1" t="s">
        <v>12</v>
      </c>
      <c r="E29" s="4" t="s">
        <v>57</v>
      </c>
      <c r="F29" s="1" t="s">
        <v>56</v>
      </c>
      <c r="G29" s="1"/>
      <c r="H29" s="2"/>
      <c r="I29" s="2"/>
      <c r="J29" s="10" t="str">
        <f>IF(liste_nom_bobine[[#This Row],[Terminée le]]="","Non","Oui")</f>
        <v>Non</v>
      </c>
      <c r="L29" s="13"/>
    </row>
    <row r="30" spans="1:12" x14ac:dyDescent="0.3">
      <c r="A30" s="1" t="s">
        <v>60</v>
      </c>
      <c r="B30" s="1" t="s">
        <v>7</v>
      </c>
      <c r="C30" s="2">
        <v>45033</v>
      </c>
      <c r="D30" s="1" t="s">
        <v>12</v>
      </c>
      <c r="E30" s="4">
        <v>5902280826316</v>
      </c>
      <c r="F30" s="1" t="s">
        <v>56</v>
      </c>
      <c r="G30" s="1"/>
      <c r="H30" s="2"/>
      <c r="I30" s="2"/>
      <c r="J30" s="10" t="str">
        <f>IF(liste_nom_bobine[[#This Row],[Terminée le]]="","Non","Oui")</f>
        <v>Non</v>
      </c>
      <c r="L30" s="13"/>
    </row>
    <row r="31" spans="1:12" x14ac:dyDescent="0.3">
      <c r="A31" s="1" t="s">
        <v>65</v>
      </c>
      <c r="B31" s="1" t="s">
        <v>7</v>
      </c>
      <c r="C31" s="2">
        <v>45033</v>
      </c>
      <c r="D31" s="1" t="s">
        <v>12</v>
      </c>
      <c r="E31" s="4">
        <v>17787403</v>
      </c>
      <c r="F31" s="1" t="s">
        <v>58</v>
      </c>
      <c r="G31" s="1"/>
      <c r="H31" s="2"/>
      <c r="I31" s="2"/>
      <c r="J31" s="10" t="str">
        <f>IF(liste_nom_bobine[[#This Row],[Terminée le]]="","Non","Oui")</f>
        <v>Non</v>
      </c>
      <c r="L31" s="13"/>
    </row>
    <row r="32" spans="1:12" x14ac:dyDescent="0.3">
      <c r="A32" s="1" t="s">
        <v>65</v>
      </c>
      <c r="B32" s="1" t="s">
        <v>7</v>
      </c>
      <c r="C32" s="2">
        <v>45033</v>
      </c>
      <c r="D32" s="1" t="s">
        <v>12</v>
      </c>
      <c r="E32" s="4">
        <v>17787403</v>
      </c>
      <c r="F32" s="1" t="s">
        <v>58</v>
      </c>
      <c r="G32" s="1"/>
      <c r="H32" s="2"/>
      <c r="I32" s="2"/>
      <c r="J32" s="10" t="str">
        <f>IF(liste_nom_bobine[[#This Row],[Terminée le]]="","Non","Oui")</f>
        <v>Non</v>
      </c>
      <c r="L32" s="13"/>
    </row>
  </sheetData>
  <dataValidations count="1">
    <dataValidation type="list" allowBlank="1" showInputMessage="1" showErrorMessage="1" sqref="A1:A32" xr:uid="{66539599-B8EF-4709-B153-6D8B98C15B7C}">
      <formula1>nom_bobine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02D0DC-44F5-48A2-AB7B-5FCB0BBDF8AB}">
          <x14:formula1>
            <xm:f>denomination!$A$1</xm:f>
          </x14:formula1>
          <xm:sqref>A33:A1048576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16274-5F84-4A10-85A5-3617AF390BB5}">
  <dimension ref="A1:Q32"/>
  <sheetViews>
    <sheetView topLeftCell="A9" workbookViewId="0">
      <selection activeCell="D24" sqref="D24"/>
    </sheetView>
  </sheetViews>
  <sheetFormatPr baseColWidth="10" defaultRowHeight="14.4" x14ac:dyDescent="0.3"/>
  <cols>
    <col min="1" max="1" width="19.5546875" bestFit="1" customWidth="1"/>
    <col min="2" max="2" width="19.44140625" bestFit="1" customWidth="1"/>
    <col min="3" max="3" width="11.88671875" bestFit="1" customWidth="1"/>
  </cols>
  <sheetData>
    <row r="1" spans="1:17" ht="14.4" customHeight="1" thickTop="1" x14ac:dyDescent="0.3">
      <c r="A1" s="17" t="s">
        <v>66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14.4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ht="14.4" customHeigh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ht="14.4" customHeight="1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ht="14.4" customHeight="1" x14ac:dyDescent="0.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ht="14.4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14.4" customHeight="1" thickBot="1" x14ac:dyDescent="0.3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7" ht="15.6" thickTop="1" thickBot="1" x14ac:dyDescent="0.35"/>
    <row r="9" spans="1:17" ht="15" thickTop="1" x14ac:dyDescent="0.3">
      <c r="A9" s="22" t="s">
        <v>72</v>
      </c>
      <c r="B9" s="23"/>
      <c r="C9" s="23"/>
      <c r="D9" s="23"/>
      <c r="E9" s="23"/>
      <c r="F9" s="24"/>
    </row>
    <row r="10" spans="1:17" ht="15" thickBot="1" x14ac:dyDescent="0.35">
      <c r="A10" s="25"/>
      <c r="B10" s="26"/>
      <c r="C10" s="26"/>
      <c r="D10" s="26"/>
      <c r="E10" s="26"/>
      <c r="F10" s="27"/>
    </row>
    <row r="11" spans="1:17" ht="15" thickTop="1" x14ac:dyDescent="0.3"/>
    <row r="12" spans="1:17" x14ac:dyDescent="0.3">
      <c r="A12" s="19" t="s">
        <v>0</v>
      </c>
      <c r="B12" t="s">
        <v>71</v>
      </c>
    </row>
    <row r="13" spans="1:17" x14ac:dyDescent="0.3">
      <c r="A13" s="19" t="s">
        <v>19</v>
      </c>
      <c r="B13" t="s">
        <v>70</v>
      </c>
    </row>
    <row r="15" spans="1:17" x14ac:dyDescent="0.3">
      <c r="A15" s="19" t="s">
        <v>69</v>
      </c>
    </row>
    <row r="16" spans="1:17" x14ac:dyDescent="0.3">
      <c r="A16" s="20" t="s">
        <v>37</v>
      </c>
    </row>
    <row r="17" spans="1:1" x14ac:dyDescent="0.3">
      <c r="A17" s="21" t="s">
        <v>68</v>
      </c>
    </row>
    <row r="18" spans="1:1" x14ac:dyDescent="0.3">
      <c r="A18" s="20" t="s">
        <v>29</v>
      </c>
    </row>
    <row r="19" spans="1:1" x14ac:dyDescent="0.3">
      <c r="A19" s="21" t="s">
        <v>68</v>
      </c>
    </row>
    <row r="20" spans="1:1" x14ac:dyDescent="0.3">
      <c r="A20" s="20" t="s">
        <v>11</v>
      </c>
    </row>
    <row r="21" spans="1:1" x14ac:dyDescent="0.3">
      <c r="A21" s="21" t="s">
        <v>68</v>
      </c>
    </row>
    <row r="22" spans="1:1" x14ac:dyDescent="0.3">
      <c r="A22" s="20" t="s">
        <v>18</v>
      </c>
    </row>
    <row r="23" spans="1:1" x14ac:dyDescent="0.3">
      <c r="A23" s="21" t="s">
        <v>68</v>
      </c>
    </row>
    <row r="24" spans="1:1" x14ac:dyDescent="0.3">
      <c r="A24" s="20" t="s">
        <v>43</v>
      </c>
    </row>
    <row r="25" spans="1:1" x14ac:dyDescent="0.3">
      <c r="A25" s="21" t="s">
        <v>68</v>
      </c>
    </row>
    <row r="26" spans="1:1" x14ac:dyDescent="0.3">
      <c r="A26" s="20" t="s">
        <v>13</v>
      </c>
    </row>
    <row r="27" spans="1:1" x14ac:dyDescent="0.3">
      <c r="A27" s="21" t="s">
        <v>68</v>
      </c>
    </row>
    <row r="28" spans="1:1" x14ac:dyDescent="0.3">
      <c r="A28" s="20" t="s">
        <v>34</v>
      </c>
    </row>
    <row r="29" spans="1:1" x14ac:dyDescent="0.3">
      <c r="A29" s="21" t="s">
        <v>68</v>
      </c>
    </row>
    <row r="30" spans="1:1" x14ac:dyDescent="0.3">
      <c r="A30" s="20" t="s">
        <v>56</v>
      </c>
    </row>
    <row r="31" spans="1:1" x14ac:dyDescent="0.3">
      <c r="A31" s="21" t="s">
        <v>68</v>
      </c>
    </row>
    <row r="32" spans="1:1" x14ac:dyDescent="0.3">
      <c r="A32" s="20" t="s">
        <v>67</v>
      </c>
    </row>
  </sheetData>
  <mergeCells count="3">
    <mergeCell ref="A9:F10"/>
    <mergeCell ref="A1:O7"/>
    <mergeCell ref="P1:Q7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922D6-181E-4F93-849D-9557505A30B6}">
  <dimension ref="A1:A10"/>
  <sheetViews>
    <sheetView workbookViewId="0">
      <selection activeCell="A2" sqref="A2:A10"/>
    </sheetView>
  </sheetViews>
  <sheetFormatPr baseColWidth="10" defaultRowHeight="14.4" x14ac:dyDescent="0.3"/>
  <cols>
    <col min="1" max="1" width="23.109375" customWidth="1"/>
  </cols>
  <sheetData>
    <row r="1" spans="1:1" x14ac:dyDescent="0.3">
      <c r="A1" t="s">
        <v>63</v>
      </c>
    </row>
    <row r="2" spans="1:1" x14ac:dyDescent="0.3">
      <c r="A2" s="1" t="s">
        <v>28</v>
      </c>
    </row>
    <row r="3" spans="1:1" x14ac:dyDescent="0.3">
      <c r="A3" s="1" t="s">
        <v>52</v>
      </c>
    </row>
    <row r="4" spans="1:1" x14ac:dyDescent="0.3">
      <c r="A4" s="1" t="s">
        <v>23</v>
      </c>
    </row>
    <row r="5" spans="1:1" x14ac:dyDescent="0.3">
      <c r="A5" s="1" t="s">
        <v>64</v>
      </c>
    </row>
    <row r="6" spans="1:1" x14ac:dyDescent="0.3">
      <c r="A6" s="1" t="s">
        <v>62</v>
      </c>
    </row>
    <row r="7" spans="1:1" x14ac:dyDescent="0.3">
      <c r="A7" s="1" t="s">
        <v>60</v>
      </c>
    </row>
    <row r="8" spans="1:1" x14ac:dyDescent="0.3">
      <c r="A8" s="1" t="s">
        <v>65</v>
      </c>
    </row>
    <row r="9" spans="1:1" x14ac:dyDescent="0.3">
      <c r="A9" s="1" t="s">
        <v>61</v>
      </c>
    </row>
    <row r="10" spans="1:1" x14ac:dyDescent="0.3">
      <c r="A10" s="1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Listing bobines impression 3D</vt:lpstr>
      <vt:lpstr>Couleurs disponibles</vt:lpstr>
      <vt:lpstr>denomination</vt:lpstr>
      <vt:lpstr>nom_bobine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DURIEUX</dc:creator>
  <cp:lastModifiedBy>Guillaume DURIEUX</cp:lastModifiedBy>
  <dcterms:created xsi:type="dcterms:W3CDTF">2021-01-14T08:14:51Z</dcterms:created>
  <dcterms:modified xsi:type="dcterms:W3CDTF">2023-04-21T13:14:05Z</dcterms:modified>
</cp:coreProperties>
</file>