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durieux.AND\Desktop 1\"/>
    </mc:Choice>
  </mc:AlternateContent>
  <xr:revisionPtr revIDLastSave="0" documentId="13_ncr:1_{1E1CD3A1-FE9C-4B56-8B5A-50C73208CE7D}" xr6:coauthVersionLast="36" xr6:coauthVersionMax="36" xr10:uidLastSave="{00000000-0000-0000-0000-000000000000}"/>
  <bookViews>
    <workbookView xWindow="0" yWindow="0" windowWidth="23040" windowHeight="8268" tabRatio="702" xr2:uid="{05114AD6-12D3-4913-A9BD-B79EE541E35A}"/>
  </bookViews>
  <sheets>
    <sheet name="PRET" sheetId="11" r:id="rId1"/>
  </sheets>
  <definedNames>
    <definedName name="AS">#REF!</definedName>
    <definedName name="AT">#REF!</definedName>
    <definedName name="ERGO">#REF!</definedName>
    <definedName name="LGT">#REF!</definedName>
    <definedName name="LGT_AT">#REF!</definedName>
    <definedName name="Liste_issue_dossier">#REF!</definedName>
    <definedName name="Listeprof">#REF!</definedName>
    <definedName name="NOM_PRENOM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1" l="1"/>
  <c r="B4" i="11" l="1"/>
  <c r="B2" i="11" l="1"/>
  <c r="B5" i="11"/>
  <c r="B9" i="11" l="1"/>
  <c r="B7" i="11" l="1"/>
  <c r="B8" i="11" l="1"/>
  <c r="B10" i="11" l="1"/>
  <c r="B3" i="11" l="1"/>
  <c r="B6" i="11" l="1"/>
</calcChain>
</file>

<file path=xl/sharedStrings.xml><?xml version="1.0" encoding="utf-8"?>
<sst xmlns="http://schemas.openxmlformats.org/spreadsheetml/2006/main" count="42" uniqueCount="33">
  <si>
    <t>Jeune concerné</t>
  </si>
  <si>
    <t>Prénom</t>
  </si>
  <si>
    <t>Oui</t>
  </si>
  <si>
    <t>Non</t>
  </si>
  <si>
    <t>Materiel 1</t>
  </si>
  <si>
    <t>Materiel 2</t>
  </si>
  <si>
    <t>Materiel 3</t>
  </si>
  <si>
    <t>Materiel 4</t>
  </si>
  <si>
    <t>Materiel 5</t>
  </si>
  <si>
    <t>Date prêt</t>
  </si>
  <si>
    <t>Date retour</t>
  </si>
  <si>
    <t>Rendu</t>
  </si>
  <si>
    <t>Barre d'accès au bain sécurit</t>
  </si>
  <si>
    <t>Barre d'appui à ventouses
télescopique Mobeli</t>
  </si>
  <si>
    <t>Chaise douche RCN (largeur 45 cm)</t>
  </si>
  <si>
    <t>Chaise garde robe bleu don
 juin 2018</t>
  </si>
  <si>
    <t>Planche de bain avec poignée</t>
  </si>
  <si>
    <t>Poussette Corzino T2</t>
  </si>
  <si>
    <t xml:space="preserve">Siège de bain pivotant "Euro
 air" </t>
  </si>
  <si>
    <t>Siège de bain pivotant standard</t>
  </si>
  <si>
    <t>Surbain athéo avec housse de 
transport</t>
  </si>
  <si>
    <t>Lève personne minilift + sangle</t>
  </si>
  <si>
    <t>Déambulateur Kay Walker</t>
  </si>
  <si>
    <t>ABR</t>
  </si>
  <si>
    <t>AUG</t>
  </si>
  <si>
    <t>BELL</t>
  </si>
  <si>
    <t>CHA</t>
  </si>
  <si>
    <t>HOUN</t>
  </si>
  <si>
    <t>ROU</t>
  </si>
  <si>
    <t>SAA</t>
  </si>
  <si>
    <t>SAAD</t>
  </si>
  <si>
    <t>YOUS</t>
  </si>
  <si>
    <t>KOU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</si>
</sst>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 vertical="center"/>
    </xf>
    <xf numFmtId="14" fontId="3" fillId="2" borderId="0" xfId="0" applyNumberFormat="1" applyFont="1" applyFill="1" applyAlignment="1">
      <alignment horizontal="center"/>
    </xf>
  </cellXfs>
  <cellStyles count="1">
    <cellStyle name="Normal" xfId="0" builtinId="0"/>
  </cellStyles>
  <dxfs count="13">
    <dxf>
      <font>
        <b/>
        <i val="0"/>
        <color theme="0"/>
      </font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15A2AE-77C8-4D72-BCE2-603A175A8A35}" name="Tableau2" displayName="Tableau2" ref="A1:J11" totalsRowShown="0" headerRowDxfId="12" dataDxfId="11">
  <autoFilter ref="A1:J11" xr:uid="{5E16BCBF-E992-42E5-8F3F-F74019366356}"/>
  <sortState ref="A2:J10">
    <sortCondition ref="A2:A10"/>
  </sortState>
  <tableColumns count="10">
    <tableColumn id="1" xr3:uid="{EBD33763-3883-4A1C-8978-B4622B7AFF5C}" name="Jeune concerné" dataDxfId="10"/>
    <tableColumn id="2" xr3:uid="{FCB0225F-F641-47E2-BCC1-6120AEAABD39}" name="Prénom" dataDxfId="9">
      <calculatedColumnFormula>VLOOKUP(A2,[0]!NOM_PRENOM,2,FALSE)</calculatedColumnFormula>
    </tableColumn>
    <tableColumn id="3" xr3:uid="{9C347ECE-BB07-4D35-A64A-4AD442E14FD0}" name="Materiel 1" dataDxfId="8"/>
    <tableColumn id="4" xr3:uid="{5C111375-913C-4D54-8B1B-A689F5066DE6}" name="Materiel 2" dataDxfId="7"/>
    <tableColumn id="5" xr3:uid="{22D2BE2D-08D5-46B6-A4DC-74984675258C}" name="Materiel 3" dataDxfId="6"/>
    <tableColumn id="6" xr3:uid="{90BCF911-B677-4A05-BD2A-928DAE8E8909}" name="Materiel 4" dataDxfId="5"/>
    <tableColumn id="7" xr3:uid="{7F8AA5B4-F955-4305-B0A0-8930DFD63516}" name="Materiel 5" dataDxfId="4"/>
    <tableColumn id="8" xr3:uid="{2797738B-91E1-4F63-9725-B5C7BE2B7A1C}" name="Date prêt" dataDxfId="3"/>
    <tableColumn id="9" xr3:uid="{FC851272-E159-439E-B76B-A855719DFCB0}" name="Date retour" dataDxfId="2"/>
    <tableColumn id="10" xr3:uid="{0B991CE3-2CDD-469F-B63F-0C68446ED6B2}" name="Rendu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13F4E-1C2B-47EF-BE0C-991569CB9E3F}">
  <sheetPr codeName="Feuil9"/>
  <dimension ref="A1:M11"/>
  <sheetViews>
    <sheetView tabSelected="1" topLeftCell="C1" workbookViewId="0">
      <selection activeCell="I11" sqref="I11"/>
    </sheetView>
  </sheetViews>
  <sheetFormatPr baseColWidth="10" defaultRowHeight="15.6" x14ac:dyDescent="0.3"/>
  <cols>
    <col min="1" max="1" width="17.33203125" style="4" customWidth="1"/>
    <col min="2" max="2" width="11.5546875" style="3"/>
    <col min="3" max="3" width="38.88671875" style="3" bestFit="1" customWidth="1"/>
    <col min="4" max="4" width="28" style="3" customWidth="1"/>
    <col min="5" max="5" width="29.21875" style="3" customWidth="1"/>
    <col min="6" max="6" width="29.5546875" style="3" customWidth="1"/>
    <col min="7" max="7" width="27.109375" style="3" customWidth="1"/>
    <col min="8" max="8" width="13" style="3" customWidth="1"/>
    <col min="9" max="9" width="12.44140625" style="3" customWidth="1"/>
    <col min="10" max="10" width="11.5546875" style="3"/>
    <col min="13" max="13" width="16.21875" customWidth="1"/>
  </cols>
  <sheetData>
    <row r="1" spans="1:13" s="1" customFormat="1" x14ac:dyDescent="0.3">
      <c r="A1" s="2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M1" s="6"/>
    </row>
    <row r="2" spans="1:13" x14ac:dyDescent="0.3">
      <c r="A2" s="4" t="s">
        <v>23</v>
      </c>
      <c r="B2" s="3" t="e">
        <f>VLOOKUP(A2,[0]!NOM_PRENOM,2,FALSE)</f>
        <v>#REF!</v>
      </c>
      <c r="C2" s="3" t="s">
        <v>13</v>
      </c>
      <c r="D2" s="3" t="s">
        <v>12</v>
      </c>
      <c r="E2" s="3" t="s">
        <v>16</v>
      </c>
      <c r="H2" s="5">
        <v>44384</v>
      </c>
      <c r="I2" s="5">
        <v>44440</v>
      </c>
      <c r="J2" s="3" t="s">
        <v>3</v>
      </c>
    </row>
    <row r="3" spans="1:13" x14ac:dyDescent="0.3">
      <c r="A3" s="4" t="s">
        <v>24</v>
      </c>
      <c r="B3" s="3" t="e">
        <f>VLOOKUP(A3,[0]!NOM_PRENOM,2,FALSE)</f>
        <v>#REF!</v>
      </c>
      <c r="G3" s="3" t="s">
        <v>21</v>
      </c>
      <c r="H3" s="5">
        <v>44300</v>
      </c>
      <c r="I3" s="5">
        <v>44386</v>
      </c>
      <c r="J3" s="3" t="s">
        <v>3</v>
      </c>
    </row>
    <row r="4" spans="1:13" x14ac:dyDescent="0.3">
      <c r="A4" s="4" t="s">
        <v>25</v>
      </c>
      <c r="B4" s="3" t="e">
        <f>VLOOKUP(A4,[0]!NOM_PRENOM,2,FALSE)</f>
        <v>#REF!</v>
      </c>
      <c r="C4" s="3" t="s">
        <v>13</v>
      </c>
      <c r="H4" s="5">
        <v>44273</v>
      </c>
      <c r="I4" s="7">
        <v>44385</v>
      </c>
      <c r="J4" s="3" t="s">
        <v>2</v>
      </c>
    </row>
    <row r="5" spans="1:13" x14ac:dyDescent="0.3">
      <c r="A5" s="4" t="s">
        <v>26</v>
      </c>
      <c r="B5" s="3" t="e">
        <f>VLOOKUP(A5,[0]!NOM_PRENOM,2,FALSE)</f>
        <v>#REF!</v>
      </c>
      <c r="C5" s="3" t="s">
        <v>20</v>
      </c>
      <c r="H5" s="5">
        <v>44384</v>
      </c>
      <c r="I5" s="5">
        <v>44440</v>
      </c>
      <c r="J5" s="3" t="s">
        <v>3</v>
      </c>
    </row>
    <row r="6" spans="1:13" x14ac:dyDescent="0.3">
      <c r="A6" s="4" t="s">
        <v>27</v>
      </c>
      <c r="B6" s="3" t="e">
        <f>VLOOKUP(A6,[0]!NOM_PRENOM,2,FALSE)</f>
        <v>#REF!</v>
      </c>
      <c r="C6" s="3" t="s">
        <v>14</v>
      </c>
      <c r="H6" s="5">
        <v>44267</v>
      </c>
      <c r="I6" s="5">
        <v>44378</v>
      </c>
      <c r="J6" s="3" t="s">
        <v>2</v>
      </c>
    </row>
    <row r="7" spans="1:13" x14ac:dyDescent="0.3">
      <c r="A7" s="4" t="s">
        <v>28</v>
      </c>
      <c r="B7" s="3" t="e">
        <f>VLOOKUP(A7,[0]!NOM_PRENOM,2,FALSE)</f>
        <v>#REF!</v>
      </c>
      <c r="C7" s="3" t="s">
        <v>15</v>
      </c>
      <c r="H7" s="5">
        <v>44335</v>
      </c>
      <c r="I7" s="5">
        <v>44470</v>
      </c>
      <c r="J7" s="3" t="s">
        <v>3</v>
      </c>
    </row>
    <row r="8" spans="1:13" x14ac:dyDescent="0.3">
      <c r="A8" s="4" t="s">
        <v>29</v>
      </c>
      <c r="B8" s="3" t="e">
        <f>VLOOKUP(A8,[0]!NOM_PRENOM,2,FALSE)</f>
        <v>#REF!</v>
      </c>
      <c r="C8" s="3" t="s">
        <v>19</v>
      </c>
      <c r="H8" s="5">
        <v>44322</v>
      </c>
      <c r="I8" s="5">
        <v>44390</v>
      </c>
      <c r="J8" s="3" t="s">
        <v>3</v>
      </c>
    </row>
    <row r="9" spans="1:13" x14ac:dyDescent="0.3">
      <c r="A9" s="4" t="s">
        <v>30</v>
      </c>
      <c r="B9" s="3" t="e">
        <f>VLOOKUP(A9,[0]!NOM_PRENOM,2,FALSE)</f>
        <v>#REF!</v>
      </c>
      <c r="G9" s="3" t="s">
        <v>22</v>
      </c>
      <c r="H9" s="5">
        <v>44372</v>
      </c>
      <c r="I9" s="5">
        <v>44449</v>
      </c>
      <c r="J9" s="3" t="s">
        <v>3</v>
      </c>
    </row>
    <row r="10" spans="1:13" x14ac:dyDescent="0.3">
      <c r="A10" s="4" t="s">
        <v>31</v>
      </c>
      <c r="B10" s="3" t="e">
        <f>VLOOKUP(A10,[0]!NOM_PRENOM,2,FALSE)</f>
        <v>#REF!</v>
      </c>
      <c r="C10" s="3" t="s">
        <v>18</v>
      </c>
      <c r="H10" s="5">
        <v>44321</v>
      </c>
      <c r="I10" s="5">
        <v>44390</v>
      </c>
      <c r="J10" s="3" t="s">
        <v>3</v>
      </c>
    </row>
    <row r="11" spans="1:13" x14ac:dyDescent="0.3">
      <c r="A11" s="4" t="s">
        <v>32</v>
      </c>
      <c r="B11" s="3" t="e">
        <f>VLOOKUP(A11,[0]!NOM_PRENOM,2,FALSE)</f>
        <v>#REF!</v>
      </c>
      <c r="C11" s="3" t="s">
        <v>17</v>
      </c>
      <c r="H11" s="5">
        <v>44337</v>
      </c>
      <c r="I11" s="5">
        <v>44561</v>
      </c>
      <c r="J11" s="3" t="s">
        <v>3</v>
      </c>
    </row>
  </sheetData>
  <conditionalFormatting sqref="I2:I1001">
    <cfRule type="expression" dxfId="0" priority="2">
      <formula>AND(I2&lt;&gt;"",I2&lt;TODAY()+15)</formula>
    </cfRule>
  </conditionalFormatting>
  <dataValidations count="2">
    <dataValidation type="list" allowBlank="1" showInputMessage="1" showErrorMessage="1" sqref="J1:J1048576" xr:uid="{5FF0F412-8F2B-478C-A514-41F80B3215E2}">
      <formula1>"Oui,Non"</formula1>
    </dataValidation>
    <dataValidation type="date" allowBlank="1" showInputMessage="1" showErrorMessage="1" errorTitle="Erreur de saisie" error="Les cellules de cette colonne n'acceptent que des dates au format jj/mm/aaa" sqref="H1:I1048576" xr:uid="{D1124B71-F224-44FA-9690-9B4C9A43ABCC}">
      <formula1>1</formula1>
      <formula2>401769</formula2>
    </dataValidation>
  </dataValidations>
  <pageMargins left="0.7" right="0.7" top="0.75" bottom="0.75" header="0.3" footer="0.3"/>
  <pageSetup paperSize="9" orientation="portrait" r:id="rId1"/>
  <ignoredErrors>
    <ignoredError sqref="I1:J1 H1" listDataValidatio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DURIEUX</dc:creator>
  <cp:lastModifiedBy>Guillaume DURIEUX</cp:lastModifiedBy>
  <dcterms:created xsi:type="dcterms:W3CDTF">2021-02-17T08:13:16Z</dcterms:created>
  <dcterms:modified xsi:type="dcterms:W3CDTF">2021-08-26T09:01:20Z</dcterms:modified>
</cp:coreProperties>
</file>