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codeName="ThisWorkbook"/>
  <mc:AlternateContent xmlns:mc="http://schemas.openxmlformats.org/markup-compatibility/2006">
    <mc:Choice Requires="x15">
      <x15ac:absPath xmlns:x15ac="http://schemas.microsoft.com/office/spreadsheetml/2010/11/ac" url="P:\EMMANUEL\"/>
    </mc:Choice>
  </mc:AlternateContent>
  <xr:revisionPtr revIDLastSave="0" documentId="13_ncr:1_{08B37503-4DA7-453C-AD27-2232F19EB69D}" xr6:coauthVersionLast="46" xr6:coauthVersionMax="46" xr10:uidLastSave="{00000000-0000-0000-0000-000000000000}"/>
  <bookViews>
    <workbookView xWindow="-21720" yWindow="2610" windowWidth="21840" windowHeight="13740" xr2:uid="{00000000-000D-0000-FFFF-FFFF0000000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75" i="1"/>
  <c r="I75" i="1"/>
  <c r="J75" i="1"/>
  <c r="I74" i="1"/>
  <c r="J74" i="1"/>
  <c r="J73" i="1"/>
  <c r="J72" i="1"/>
  <c r="J71" i="1"/>
  <c r="J70" i="1"/>
  <c r="J69" i="1"/>
  <c r="H68" i="1"/>
  <c r="I68" i="1"/>
  <c r="J68" i="1"/>
  <c r="K68" i="1"/>
  <c r="H67" i="1"/>
  <c r="I67" i="1"/>
  <c r="J67" i="1"/>
  <c r="K67" i="1"/>
  <c r="H66" i="1"/>
  <c r="I66" i="1"/>
  <c r="J66" i="1"/>
  <c r="K66" i="1"/>
  <c r="H65" i="1"/>
  <c r="I65" i="1"/>
  <c r="J65" i="1"/>
  <c r="K65" i="1"/>
  <c r="H64" i="1"/>
  <c r="I64" i="1"/>
  <c r="J64" i="1"/>
  <c r="K64" i="1"/>
  <c r="H63" i="1"/>
  <c r="I63" i="1"/>
  <c r="J63" i="1"/>
  <c r="K63" i="1"/>
  <c r="H62" i="1"/>
  <c r="I62" i="1"/>
  <c r="J62" i="1"/>
  <c r="K62" i="1"/>
  <c r="K3" i="1"/>
  <c r="K4" i="1"/>
  <c r="K5" i="1"/>
  <c r="K6" i="1"/>
  <c r="K7" i="1"/>
  <c r="K8" i="1"/>
  <c r="K9" i="1"/>
  <c r="K10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I3" i="1"/>
  <c r="I4" i="1"/>
  <c r="I5" i="1"/>
  <c r="I6" i="1"/>
  <c r="I7" i="1"/>
  <c r="I8" i="1"/>
  <c r="I9" i="1"/>
  <c r="I10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H4" i="1"/>
  <c r="H5" i="1"/>
  <c r="H6" i="1"/>
  <c r="H7" i="1"/>
  <c r="H8" i="1"/>
  <c r="H9" i="1"/>
  <c r="H10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</calcChain>
</file>

<file path=xl/sharedStrings.xml><?xml version="1.0" encoding="utf-8"?>
<sst xmlns="http://schemas.openxmlformats.org/spreadsheetml/2006/main" count="415" uniqueCount="311">
  <si>
    <t>N°</t>
  </si>
  <si>
    <t>Description</t>
  </si>
  <si>
    <t>Référence fournisseur</t>
  </si>
  <si>
    <t>Stocks</t>
  </si>
  <si>
    <t>Code casier</t>
  </si>
  <si>
    <t>N° emplacement</t>
  </si>
  <si>
    <t>CZ-TACG1</t>
  </si>
  <si>
    <t>S02</t>
  </si>
  <si>
    <t>CZ-NS4P</t>
  </si>
  <si>
    <t>CZ-P680BK2BM</t>
  </si>
  <si>
    <t>MA</t>
  </si>
  <si>
    <t>WH-SDC12H6E5</t>
  </si>
  <si>
    <t>C20</t>
  </si>
  <si>
    <t>CZQ04</t>
  </si>
  <si>
    <t>WH-SDC09HE5-1 AAS</t>
  </si>
  <si>
    <t>C10</t>
  </si>
  <si>
    <t>WH-UD09HE5-1</t>
  </si>
  <si>
    <t>C10/C20</t>
  </si>
  <si>
    <t>CZQ01</t>
  </si>
  <si>
    <t>WH-UD12HE5</t>
  </si>
  <si>
    <t>CZQ02</t>
  </si>
  <si>
    <t>WH-UX12HE5</t>
  </si>
  <si>
    <t>C20/C30</t>
  </si>
  <si>
    <t>CZQ03</t>
  </si>
  <si>
    <t>WH-UX09HE5</t>
  </si>
  <si>
    <t>WH-UX09HE8</t>
  </si>
  <si>
    <t>C30</t>
  </si>
  <si>
    <t>WH-UD07JE5</t>
  </si>
  <si>
    <t>WH-SXC12H6E5</t>
  </si>
  <si>
    <t>CZQ05</t>
  </si>
  <si>
    <t>WH-SXC09H3E5</t>
  </si>
  <si>
    <t>WH-SXC09H3E8</t>
  </si>
  <si>
    <t>WH-ADC0309J3E5</t>
  </si>
  <si>
    <t>PAW-A2W-TSBU</t>
  </si>
  <si>
    <t>PAW-A2W-TSHC</t>
  </si>
  <si>
    <t>ACXA34K00070</t>
  </si>
  <si>
    <t>CU-Z20XKE</t>
  </si>
  <si>
    <t>CU-Z25XKE</t>
  </si>
  <si>
    <t>CU-Z35XKE</t>
  </si>
  <si>
    <t>CU-Z42XKE</t>
  </si>
  <si>
    <t>CS-MZ20UFEA</t>
  </si>
  <si>
    <t>CS-Z20XKEW</t>
  </si>
  <si>
    <t>CS-Z35XKEW</t>
  </si>
  <si>
    <t>CS-Z42XKEW</t>
  </si>
  <si>
    <t>WH-SDC0709J3E5</t>
  </si>
  <si>
    <t>A20</t>
  </si>
  <si>
    <t>CZP01</t>
  </si>
  <si>
    <t>CU-2TZ41TBE</t>
  </si>
  <si>
    <t>B30</t>
  </si>
  <si>
    <t>CZP03</t>
  </si>
  <si>
    <t>CU-TE25TKE</t>
  </si>
  <si>
    <t>A30</t>
  </si>
  <si>
    <t>O05</t>
  </si>
  <si>
    <t>CU-TE35TKE AAS</t>
  </si>
  <si>
    <t>O04</t>
  </si>
  <si>
    <t>CU-2Z35TBE</t>
  </si>
  <si>
    <t>CU-2Z41TBE</t>
  </si>
  <si>
    <t>B10/B20</t>
  </si>
  <si>
    <t>CU-2Z50TBE</t>
  </si>
  <si>
    <t>CU-3Z68TBE</t>
  </si>
  <si>
    <t>B10</t>
  </si>
  <si>
    <t>CZP02</t>
  </si>
  <si>
    <t>CU-4Z68TBE</t>
  </si>
  <si>
    <t>CU-4Z80TBE</t>
  </si>
  <si>
    <t>CU-5Z90TBE</t>
  </si>
  <si>
    <t>CU-Z25VKE</t>
  </si>
  <si>
    <t>CU-TZ25TKE-1</t>
  </si>
  <si>
    <t>O01</t>
  </si>
  <si>
    <t>CU-TZ35TKE-1</t>
  </si>
  <si>
    <t>O02</t>
  </si>
  <si>
    <t>CU-TZ50WKEW</t>
  </si>
  <si>
    <t>O03</t>
  </si>
  <si>
    <t>U-140PE1E8A</t>
  </si>
  <si>
    <t>D30</t>
  </si>
  <si>
    <t xml:space="preserve"> U-71PEY2E5 aas</t>
  </si>
  <si>
    <t>D10</t>
  </si>
  <si>
    <t>CS-MZ16VKE aas</t>
  </si>
  <si>
    <t>B20</t>
  </si>
  <si>
    <t>CZS01</t>
  </si>
  <si>
    <t>CS-Z25VKEW AAS</t>
  </si>
  <si>
    <t>CS-Z35VKEW AAS</t>
  </si>
  <si>
    <t>CS-Z42VKEW</t>
  </si>
  <si>
    <t>CS-TE25TKEW AAS</t>
  </si>
  <si>
    <t>CS-TE35TKEW AAS</t>
  </si>
  <si>
    <t>CS-TZ42TKEW-1</t>
  </si>
  <si>
    <t>CS-TZ25TKEW-1</t>
  </si>
  <si>
    <t>CS-RE9RKEW AAS</t>
  </si>
  <si>
    <t>CS-MTZ16TKE</t>
  </si>
  <si>
    <t>CS-MTZ16WKE</t>
  </si>
  <si>
    <t>CS-TZ25WKEW</t>
  </si>
  <si>
    <t>CS-TZ35WKEW</t>
  </si>
  <si>
    <t>CS-TZ50WKEW</t>
  </si>
  <si>
    <t>A10</t>
  </si>
  <si>
    <t>Pastille couleur</t>
  </si>
  <si>
    <t>MINI</t>
  </si>
  <si>
    <t>MAXI</t>
  </si>
  <si>
    <t>MINI N+1</t>
  </si>
  <si>
    <t>MAXI N+1</t>
  </si>
  <si>
    <t>Références</t>
  </si>
  <si>
    <t>CS-MZ16XKE</t>
  </si>
  <si>
    <t>CS-XZ20XKEW</t>
  </si>
  <si>
    <t>CS-XZ25XKEW</t>
  </si>
  <si>
    <t>CS-XZ35XKEW</t>
  </si>
  <si>
    <t>CS-XZ50XKEW</t>
  </si>
  <si>
    <t>CS-Z25XKEW</t>
  </si>
  <si>
    <t>CS-Z50XKEW</t>
  </si>
  <si>
    <t>CU-Z50XKE</t>
  </si>
  <si>
    <t>WH-MXC09J3E5</t>
  </si>
  <si>
    <t>WH-MXC12J6E5</t>
  </si>
  <si>
    <t>PAW-FC-2WY-65/90-1</t>
  </si>
  <si>
    <t>PAW-FC-2WY-150</t>
  </si>
  <si>
    <t>CS-CZ25WKE</t>
  </si>
  <si>
    <t>CS-CZ35WKE</t>
  </si>
  <si>
    <t>CU-CZ25WKE</t>
  </si>
  <si>
    <t>CU-CZ35WKE</t>
  </si>
  <si>
    <t>PAW-DHW250F</t>
  </si>
  <si>
    <t>PAW-TA20C1E5C</t>
  </si>
  <si>
    <t>PAW-FC2A-D010L</t>
  </si>
  <si>
    <t>PAW-FC2A-D020L</t>
  </si>
  <si>
    <t>PAW-FC2A-D030L</t>
  </si>
  <si>
    <t>PAW-FC2A-D040L</t>
  </si>
  <si>
    <t>PAW-FC2A-D050L</t>
  </si>
  <si>
    <t>PAW-FC2A-D060L</t>
  </si>
  <si>
    <t>PAW-FC2A-D070L</t>
  </si>
  <si>
    <t>PAW-FC2A-D080L</t>
  </si>
  <si>
    <t>PAW-FC2A-D010R</t>
  </si>
  <si>
    <t>PAW-FC2A-D020R</t>
  </si>
  <si>
    <t>PAW-FC2A-D030R</t>
  </si>
  <si>
    <t>PAW-FC2A-D040R</t>
  </si>
  <si>
    <t>PAW-FC2A-D050R</t>
  </si>
  <si>
    <t>PAW-FC2A-D060R</t>
  </si>
  <si>
    <t>PAW-FC2A-D070R</t>
  </si>
  <si>
    <t>PAW-FC2A-D080R</t>
  </si>
  <si>
    <t>PAW-FC-H150-R</t>
  </si>
  <si>
    <t>PAW-TD20B8E3-2</t>
  </si>
  <si>
    <t>WH-ADC0309J3E5C</t>
  </si>
  <si>
    <t>PAW-A2W-VENTA-L</t>
  </si>
  <si>
    <t>PAW-A2W-VENTA-R</t>
  </si>
  <si>
    <t>PAW-VEN-CBLEXT12</t>
  </si>
  <si>
    <t>PAW-VEN-DIVPLG</t>
  </si>
  <si>
    <t>PAW-VEN-DPL</t>
  </si>
  <si>
    <t>PAW-VEN-S-CO2-D</t>
  </si>
  <si>
    <t>PAW-VEN-S-CO2RH-W</t>
  </si>
  <si>
    <t>PAW-VEN-S-CO2-W</t>
  </si>
  <si>
    <t>PAW-VEN-DPLBOX</t>
  </si>
  <si>
    <t>PAW-VEN-WBRK</t>
  </si>
  <si>
    <t>PAW-VEN-ACCPCB</t>
  </si>
  <si>
    <t>PAW-VEN-FLTKIT</t>
  </si>
  <si>
    <t>PAW-VEN-PTC08</t>
  </si>
  <si>
    <t>PAW-VEN-PTC12</t>
  </si>
  <si>
    <t>PAW-ADC-PREKIT-1</t>
  </si>
  <si>
    <t>PAW-FC-2WY-11/55-1</t>
  </si>
  <si>
    <t>PAW-A2W-AFVLV</t>
  </si>
  <si>
    <t>PAW-HPM2</t>
  </si>
  <si>
    <t>PAW-HPMINT-U</t>
  </si>
  <si>
    <t>PAW-HPMINT-M</t>
  </si>
  <si>
    <t>PAW-HPMINT-F</t>
  </si>
  <si>
    <t>PAW-HPMDHW</t>
  </si>
  <si>
    <t>PAW-DEWPOINTSENSOR</t>
  </si>
  <si>
    <t>PA-AW-WIFI-1TE</t>
  </si>
  <si>
    <t>PAW-TD23B6E5</t>
  </si>
  <si>
    <t>PAW-3WYVLV-HW</t>
  </si>
  <si>
    <t>PAW-BTANK50L-2</t>
  </si>
  <si>
    <t>PAW-FC-903TC</t>
  </si>
  <si>
    <t>WH-MDC05J3E5</t>
  </si>
  <si>
    <t>WH-MDC07J3E5</t>
  </si>
  <si>
    <t>WH-MDC09J3E5</t>
  </si>
  <si>
    <t>CS-TZ20WKEW</t>
  </si>
  <si>
    <t>CS-TZ42WKEW</t>
  </si>
  <si>
    <t>CS-TZ71WKEW</t>
  </si>
  <si>
    <t>CU-TZ20WKE</t>
  </si>
  <si>
    <t>CU-TZ25WKE</t>
  </si>
  <si>
    <t>CU-TZ35WKE</t>
  </si>
  <si>
    <t>CU-TZ42WKE</t>
  </si>
  <si>
    <t>CU-TZ50WKE</t>
  </si>
  <si>
    <t>CU-TZ71WKE</t>
  </si>
  <si>
    <t>CS-FZ25WKE</t>
  </si>
  <si>
    <t>CS-FZ35WKE</t>
  </si>
  <si>
    <t>CS-FZ50WKE</t>
  </si>
  <si>
    <t>CU-FZ25WKE</t>
  </si>
  <si>
    <t>CU-FZ35WKE</t>
  </si>
  <si>
    <t>CU-FZ50WKE</t>
  </si>
  <si>
    <t>PAW-DHW100W-1</t>
  </si>
  <si>
    <t>PAW-DHW150W-1</t>
  </si>
  <si>
    <t>WH-UD09JE5-1</t>
  </si>
  <si>
    <t>WH-SDC0305J3E5</t>
  </si>
  <si>
    <t>PAW-DHW200F</t>
  </si>
  <si>
    <t>PAW-DHW270F</t>
  </si>
  <si>
    <t>PAW-DHW270C1F</t>
  </si>
  <si>
    <t>PAW-AAIR-RHCABLE</t>
  </si>
  <si>
    <t>PAW-DHW-STAND</t>
  </si>
  <si>
    <t>DGC200</t>
  </si>
  <si>
    <t>WH-MDC12H6E5</t>
  </si>
  <si>
    <t>WH-MXC09H3E5</t>
  </si>
  <si>
    <t>WH-MXC12H6E5</t>
  </si>
  <si>
    <t>WH-MXC09H3E8</t>
  </si>
  <si>
    <t>WH-MXC12H9E8</t>
  </si>
  <si>
    <t>WH-MXC16H9E8</t>
  </si>
  <si>
    <t>WH-MDC16H6E5</t>
  </si>
  <si>
    <t xml:space="preserve">PAW-FC-3WY-11/55-1 </t>
  </si>
  <si>
    <t>PAW-FC-3WY-65/90-1</t>
  </si>
  <si>
    <t>PAW-A2W-CMH</t>
  </si>
  <si>
    <t>PAW-FC-RC1</t>
  </si>
  <si>
    <t>WH-ADC0309J3E5B</t>
  </si>
  <si>
    <t>WH-UD03JE5</t>
  </si>
  <si>
    <t>WH-UD05JE5</t>
  </si>
  <si>
    <t>PAW-AAIR-200-2</t>
  </si>
  <si>
    <t>PAW-AAIR-700-2</t>
  </si>
  <si>
    <t>PAW-AAIR-900-2</t>
  </si>
  <si>
    <t>CZ-RL511D</t>
  </si>
  <si>
    <t>PAW-TA15C1E5STD</t>
  </si>
  <si>
    <t>PAW-TA20C1E5STD</t>
  </si>
  <si>
    <t>PAW-TA30C1E5STD</t>
  </si>
  <si>
    <t>PAW-TA30C2E5STD</t>
  </si>
  <si>
    <t>PAW-TA40C1E5STD</t>
  </si>
  <si>
    <t>WH-UD09HE8</t>
  </si>
  <si>
    <t>WH-SDC09H3E8</t>
  </si>
  <si>
    <t>CS-MZ16VKE</t>
  </si>
  <si>
    <t>CS-XZ20VKEW</t>
  </si>
  <si>
    <t>CS-XZ25VKEW</t>
  </si>
  <si>
    <t>CS-XZ35VKEW</t>
  </si>
  <si>
    <t>CS-XZ50VKEW</t>
  </si>
  <si>
    <t>CS-Z20VKEW</t>
  </si>
  <si>
    <t>CS-Z25VKEW</t>
  </si>
  <si>
    <t>CS-Z35VKEW</t>
  </si>
  <si>
    <t>CS-Z50VKEW</t>
  </si>
  <si>
    <t>CU-Z20VKE</t>
  </si>
  <si>
    <t>CU-Z35VKE</t>
  </si>
  <si>
    <t>CU-Z42VKE</t>
  </si>
  <si>
    <t>CU-Z50VKE</t>
  </si>
  <si>
    <t>WH-SXC12H9E8</t>
  </si>
  <si>
    <t>WH-UX12HE8</t>
  </si>
  <si>
    <t>WH-SXC16H9E8</t>
  </si>
  <si>
    <t>WH-UX16HE8</t>
  </si>
  <si>
    <t>PAW-FC-H150</t>
  </si>
  <si>
    <t>PAW-FC-3WY-150</t>
  </si>
  <si>
    <t>CZ-TAW1-CBL</t>
  </si>
  <si>
    <t>CU-Z25TKEA</t>
  </si>
  <si>
    <t>CS-Z25TKEA</t>
  </si>
  <si>
    <t>CU-Z35TKEA</t>
  </si>
  <si>
    <t>CS-Z35TKEA</t>
  </si>
  <si>
    <t>CU-Z42TKEA</t>
  </si>
  <si>
    <t>CS-Z42TKEA</t>
  </si>
  <si>
    <t>CU-Z50TKEA</t>
  </si>
  <si>
    <t>CS-Z50TKEA</t>
  </si>
  <si>
    <t>CU-Z71TKEA</t>
  </si>
  <si>
    <t>CS-Z71TKEA</t>
  </si>
  <si>
    <t>CS-Z25UFEAW</t>
  </si>
  <si>
    <t>CS-Z35UFEAW</t>
  </si>
  <si>
    <t>CS-Z50UFEAW</t>
  </si>
  <si>
    <t>CU-Z25UBEA</t>
  </si>
  <si>
    <t>CU-Z35UBEA</t>
  </si>
  <si>
    <t>CU-Z50UBEA</t>
  </si>
  <si>
    <t>CS-MZ20UB4EA</t>
  </si>
  <si>
    <t>CS-Z25UB4EAW</t>
  </si>
  <si>
    <t>CS-Z35UB4EAW</t>
  </si>
  <si>
    <t>CS-Z50UB4EAW</t>
  </si>
  <si>
    <t>CS-MZ20UD3EA</t>
  </si>
  <si>
    <t>CS-Z25UD3EAW</t>
  </si>
  <si>
    <t>CS-Z35UD3EAW</t>
  </si>
  <si>
    <t>CS-Z50UD3EAW</t>
  </si>
  <si>
    <t>CS-Z60UD3EAW</t>
  </si>
  <si>
    <t>CU-Z60UBEA</t>
  </si>
  <si>
    <t>CU-2TZ50TBE</t>
  </si>
  <si>
    <t>CU-3TZ52TBE</t>
  </si>
  <si>
    <t>CZ-BT20EW</t>
  </si>
  <si>
    <t>WH-SDC16H6E5</t>
  </si>
  <si>
    <t>WH-UD16HE5</t>
  </si>
  <si>
    <t>PAW-AW-MBS-H</t>
  </si>
  <si>
    <t>PAW-TS4</t>
  </si>
  <si>
    <t>PAW-TS1</t>
  </si>
  <si>
    <t>PAW-TS2</t>
  </si>
  <si>
    <t>PAW-AW-KNX-H</t>
  </si>
  <si>
    <t>PAW-TD20C1E5</t>
  </si>
  <si>
    <t>PAW-TD30C1E5</t>
  </si>
  <si>
    <t>WH-ADC0916H9E8</t>
  </si>
  <si>
    <t>WH-ADC1216H6E5</t>
  </si>
  <si>
    <t>CU-3Z52TBE</t>
  </si>
  <si>
    <t>PAW-A2W-TSOD</t>
  </si>
  <si>
    <t>PAW-A2W-TSRT</t>
  </si>
  <si>
    <t>PAW-A2W-TSSO</t>
  </si>
  <si>
    <t>CZ-NE2P</t>
  </si>
  <si>
    <t>CZ-NE3P</t>
  </si>
  <si>
    <t>CZ-NV1</t>
  </si>
  <si>
    <t>CZ-TAW1</t>
  </si>
  <si>
    <t>CZ-CAPRA1</t>
  </si>
  <si>
    <t>CZ-TK1</t>
  </si>
  <si>
    <t>PAW-AAIR-LEGS-1</t>
  </si>
  <si>
    <t>CZ-UG30</t>
  </si>
  <si>
    <t>PAW-ADC-CV150</t>
  </si>
  <si>
    <t>PAW-HPM1</t>
  </si>
  <si>
    <t>PAW-A2W-BIV</t>
  </si>
  <si>
    <t>PAW-HPMUH</t>
  </si>
  <si>
    <t>PAW-HPMAH1</t>
  </si>
  <si>
    <t>PAW-HPMB1</t>
  </si>
  <si>
    <t>PAW-HPMSOL1</t>
  </si>
  <si>
    <t>PAW-HPMR4</t>
  </si>
  <si>
    <t>PAW-HPMED</t>
  </si>
  <si>
    <t>PAW-A2W-RTWIRED</t>
  </si>
  <si>
    <t>PAW-A2W-RTWIRELESS</t>
  </si>
  <si>
    <t>CZ-MA1P</t>
  </si>
  <si>
    <t>CZ-MA2P</t>
  </si>
  <si>
    <t>CZ-MA3P</t>
  </si>
  <si>
    <t>PAW-AC-HEAT-1</t>
  </si>
  <si>
    <t>CZ-RD52CP</t>
  </si>
  <si>
    <t>CZ-RD514C</t>
  </si>
  <si>
    <t>PAW-AC-DIO</t>
  </si>
  <si>
    <t>PAW-AC-KNX-1i</t>
  </si>
  <si>
    <t>PAW-AC-MBS-1</t>
  </si>
  <si>
    <t>PAW-SERVER-PKEA</t>
  </si>
  <si>
    <t>WH-09JE5-1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</si>
</sst>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rgb="FFFFC000"/>
      <name val="Arial"/>
      <family val="2"/>
    </font>
    <font>
      <sz val="11"/>
      <name val="ＭＳ Ｐゴシック"/>
      <family val="3"/>
      <charset val="128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7" fillId="0" borderId="0"/>
  </cellStyleXfs>
  <cellXfs count="7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2" fontId="4" fillId="2" borderId="1" xfId="1" applyNumberFormat="1" applyFont="1" applyFill="1" applyBorder="1" applyAlignment="1">
      <alignment horizontal="center" vertical="center"/>
    </xf>
    <xf numFmtId="2" fontId="6" fillId="3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2" fontId="4" fillId="3" borderId="1" xfId="1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2" fontId="4" fillId="3" borderId="1" xfId="2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1" fontId="4" fillId="3" borderId="1" xfId="1" applyNumberFormat="1" applyFont="1" applyFill="1" applyBorder="1" applyAlignment="1">
      <alignment horizontal="center" vertical="center"/>
    </xf>
    <xf numFmtId="2" fontId="4" fillId="2" borderId="1" xfId="2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64" fontId="4" fillId="3" borderId="1" xfId="1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" fontId="4" fillId="3" borderId="1" xfId="1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1" fillId="0" borderId="9" xfId="0" applyFont="1" applyBorder="1" applyAlignment="1">
      <alignment horizontal="center"/>
    </xf>
    <xf numFmtId="1" fontId="4" fillId="0" borderId="10" xfId="0" applyNumberFormat="1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1" fontId="4" fillId="0" borderId="10" xfId="1" applyNumberFormat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2" fontId="4" fillId="3" borderId="9" xfId="1" applyNumberFormat="1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1" fontId="4" fillId="0" borderId="12" xfId="0" applyNumberFormat="1" applyFont="1" applyBorder="1" applyAlignment="1">
      <alignment horizontal="center" vertical="center"/>
    </xf>
    <xf numFmtId="2" fontId="4" fillId="2" borderId="3" xfId="1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2" fontId="2" fillId="2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2" fontId="2" fillId="2" borderId="4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49" fontId="0" fillId="2" borderId="9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49" fontId="0" fillId="2" borderId="0" xfId="0" applyNumberFormat="1" applyFill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0" fillId="2" borderId="9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9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3">
    <cellStyle name="0,0_x000d__x000a_NA_x000d__x000a_" xfId="1" xr:uid="{00000000-0005-0000-0000-000000000000}"/>
    <cellStyle name="Normal" xfId="0" builtinId="0"/>
    <cellStyle name="標準_★2008ROMA BP master sheet_ECOi forecast November" xfId="2" xr:uid="{00000000-0005-0000-0000-000002000000}"/>
  </cellStyles>
  <dxfs count="31"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2" formatCode="0.00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2" formatCode="0.00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K75" totalsRowShown="0" dataDxfId="29" headerRowBorderDxfId="30" tableBorderDxfId="28">
  <autoFilter ref="A2:K75" xr:uid="{00000000-0009-0000-0100-000001000000}"/>
  <tableColumns count="11">
    <tableColumn id="1" xr3:uid="{00000000-0010-0000-0000-000001000000}" name="N°" dataDxfId="27"/>
    <tableColumn id="2" xr3:uid="{00000000-0010-0000-0000-000002000000}" name="Description" dataDxfId="26"/>
    <tableColumn id="3" xr3:uid="{00000000-0010-0000-0000-000003000000}" name="Référence fournisseur" dataDxfId="25"/>
    <tableColumn id="4" xr3:uid="{00000000-0010-0000-0000-000004000000}" name="Stocks" dataDxfId="24"/>
    <tableColumn id="5" xr3:uid="{00000000-0010-0000-0000-000005000000}" name="Code casier" dataDxfId="5"/>
    <tableColumn id="6" xr3:uid="{00000000-0010-0000-0000-000006000000}" name="N° emplacement" dataDxfId="4"/>
    <tableColumn id="7" xr3:uid="{00000000-0010-0000-0000-000007000000}" name="Pastille couleur" dataDxfId="23"/>
    <tableColumn id="8" xr3:uid="{00000000-0010-0000-0000-000008000000}" name="MINI" dataDxfId="3">
      <calculatedColumnFormula>VLOOKUP(Tableau1[[#This Row],[Référence fournisseur]],Tableau2[],2,FALSE)</calculatedColumnFormula>
    </tableColumn>
    <tableColumn id="9" xr3:uid="{00000000-0010-0000-0000-000009000000}" name="MAXI" dataDxfId="2">
      <calculatedColumnFormula>VLOOKUP(Tableau1[[#This Row],[Référence fournisseur]],Tableau2[],3,FALSE)</calculatedColumnFormula>
    </tableColumn>
    <tableColumn id="10" xr3:uid="{00000000-0010-0000-0000-00000A000000}" name="MINI N+1" dataDxfId="1">
      <calculatedColumnFormula>VLOOKUP(Tableau1[[#This Row],[Référence fournisseur]],Tableau2[],4,FALSE)</calculatedColumnFormula>
    </tableColumn>
    <tableColumn id="11" xr3:uid="{00000000-0010-0000-0000-00000B000000}" name="MAXI N+1" dataDxfId="0">
      <calculatedColumnFormula>VLOOKUP(Tableau1[[#This Row],[Référence fournisseur]],Tableau2[],5,FALSE)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2:E250" totalsRowShown="0" headerRowDxfId="14" headerRowBorderDxfId="13" tableBorderDxfId="12" totalsRowBorderDxfId="11">
  <autoFilter ref="A2:E250" xr:uid="{00000000-0009-0000-0100-000002000000}"/>
  <tableColumns count="5">
    <tableColumn id="1" xr3:uid="{00000000-0010-0000-0100-000001000000}" name="Références" dataDxfId="10" dataCellStyle="標準_★2008ROMA BP master sheet_ECOi forecast November"/>
    <tableColumn id="2" xr3:uid="{00000000-0010-0000-0100-000002000000}" name="MINI" dataDxfId="9" dataCellStyle="0,0_x000d__x000a_NA_x000d__x000a_"/>
    <tableColumn id="3" xr3:uid="{00000000-0010-0000-0100-000003000000}" name="MAXI" dataDxfId="8" dataCellStyle="0,0_x000d__x000a_NA_x000d__x000a_"/>
    <tableColumn id="4" xr3:uid="{00000000-0010-0000-0100-000004000000}" name="MINI N+1" dataDxfId="7"/>
    <tableColumn id="5" xr3:uid="{00000000-0010-0000-0100-000005000000}" name="MAXI N+1" dataDxfId="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K75"/>
  <sheetViews>
    <sheetView tabSelected="1" zoomScale="80" zoomScaleNormal="80" workbookViewId="0">
      <selection activeCell="L13" sqref="L13"/>
    </sheetView>
  </sheetViews>
  <sheetFormatPr baseColWidth="10" defaultColWidth="11.42578125" defaultRowHeight="15"/>
  <cols>
    <col min="1" max="1" width="19.5703125" style="1" bestFit="1" customWidth="1"/>
    <col min="2" max="2" width="48.28515625" style="1" bestFit="1" customWidth="1"/>
    <col min="3" max="3" width="22.5703125" style="1" customWidth="1"/>
    <col min="4" max="4" width="11.42578125" style="2"/>
    <col min="5" max="5" width="13.28515625" style="64" customWidth="1"/>
    <col min="6" max="6" width="18" style="65" customWidth="1"/>
    <col min="7" max="7" width="16.5703125" style="1" customWidth="1"/>
    <col min="8" max="9" width="11.42578125" style="64"/>
    <col min="10" max="10" width="11.5703125" style="76" customWidth="1"/>
    <col min="11" max="11" width="12.140625" style="76" customWidth="1"/>
    <col min="12" max="16384" width="11.42578125" style="1"/>
  </cols>
  <sheetData>
    <row r="2" spans="1:11" ht="15.75" thickBot="1">
      <c r="A2" s="24" t="s">
        <v>0</v>
      </c>
      <c r="B2" s="25" t="s">
        <v>1</v>
      </c>
      <c r="C2" s="26" t="s">
        <v>2</v>
      </c>
      <c r="D2" s="25" t="s">
        <v>3</v>
      </c>
      <c r="E2" s="56" t="s">
        <v>4</v>
      </c>
      <c r="F2" s="57" t="s">
        <v>5</v>
      </c>
      <c r="G2" s="27" t="s">
        <v>93</v>
      </c>
      <c r="H2" s="66" t="s">
        <v>94</v>
      </c>
      <c r="I2" s="56" t="s">
        <v>95</v>
      </c>
      <c r="J2" s="69" t="s">
        <v>96</v>
      </c>
      <c r="K2" s="70" t="s">
        <v>97</v>
      </c>
    </row>
    <row r="3" spans="1:11">
      <c r="A3" s="22"/>
      <c r="B3" s="22"/>
      <c r="C3" s="22" t="s">
        <v>6</v>
      </c>
      <c r="D3" s="23">
        <v>2</v>
      </c>
      <c r="E3" s="58">
        <v>2135</v>
      </c>
      <c r="F3" s="59" t="s">
        <v>7</v>
      </c>
      <c r="G3" s="22"/>
      <c r="H3" s="58">
        <f>VLOOKUP(Tableau1[[#This Row],[Référence fournisseur]],Tableau2[],2,FALSE)</f>
        <v>0</v>
      </c>
      <c r="I3" s="58">
        <f>VLOOKUP(Tableau1[[#This Row],[Référence fournisseur]],Tableau2[],3,FALSE)</f>
        <v>0</v>
      </c>
      <c r="J3" s="71">
        <f>VLOOKUP(Tableau1[[#This Row],[Référence fournisseur]],Tableau2[],4,FALSE)</f>
        <v>0</v>
      </c>
      <c r="K3" s="71">
        <f>VLOOKUP(Tableau1[[#This Row],[Référence fournisseur]],Tableau2[],5,FALSE)</f>
        <v>0</v>
      </c>
    </row>
    <row r="4" spans="1:11">
      <c r="A4" s="22"/>
      <c r="B4" s="22"/>
      <c r="C4" s="4" t="s">
        <v>8</v>
      </c>
      <c r="D4" s="3">
        <v>4</v>
      </c>
      <c r="E4" s="60">
        <v>2155</v>
      </c>
      <c r="F4" s="61" t="s">
        <v>7</v>
      </c>
      <c r="G4" s="4"/>
      <c r="H4" s="60">
        <f>VLOOKUP(Tableau1[[#This Row],[Référence fournisseur]],Tableau2[],2,FALSE)</f>
        <v>0</v>
      </c>
      <c r="I4" s="60">
        <f>VLOOKUP(Tableau1[[#This Row],[Référence fournisseur]],Tableau2[],3,FALSE)</f>
        <v>0</v>
      </c>
      <c r="J4" s="72">
        <f>VLOOKUP(Tableau1[[#This Row],[Référence fournisseur]],Tableau2[],4,FALSE)</f>
        <v>0</v>
      </c>
      <c r="K4" s="72">
        <f>VLOOKUP(Tableau1[[#This Row],[Référence fournisseur]],Tableau2[],5,FALSE)</f>
        <v>0</v>
      </c>
    </row>
    <row r="5" spans="1:11">
      <c r="A5" s="22"/>
      <c r="B5" s="22"/>
      <c r="C5" s="4" t="s">
        <v>9</v>
      </c>
      <c r="D5" s="3">
        <v>3</v>
      </c>
      <c r="E5" s="60">
        <v>2150</v>
      </c>
      <c r="F5" s="61" t="s">
        <v>7</v>
      </c>
      <c r="G5" s="4"/>
      <c r="H5" s="60" t="e">
        <f>VLOOKUP(Tableau1[[#This Row],[Référence fournisseur]],Tableau2[],2,FALSE)</f>
        <v>#N/A</v>
      </c>
      <c r="I5" s="60" t="e">
        <f>VLOOKUP(Tableau1[[#This Row],[Référence fournisseur]],Tableau2[],3,FALSE)</f>
        <v>#N/A</v>
      </c>
      <c r="J5" s="72" t="e">
        <f>VLOOKUP(Tableau1[[#This Row],[Référence fournisseur]],Tableau2[],4,FALSE)</f>
        <v>#N/A</v>
      </c>
      <c r="K5" s="72" t="e">
        <f>VLOOKUP(Tableau1[[#This Row],[Référence fournisseur]],Tableau2[],5,FALSE)</f>
        <v>#N/A</v>
      </c>
    </row>
    <row r="6" spans="1:11">
      <c r="A6" s="22"/>
      <c r="B6" s="22"/>
      <c r="C6" s="4"/>
      <c r="D6" s="3">
        <v>11</v>
      </c>
      <c r="E6" s="60"/>
      <c r="F6" s="61" t="s">
        <v>10</v>
      </c>
      <c r="G6" s="4"/>
      <c r="H6" s="60" t="e">
        <f>VLOOKUP(Tableau1[[#This Row],[Référence fournisseur]],Tableau2[],2,FALSE)</f>
        <v>#N/A</v>
      </c>
      <c r="I6" s="60" t="e">
        <f>VLOOKUP(Tableau1[[#This Row],[Référence fournisseur]],Tableau2[],3,FALSE)</f>
        <v>#N/A</v>
      </c>
      <c r="J6" s="72" t="e">
        <f>VLOOKUP(Tableau1[[#This Row],[Référence fournisseur]],Tableau2[],4,FALSE)</f>
        <v>#N/A</v>
      </c>
      <c r="K6" s="72" t="e">
        <f>VLOOKUP(Tableau1[[#This Row],[Référence fournisseur]],Tableau2[],5,FALSE)</f>
        <v>#N/A</v>
      </c>
    </row>
    <row r="7" spans="1:11">
      <c r="A7" s="22"/>
      <c r="B7" s="22"/>
      <c r="C7" s="4"/>
      <c r="D7" s="3">
        <v>5</v>
      </c>
      <c r="E7" s="60">
        <v>2120</v>
      </c>
      <c r="F7" s="61" t="s">
        <v>7</v>
      </c>
      <c r="G7" s="4"/>
      <c r="H7" s="60" t="e">
        <f>VLOOKUP(Tableau1[[#This Row],[Référence fournisseur]],Tableau2[],2,FALSE)</f>
        <v>#N/A</v>
      </c>
      <c r="I7" s="60" t="e">
        <f>VLOOKUP(Tableau1[[#This Row],[Référence fournisseur]],Tableau2[],3,FALSE)</f>
        <v>#N/A</v>
      </c>
      <c r="J7" s="72" t="e">
        <f>VLOOKUP(Tableau1[[#This Row],[Référence fournisseur]],Tableau2[],4,FALSE)</f>
        <v>#N/A</v>
      </c>
      <c r="K7" s="72" t="e">
        <f>VLOOKUP(Tableau1[[#This Row],[Référence fournisseur]],Tableau2[],5,FALSE)</f>
        <v>#N/A</v>
      </c>
    </row>
    <row r="8" spans="1:11">
      <c r="A8" s="22"/>
      <c r="B8" s="22"/>
      <c r="C8" s="4" t="s">
        <v>11</v>
      </c>
      <c r="D8" s="3">
        <v>1</v>
      </c>
      <c r="E8" s="60" t="s">
        <v>12</v>
      </c>
      <c r="F8" s="61" t="s">
        <v>13</v>
      </c>
      <c r="G8" s="4"/>
      <c r="H8" s="60">
        <f>VLOOKUP(Tableau1[[#This Row],[Référence fournisseur]],Tableau2[],2,FALSE)</f>
        <v>0</v>
      </c>
      <c r="I8" s="60">
        <f>VLOOKUP(Tableau1[[#This Row],[Référence fournisseur]],Tableau2[],3,FALSE)</f>
        <v>0</v>
      </c>
      <c r="J8" s="72">
        <f>VLOOKUP(Tableau1[[#This Row],[Référence fournisseur]],Tableau2[],4,FALSE)</f>
        <v>0</v>
      </c>
      <c r="K8" s="72">
        <f>VLOOKUP(Tableau1[[#This Row],[Référence fournisseur]],Tableau2[],5,FALSE)</f>
        <v>0</v>
      </c>
    </row>
    <row r="9" spans="1:11">
      <c r="A9" s="22"/>
      <c r="B9" s="22"/>
      <c r="C9" s="4" t="s">
        <v>14</v>
      </c>
      <c r="D9" s="3">
        <v>1</v>
      </c>
      <c r="E9" s="60" t="s">
        <v>15</v>
      </c>
      <c r="F9" s="61" t="s">
        <v>13</v>
      </c>
      <c r="G9" s="4"/>
      <c r="H9" s="60" t="e">
        <f>VLOOKUP(Tableau1[[#This Row],[Référence fournisseur]],Tableau2[],2,FALSE)</f>
        <v>#N/A</v>
      </c>
      <c r="I9" s="60" t="e">
        <f>VLOOKUP(Tableau1[[#This Row],[Référence fournisseur]],Tableau2[],3,FALSE)</f>
        <v>#N/A</v>
      </c>
      <c r="J9" s="72" t="e">
        <f>VLOOKUP(Tableau1[[#This Row],[Référence fournisseur]],Tableau2[],4,FALSE)</f>
        <v>#N/A</v>
      </c>
      <c r="K9" s="72" t="e">
        <f>VLOOKUP(Tableau1[[#This Row],[Référence fournisseur]],Tableau2[],5,FALSE)</f>
        <v>#N/A</v>
      </c>
    </row>
    <row r="10" spans="1:11">
      <c r="A10" s="22"/>
      <c r="B10" s="22"/>
      <c r="C10" s="4" t="s">
        <v>16</v>
      </c>
      <c r="D10" s="3">
        <v>3</v>
      </c>
      <c r="E10" s="60" t="s">
        <v>17</v>
      </c>
      <c r="F10" s="61" t="s">
        <v>18</v>
      </c>
      <c r="G10" s="4"/>
      <c r="H10" s="60" t="e">
        <f>VLOOKUP(Tableau1[[#This Row],[Référence fournisseur]],Tableau2[],2,FALSE)</f>
        <v>#N/A</v>
      </c>
      <c r="I10" s="60" t="e">
        <f>VLOOKUP(Tableau1[[#This Row],[Référence fournisseur]],Tableau2[],3,FALSE)</f>
        <v>#N/A</v>
      </c>
      <c r="J10" s="72" t="e">
        <f>VLOOKUP(Tableau1[[#This Row],[Référence fournisseur]],Tableau2[],4,FALSE)</f>
        <v>#N/A</v>
      </c>
      <c r="K10" s="72" t="e">
        <f>VLOOKUP(Tableau1[[#This Row],[Référence fournisseur]],Tableau2[],5,FALSE)</f>
        <v>#N/A</v>
      </c>
    </row>
    <row r="11" spans="1:11">
      <c r="A11" s="22"/>
      <c r="B11" s="22"/>
      <c r="C11" s="4" t="s">
        <v>19</v>
      </c>
      <c r="D11" s="3">
        <v>1</v>
      </c>
      <c r="E11" s="60" t="s">
        <v>12</v>
      </c>
      <c r="F11" s="61" t="s">
        <v>20</v>
      </c>
      <c r="G11" s="4"/>
      <c r="H11" s="60">
        <v>2</v>
      </c>
      <c r="I11" s="60">
        <v>3</v>
      </c>
      <c r="J11" s="72">
        <f>VLOOKUP(Tableau1[[#This Row],[Référence fournisseur]],Tableau2[],4,FALSE)</f>
        <v>0</v>
      </c>
      <c r="K11" s="72">
        <v>5</v>
      </c>
    </row>
    <row r="12" spans="1:11">
      <c r="A12" s="22"/>
      <c r="B12" s="22"/>
      <c r="C12" s="4" t="s">
        <v>21</v>
      </c>
      <c r="D12" s="3">
        <v>1</v>
      </c>
      <c r="E12" s="60" t="s">
        <v>22</v>
      </c>
      <c r="F12" s="61" t="s">
        <v>23</v>
      </c>
      <c r="G12" s="4"/>
      <c r="H12" s="60">
        <v>2</v>
      </c>
      <c r="I12" s="60">
        <v>3</v>
      </c>
      <c r="J12" s="72">
        <f>VLOOKUP(Tableau1[[#This Row],[Référence fournisseur]],Tableau2[],4,FALSE)</f>
        <v>0</v>
      </c>
      <c r="K12" s="72">
        <v>5</v>
      </c>
    </row>
    <row r="13" spans="1:11">
      <c r="A13" s="22"/>
      <c r="B13" s="22"/>
      <c r="C13" s="4" t="s">
        <v>24</v>
      </c>
      <c r="D13" s="3">
        <v>1</v>
      </c>
      <c r="E13" s="60" t="s">
        <v>15</v>
      </c>
      <c r="F13" s="61" t="s">
        <v>23</v>
      </c>
      <c r="G13" s="4"/>
      <c r="H13" s="60">
        <v>2</v>
      </c>
      <c r="I13" s="60">
        <v>3</v>
      </c>
      <c r="J13" s="72">
        <f>VLOOKUP(Tableau1[[#This Row],[Référence fournisseur]],Tableau2[],4,FALSE)</f>
        <v>0</v>
      </c>
      <c r="K13" s="72">
        <v>5</v>
      </c>
    </row>
    <row r="14" spans="1:11">
      <c r="A14" s="22"/>
      <c r="B14" s="22"/>
      <c r="C14" s="4" t="s">
        <v>25</v>
      </c>
      <c r="D14" s="3">
        <v>1</v>
      </c>
      <c r="E14" s="60" t="s">
        <v>26</v>
      </c>
      <c r="F14" s="61" t="s">
        <v>18</v>
      </c>
      <c r="G14" s="4"/>
      <c r="H14" s="60">
        <v>1</v>
      </c>
      <c r="I14" s="60">
        <v>2</v>
      </c>
      <c r="J14" s="72">
        <f>VLOOKUP(Tableau1[[#This Row],[Référence fournisseur]],Tableau2[],4,FALSE)</f>
        <v>0</v>
      </c>
      <c r="K14" s="72">
        <v>2</v>
      </c>
    </row>
    <row r="15" spans="1:11">
      <c r="A15" s="22"/>
      <c r="B15" s="22"/>
      <c r="C15" s="4" t="s">
        <v>27</v>
      </c>
      <c r="D15" s="3">
        <v>2</v>
      </c>
      <c r="E15" s="60"/>
      <c r="F15" s="61"/>
      <c r="G15" s="4"/>
      <c r="H15" s="60">
        <v>2</v>
      </c>
      <c r="I15" s="60">
        <v>4</v>
      </c>
      <c r="J15" s="72">
        <f>VLOOKUP(Tableau1[[#This Row],[Référence fournisseur]],Tableau2[],4,FALSE)</f>
        <v>0</v>
      </c>
      <c r="K15" s="72">
        <v>6</v>
      </c>
    </row>
    <row r="16" spans="1:11">
      <c r="A16" s="22"/>
      <c r="B16" s="22"/>
      <c r="C16" s="4" t="s">
        <v>28</v>
      </c>
      <c r="D16" s="3">
        <v>2</v>
      </c>
      <c r="E16" s="60" t="s">
        <v>22</v>
      </c>
      <c r="F16" s="61" t="s">
        <v>29</v>
      </c>
      <c r="G16" s="4"/>
      <c r="H16" s="60">
        <v>2</v>
      </c>
      <c r="I16" s="60">
        <v>3</v>
      </c>
      <c r="J16" s="72">
        <f>VLOOKUP(Tableau1[[#This Row],[Référence fournisseur]],Tableau2[],4,FALSE)</f>
        <v>0</v>
      </c>
      <c r="K16" s="72">
        <v>5</v>
      </c>
    </row>
    <row r="17" spans="1:11">
      <c r="A17" s="22"/>
      <c r="B17" s="22"/>
      <c r="C17" s="4" t="s">
        <v>30</v>
      </c>
      <c r="D17" s="3">
        <v>1</v>
      </c>
      <c r="E17" s="60" t="s">
        <v>26</v>
      </c>
      <c r="F17" s="61" t="s">
        <v>13</v>
      </c>
      <c r="G17" s="4"/>
      <c r="H17" s="60">
        <v>2</v>
      </c>
      <c r="I17" s="60">
        <v>3</v>
      </c>
      <c r="J17" s="72">
        <f>VLOOKUP(Tableau1[[#This Row],[Référence fournisseur]],Tableau2[],4,FALSE)</f>
        <v>0</v>
      </c>
      <c r="K17" s="72">
        <v>5</v>
      </c>
    </row>
    <row r="18" spans="1:11">
      <c r="A18" s="22"/>
      <c r="B18" s="22"/>
      <c r="C18" s="4" t="s">
        <v>31</v>
      </c>
      <c r="D18" s="3">
        <v>1</v>
      </c>
      <c r="E18" s="60" t="s">
        <v>15</v>
      </c>
      <c r="F18" s="61" t="s">
        <v>29</v>
      </c>
      <c r="G18" s="4"/>
      <c r="H18" s="60">
        <v>2</v>
      </c>
      <c r="I18" s="60">
        <v>3</v>
      </c>
      <c r="J18" s="72">
        <f>VLOOKUP(Tableau1[[#This Row],[Référence fournisseur]],Tableau2[],4,FALSE)</f>
        <v>0</v>
      </c>
      <c r="K18" s="72">
        <v>5</v>
      </c>
    </row>
    <row r="19" spans="1:11">
      <c r="A19" s="22"/>
      <c r="B19" s="22"/>
      <c r="C19" s="4" t="s">
        <v>32</v>
      </c>
      <c r="D19" s="3">
        <v>2</v>
      </c>
      <c r="E19" s="60"/>
      <c r="F19" s="61"/>
      <c r="G19" s="4"/>
      <c r="H19" s="60">
        <v>2</v>
      </c>
      <c r="I19" s="60">
        <v>3</v>
      </c>
      <c r="J19" s="72">
        <f>VLOOKUP(Tableau1[[#This Row],[Référence fournisseur]],Tableau2[],4,FALSE)</f>
        <v>0</v>
      </c>
      <c r="K19" s="72">
        <v>5</v>
      </c>
    </row>
    <row r="20" spans="1:11">
      <c r="A20" s="22"/>
      <c r="B20" s="22"/>
      <c r="C20" s="4" t="s">
        <v>33</v>
      </c>
      <c r="D20" s="3">
        <v>7</v>
      </c>
      <c r="E20" s="60">
        <v>2140</v>
      </c>
      <c r="F20" s="61" t="s">
        <v>7</v>
      </c>
      <c r="G20" s="4"/>
      <c r="H20" s="60">
        <f>VLOOKUP(Tableau1[[#This Row],[Référence fournisseur]],Tableau2[],2,FALSE)</f>
        <v>0</v>
      </c>
      <c r="I20" s="60">
        <f>VLOOKUP(Tableau1[[#This Row],[Référence fournisseur]],Tableau2[],3,FALSE)</f>
        <v>0</v>
      </c>
      <c r="J20" s="72">
        <f>VLOOKUP(Tableau1[[#This Row],[Référence fournisseur]],Tableau2[],4,FALSE)</f>
        <v>0</v>
      </c>
      <c r="K20" s="72">
        <f>VLOOKUP(Tableau1[[#This Row],[Référence fournisseur]],Tableau2[],5,FALSE)</f>
        <v>0</v>
      </c>
    </row>
    <row r="21" spans="1:11">
      <c r="A21" s="22"/>
      <c r="B21" s="22"/>
      <c r="C21" s="4" t="s">
        <v>34</v>
      </c>
      <c r="D21" s="3">
        <v>8</v>
      </c>
      <c r="E21" s="60">
        <v>2145</v>
      </c>
      <c r="F21" s="61" t="s">
        <v>7</v>
      </c>
      <c r="G21" s="4"/>
      <c r="H21" s="60">
        <f>VLOOKUP(Tableau1[[#This Row],[Référence fournisseur]],Tableau2[],2,FALSE)</f>
        <v>0</v>
      </c>
      <c r="I21" s="60">
        <f>VLOOKUP(Tableau1[[#This Row],[Référence fournisseur]],Tableau2[],3,FALSE)</f>
        <v>0</v>
      </c>
      <c r="J21" s="72">
        <f>VLOOKUP(Tableau1[[#This Row],[Référence fournisseur]],Tableau2[],4,FALSE)</f>
        <v>0</v>
      </c>
      <c r="K21" s="72">
        <f>VLOOKUP(Tableau1[[#This Row],[Référence fournisseur]],Tableau2[],5,FALSE)</f>
        <v>0</v>
      </c>
    </row>
    <row r="22" spans="1:11">
      <c r="A22" s="22"/>
      <c r="B22" s="22"/>
      <c r="C22" s="4" t="s">
        <v>35</v>
      </c>
      <c r="D22" s="3">
        <v>1</v>
      </c>
      <c r="E22" s="60">
        <v>2115</v>
      </c>
      <c r="F22" s="61" t="s">
        <v>7</v>
      </c>
      <c r="G22" s="4"/>
      <c r="H22" s="60" t="e">
        <f>VLOOKUP(Tableau1[[#This Row],[Référence fournisseur]],Tableau2[],2,FALSE)</f>
        <v>#N/A</v>
      </c>
      <c r="I22" s="60" t="e">
        <f>VLOOKUP(Tableau1[[#This Row],[Référence fournisseur]],Tableau2[],3,FALSE)</f>
        <v>#N/A</v>
      </c>
      <c r="J22" s="72" t="e">
        <f>VLOOKUP(Tableau1[[#This Row],[Référence fournisseur]],Tableau2[],4,FALSE)</f>
        <v>#N/A</v>
      </c>
      <c r="K22" s="72" t="e">
        <f>VLOOKUP(Tableau1[[#This Row],[Référence fournisseur]],Tableau2[],5,FALSE)</f>
        <v>#N/A</v>
      </c>
    </row>
    <row r="23" spans="1:11">
      <c r="A23" s="22"/>
      <c r="B23" s="22"/>
      <c r="C23" s="4" t="s">
        <v>36</v>
      </c>
      <c r="D23" s="3">
        <v>1</v>
      </c>
      <c r="E23" s="60"/>
      <c r="F23" s="61"/>
      <c r="G23" s="4"/>
      <c r="H23" s="60">
        <f>VLOOKUP(Tableau1[[#This Row],[Référence fournisseur]],Tableau2[],2,FALSE)</f>
        <v>1</v>
      </c>
      <c r="I23" s="60">
        <f>VLOOKUP(Tableau1[[#This Row],[Référence fournisseur]],Tableau2[],3,FALSE)</f>
        <v>3</v>
      </c>
      <c r="J23" s="72">
        <f>VLOOKUP(Tableau1[[#This Row],[Référence fournisseur]],Tableau2[],4,FALSE)</f>
        <v>0</v>
      </c>
      <c r="K23" s="72">
        <f>VLOOKUP(Tableau1[[#This Row],[Référence fournisseur]],Tableau2[],5,FALSE)</f>
        <v>5</v>
      </c>
    </row>
    <row r="24" spans="1:11">
      <c r="A24" s="22"/>
      <c r="B24" s="22"/>
      <c r="C24" s="4" t="s">
        <v>37</v>
      </c>
      <c r="D24" s="3">
        <v>1</v>
      </c>
      <c r="E24" s="60"/>
      <c r="F24" s="61"/>
      <c r="G24" s="4"/>
      <c r="H24" s="60">
        <f>VLOOKUP(Tableau1[[#This Row],[Référence fournisseur]],Tableau2[],2,FALSE)</f>
        <v>3</v>
      </c>
      <c r="I24" s="60">
        <f>VLOOKUP(Tableau1[[#This Row],[Référence fournisseur]],Tableau2[],3,FALSE)</f>
        <v>5</v>
      </c>
      <c r="J24" s="72">
        <f>VLOOKUP(Tableau1[[#This Row],[Référence fournisseur]],Tableau2[],4,FALSE)</f>
        <v>0</v>
      </c>
      <c r="K24" s="72">
        <f>VLOOKUP(Tableau1[[#This Row],[Référence fournisseur]],Tableau2[],5,FALSE)</f>
        <v>10</v>
      </c>
    </row>
    <row r="25" spans="1:11">
      <c r="A25" s="22"/>
      <c r="B25" s="22"/>
      <c r="C25" s="4" t="s">
        <v>38</v>
      </c>
      <c r="D25" s="3">
        <v>1</v>
      </c>
      <c r="E25" s="60"/>
      <c r="F25" s="61"/>
      <c r="G25" s="4"/>
      <c r="H25" s="60">
        <f>VLOOKUP(Tableau1[[#This Row],[Référence fournisseur]],Tableau2[],2,FALSE)</f>
        <v>3</v>
      </c>
      <c r="I25" s="60">
        <f>VLOOKUP(Tableau1[[#This Row],[Référence fournisseur]],Tableau2[],3,FALSE)</f>
        <v>5</v>
      </c>
      <c r="J25" s="72">
        <f>VLOOKUP(Tableau1[[#This Row],[Référence fournisseur]],Tableau2[],4,FALSE)</f>
        <v>0</v>
      </c>
      <c r="K25" s="72">
        <f>VLOOKUP(Tableau1[[#This Row],[Référence fournisseur]],Tableau2[],5,FALSE)</f>
        <v>10</v>
      </c>
    </row>
    <row r="26" spans="1:11">
      <c r="A26" s="22"/>
      <c r="B26" s="22"/>
      <c r="C26" s="4" t="s">
        <v>39</v>
      </c>
      <c r="D26" s="3">
        <v>1</v>
      </c>
      <c r="E26" s="60"/>
      <c r="F26" s="61"/>
      <c r="G26" s="4"/>
      <c r="H26" s="60">
        <f>VLOOKUP(Tableau1[[#This Row],[Référence fournisseur]],Tableau2[],2,FALSE)</f>
        <v>1</v>
      </c>
      <c r="I26" s="60">
        <f>VLOOKUP(Tableau1[[#This Row],[Référence fournisseur]],Tableau2[],3,FALSE)</f>
        <v>3</v>
      </c>
      <c r="J26" s="72">
        <f>VLOOKUP(Tableau1[[#This Row],[Référence fournisseur]],Tableau2[],4,FALSE)</f>
        <v>0</v>
      </c>
      <c r="K26" s="72">
        <f>VLOOKUP(Tableau1[[#This Row],[Référence fournisseur]],Tableau2[],5,FALSE)</f>
        <v>5</v>
      </c>
    </row>
    <row r="27" spans="1:11">
      <c r="A27" s="22"/>
      <c r="B27" s="22"/>
      <c r="C27" s="4" t="s">
        <v>40</v>
      </c>
      <c r="D27" s="3">
        <v>1</v>
      </c>
      <c r="E27" s="60"/>
      <c r="F27" s="61"/>
      <c r="G27" s="4"/>
      <c r="H27" s="60">
        <f>VLOOKUP(Tableau1[[#This Row],[Référence fournisseur]],Tableau2[],2,FALSE)</f>
        <v>0</v>
      </c>
      <c r="I27" s="60">
        <f>VLOOKUP(Tableau1[[#This Row],[Référence fournisseur]],Tableau2[],3,FALSE)</f>
        <v>0</v>
      </c>
      <c r="J27" s="72">
        <f>VLOOKUP(Tableau1[[#This Row],[Référence fournisseur]],Tableau2[],4,FALSE)</f>
        <v>0</v>
      </c>
      <c r="K27" s="72">
        <f>VLOOKUP(Tableau1[[#This Row],[Référence fournisseur]],Tableau2[],5,FALSE)</f>
        <v>0</v>
      </c>
    </row>
    <row r="28" spans="1:11">
      <c r="A28" s="22"/>
      <c r="B28" s="22"/>
      <c r="C28" s="4" t="s">
        <v>41</v>
      </c>
      <c r="D28" s="3">
        <v>1</v>
      </c>
      <c r="E28" s="60"/>
      <c r="F28" s="61"/>
      <c r="G28" s="4"/>
      <c r="H28" s="60">
        <f>VLOOKUP(Tableau1[[#This Row],[Référence fournisseur]],Tableau2[],2,FALSE)</f>
        <v>5</v>
      </c>
      <c r="I28" s="60">
        <f>VLOOKUP(Tableau1[[#This Row],[Référence fournisseur]],Tableau2[],3,FALSE)</f>
        <v>10</v>
      </c>
      <c r="J28" s="72">
        <f>VLOOKUP(Tableau1[[#This Row],[Référence fournisseur]],Tableau2[],4,FALSE)</f>
        <v>0</v>
      </c>
      <c r="K28" s="72">
        <f>VLOOKUP(Tableau1[[#This Row],[Référence fournisseur]],Tableau2[],5,FALSE)</f>
        <v>15</v>
      </c>
    </row>
    <row r="29" spans="1:11">
      <c r="A29" s="22"/>
      <c r="B29" s="22"/>
      <c r="C29" s="4" t="s">
        <v>42</v>
      </c>
      <c r="D29" s="3">
        <v>1</v>
      </c>
      <c r="E29" s="60"/>
      <c r="F29" s="61"/>
      <c r="G29" s="4"/>
      <c r="H29" s="60">
        <f>VLOOKUP(Tableau1[[#This Row],[Référence fournisseur]],Tableau2[],2,FALSE)</f>
        <v>2</v>
      </c>
      <c r="I29" s="60">
        <f>VLOOKUP(Tableau1[[#This Row],[Référence fournisseur]],Tableau2[],3,FALSE)</f>
        <v>4</v>
      </c>
      <c r="J29" s="72">
        <f>VLOOKUP(Tableau1[[#This Row],[Référence fournisseur]],Tableau2[],4,FALSE)</f>
        <v>0</v>
      </c>
      <c r="K29" s="72">
        <f>VLOOKUP(Tableau1[[#This Row],[Référence fournisseur]],Tableau2[],5,FALSE)</f>
        <v>8</v>
      </c>
    </row>
    <row r="30" spans="1:11">
      <c r="A30" s="22"/>
      <c r="B30" s="22"/>
      <c r="C30" s="4" t="s">
        <v>43</v>
      </c>
      <c r="D30" s="3">
        <v>1</v>
      </c>
      <c r="E30" s="60"/>
      <c r="F30" s="61"/>
      <c r="G30" s="4"/>
      <c r="H30" s="60">
        <f>VLOOKUP(Tableau1[[#This Row],[Référence fournisseur]],Tableau2[],2,FALSE)</f>
        <v>2</v>
      </c>
      <c r="I30" s="60">
        <f>VLOOKUP(Tableau1[[#This Row],[Référence fournisseur]],Tableau2[],3,FALSE)</f>
        <v>3</v>
      </c>
      <c r="J30" s="72">
        <f>VLOOKUP(Tableau1[[#This Row],[Référence fournisseur]],Tableau2[],4,FALSE)</f>
        <v>0</v>
      </c>
      <c r="K30" s="72">
        <f>VLOOKUP(Tableau1[[#This Row],[Référence fournisseur]],Tableau2[],5,FALSE)</f>
        <v>6</v>
      </c>
    </row>
    <row r="31" spans="1:11">
      <c r="A31" s="22"/>
      <c r="B31" s="22"/>
      <c r="C31" s="4" t="s">
        <v>44</v>
      </c>
      <c r="D31" s="3">
        <v>1</v>
      </c>
      <c r="E31" s="60" t="s">
        <v>45</v>
      </c>
      <c r="F31" s="61" t="s">
        <v>46</v>
      </c>
      <c r="G31" s="4"/>
      <c r="H31" s="60">
        <f>VLOOKUP(Tableau1[[#This Row],[Référence fournisseur]],Tableau2[],2,FALSE)</f>
        <v>0</v>
      </c>
      <c r="I31" s="60">
        <f>VLOOKUP(Tableau1[[#This Row],[Référence fournisseur]],Tableau2[],3,FALSE)</f>
        <v>0</v>
      </c>
      <c r="J31" s="72">
        <f>VLOOKUP(Tableau1[[#This Row],[Référence fournisseur]],Tableau2[],4,FALSE)</f>
        <v>0</v>
      </c>
      <c r="K31" s="72">
        <f>VLOOKUP(Tableau1[[#This Row],[Référence fournisseur]],Tableau2[],5,FALSE)</f>
        <v>0</v>
      </c>
    </row>
    <row r="32" spans="1:11">
      <c r="A32" s="22"/>
      <c r="B32" s="22"/>
      <c r="C32" s="4" t="s">
        <v>47</v>
      </c>
      <c r="D32" s="3">
        <v>1</v>
      </c>
      <c r="E32" s="60" t="s">
        <v>48</v>
      </c>
      <c r="F32" s="61" t="s">
        <v>49</v>
      </c>
      <c r="G32" s="4"/>
      <c r="H32" s="60">
        <f>VLOOKUP(Tableau1[[#This Row],[Référence fournisseur]],Tableau2[],2,FALSE)</f>
        <v>0</v>
      </c>
      <c r="I32" s="60">
        <f>VLOOKUP(Tableau1[[#This Row],[Référence fournisseur]],Tableau2[],3,FALSE)</f>
        <v>0</v>
      </c>
      <c r="J32" s="72">
        <f>VLOOKUP(Tableau1[[#This Row],[Référence fournisseur]],Tableau2[],4,FALSE)</f>
        <v>0</v>
      </c>
      <c r="K32" s="72">
        <f>VLOOKUP(Tableau1[[#This Row],[Référence fournisseur]],Tableau2[],5,FALSE)</f>
        <v>0</v>
      </c>
    </row>
    <row r="33" spans="1:11">
      <c r="A33" s="22"/>
      <c r="B33" s="22"/>
      <c r="C33" s="4" t="s">
        <v>50</v>
      </c>
      <c r="D33" s="3">
        <v>4</v>
      </c>
      <c r="E33" s="60" t="s">
        <v>51</v>
      </c>
      <c r="F33" s="61" t="s">
        <v>52</v>
      </c>
      <c r="G33" s="4"/>
      <c r="H33" s="60" t="e">
        <f>VLOOKUP(Tableau1[[#This Row],[Référence fournisseur]],Tableau2[],2,FALSE)</f>
        <v>#N/A</v>
      </c>
      <c r="I33" s="60" t="e">
        <f>VLOOKUP(Tableau1[[#This Row],[Référence fournisseur]],Tableau2[],3,FALSE)</f>
        <v>#N/A</v>
      </c>
      <c r="J33" s="72" t="e">
        <f>VLOOKUP(Tableau1[[#This Row],[Référence fournisseur]],Tableau2[],4,FALSE)</f>
        <v>#N/A</v>
      </c>
      <c r="K33" s="72" t="e">
        <f>VLOOKUP(Tableau1[[#This Row],[Référence fournisseur]],Tableau2[],5,FALSE)</f>
        <v>#N/A</v>
      </c>
    </row>
    <row r="34" spans="1:11">
      <c r="A34" s="22"/>
      <c r="B34" s="22"/>
      <c r="C34" s="4" t="s">
        <v>53</v>
      </c>
      <c r="D34" s="3">
        <v>1</v>
      </c>
      <c r="E34" s="60" t="s">
        <v>51</v>
      </c>
      <c r="F34" s="61" t="s">
        <v>54</v>
      </c>
      <c r="G34" s="4"/>
      <c r="H34" s="60" t="e">
        <f>VLOOKUP(Tableau1[[#This Row],[Référence fournisseur]],Tableau2[],2,FALSE)</f>
        <v>#N/A</v>
      </c>
      <c r="I34" s="60" t="e">
        <f>VLOOKUP(Tableau1[[#This Row],[Référence fournisseur]],Tableau2[],3,FALSE)</f>
        <v>#N/A</v>
      </c>
      <c r="J34" s="72" t="e">
        <f>VLOOKUP(Tableau1[[#This Row],[Référence fournisseur]],Tableau2[],4,FALSE)</f>
        <v>#N/A</v>
      </c>
      <c r="K34" s="72" t="e">
        <f>VLOOKUP(Tableau1[[#This Row],[Référence fournisseur]],Tableau2[],5,FALSE)</f>
        <v>#N/A</v>
      </c>
    </row>
    <row r="35" spans="1:11">
      <c r="A35" s="22"/>
      <c r="B35" s="22"/>
      <c r="C35" s="4" t="s">
        <v>55</v>
      </c>
      <c r="D35" s="3">
        <v>1</v>
      </c>
      <c r="E35" s="60"/>
      <c r="F35" s="61"/>
      <c r="G35" s="4"/>
      <c r="H35" s="60">
        <f>VLOOKUP(Tableau1[[#This Row],[Référence fournisseur]],Tableau2[],2,FALSE)</f>
        <v>1</v>
      </c>
      <c r="I35" s="60">
        <f>VLOOKUP(Tableau1[[#This Row],[Référence fournisseur]],Tableau2[],3,FALSE)</f>
        <v>1</v>
      </c>
      <c r="J35" s="72">
        <f>VLOOKUP(Tableau1[[#This Row],[Référence fournisseur]],Tableau2[],4,FALSE)</f>
        <v>0</v>
      </c>
      <c r="K35" s="72">
        <f>VLOOKUP(Tableau1[[#This Row],[Référence fournisseur]],Tableau2[],5,FALSE)</f>
        <v>3</v>
      </c>
    </row>
    <row r="36" spans="1:11">
      <c r="A36" s="22"/>
      <c r="B36" s="22"/>
      <c r="C36" s="4" t="s">
        <v>56</v>
      </c>
      <c r="D36" s="3">
        <v>1</v>
      </c>
      <c r="E36" s="60" t="s">
        <v>57</v>
      </c>
      <c r="F36" s="61" t="s">
        <v>49</v>
      </c>
      <c r="G36" s="4"/>
      <c r="H36" s="60">
        <f>VLOOKUP(Tableau1[[#This Row],[Référence fournisseur]],Tableau2[],2,FALSE)</f>
        <v>1</v>
      </c>
      <c r="I36" s="60">
        <f>VLOOKUP(Tableau1[[#This Row],[Référence fournisseur]],Tableau2[],3,FALSE)</f>
        <v>2</v>
      </c>
      <c r="J36" s="72">
        <f>VLOOKUP(Tableau1[[#This Row],[Référence fournisseur]],Tableau2[],4,FALSE)</f>
        <v>0</v>
      </c>
      <c r="K36" s="72">
        <f>VLOOKUP(Tableau1[[#This Row],[Référence fournisseur]],Tableau2[],5,FALSE)</f>
        <v>4</v>
      </c>
    </row>
    <row r="37" spans="1:11">
      <c r="A37" s="22"/>
      <c r="B37" s="22"/>
      <c r="C37" s="4" t="s">
        <v>58</v>
      </c>
      <c r="D37" s="3">
        <v>1</v>
      </c>
      <c r="E37" s="60"/>
      <c r="F37" s="61"/>
      <c r="G37" s="4"/>
      <c r="H37" s="60">
        <f>VLOOKUP(Tableau1[[#This Row],[Référence fournisseur]],Tableau2[],2,FALSE)</f>
        <v>2</v>
      </c>
      <c r="I37" s="60">
        <f>VLOOKUP(Tableau1[[#This Row],[Référence fournisseur]],Tableau2[],3,FALSE)</f>
        <v>4</v>
      </c>
      <c r="J37" s="72">
        <f>VLOOKUP(Tableau1[[#This Row],[Référence fournisseur]],Tableau2[],4,FALSE)</f>
        <v>0</v>
      </c>
      <c r="K37" s="72">
        <f>VLOOKUP(Tableau1[[#This Row],[Référence fournisseur]],Tableau2[],5,FALSE)</f>
        <v>5</v>
      </c>
    </row>
    <row r="38" spans="1:11">
      <c r="A38" s="22"/>
      <c r="B38" s="22"/>
      <c r="C38" s="4" t="s">
        <v>59</v>
      </c>
      <c r="D38" s="3">
        <v>2</v>
      </c>
      <c r="E38" s="60" t="s">
        <v>60</v>
      </c>
      <c r="F38" s="61" t="s">
        <v>61</v>
      </c>
      <c r="G38" s="4"/>
      <c r="H38" s="60">
        <f>VLOOKUP(Tableau1[[#This Row],[Référence fournisseur]],Tableau2[],2,FALSE)</f>
        <v>1</v>
      </c>
      <c r="I38" s="60">
        <f>VLOOKUP(Tableau1[[#This Row],[Référence fournisseur]],Tableau2[],3,FALSE)</f>
        <v>3</v>
      </c>
      <c r="J38" s="72">
        <f>VLOOKUP(Tableau1[[#This Row],[Référence fournisseur]],Tableau2[],4,FALSE)</f>
        <v>0</v>
      </c>
      <c r="K38" s="72">
        <f>VLOOKUP(Tableau1[[#This Row],[Référence fournisseur]],Tableau2[],5,FALSE)</f>
        <v>5</v>
      </c>
    </row>
    <row r="39" spans="1:11">
      <c r="A39" s="22"/>
      <c r="B39" s="22"/>
      <c r="C39" s="4" t="s">
        <v>62</v>
      </c>
      <c r="D39" s="3">
        <v>2</v>
      </c>
      <c r="E39" s="60"/>
      <c r="F39" s="61"/>
      <c r="G39" s="4"/>
      <c r="H39" s="60">
        <f>VLOOKUP(Tableau1[[#This Row],[Référence fournisseur]],Tableau2[],2,FALSE)</f>
        <v>1</v>
      </c>
      <c r="I39" s="60">
        <f>VLOOKUP(Tableau1[[#This Row],[Référence fournisseur]],Tableau2[],3,FALSE)</f>
        <v>2</v>
      </c>
      <c r="J39" s="72">
        <f>VLOOKUP(Tableau1[[#This Row],[Référence fournisseur]],Tableau2[],4,FALSE)</f>
        <v>0</v>
      </c>
      <c r="K39" s="72">
        <f>VLOOKUP(Tableau1[[#This Row],[Référence fournisseur]],Tableau2[],5,FALSE)</f>
        <v>5</v>
      </c>
    </row>
    <row r="40" spans="1:11">
      <c r="A40" s="22"/>
      <c r="B40" s="22"/>
      <c r="C40" s="4" t="s">
        <v>63</v>
      </c>
      <c r="D40" s="3">
        <v>1</v>
      </c>
      <c r="E40" s="60" t="s">
        <v>57</v>
      </c>
      <c r="F40" s="61" t="s">
        <v>46</v>
      </c>
      <c r="G40" s="4"/>
      <c r="H40" s="60">
        <f>VLOOKUP(Tableau1[[#This Row],[Référence fournisseur]],Tableau2[],2,FALSE)</f>
        <v>2</v>
      </c>
      <c r="I40" s="60">
        <f>VLOOKUP(Tableau1[[#This Row],[Référence fournisseur]],Tableau2[],3,FALSE)</f>
        <v>5</v>
      </c>
      <c r="J40" s="72">
        <f>VLOOKUP(Tableau1[[#This Row],[Référence fournisseur]],Tableau2[],4,FALSE)</f>
        <v>0</v>
      </c>
      <c r="K40" s="72">
        <f>VLOOKUP(Tableau1[[#This Row],[Référence fournisseur]],Tableau2[],5,FALSE)</f>
        <v>7</v>
      </c>
    </row>
    <row r="41" spans="1:11">
      <c r="A41" s="22"/>
      <c r="B41" s="22"/>
      <c r="C41" s="4" t="s">
        <v>64</v>
      </c>
      <c r="D41" s="3">
        <v>2</v>
      </c>
      <c r="E41" s="60" t="s">
        <v>26</v>
      </c>
      <c r="F41" s="61" t="s">
        <v>46</v>
      </c>
      <c r="G41" s="4"/>
      <c r="H41" s="60">
        <f>VLOOKUP(Tableau1[[#This Row],[Référence fournisseur]],Tableau2[],2,FALSE)</f>
        <v>1</v>
      </c>
      <c r="I41" s="60">
        <f>VLOOKUP(Tableau1[[#This Row],[Référence fournisseur]],Tableau2[],3,FALSE)</f>
        <v>3</v>
      </c>
      <c r="J41" s="72">
        <f>VLOOKUP(Tableau1[[#This Row],[Référence fournisseur]],Tableau2[],4,FALSE)</f>
        <v>0</v>
      </c>
      <c r="K41" s="72">
        <f>VLOOKUP(Tableau1[[#This Row],[Référence fournisseur]],Tableau2[],5,FALSE)</f>
        <v>5</v>
      </c>
    </row>
    <row r="42" spans="1:11">
      <c r="A42" s="22"/>
      <c r="B42" s="22"/>
      <c r="C42" s="4" t="s">
        <v>65</v>
      </c>
      <c r="D42" s="3">
        <v>1</v>
      </c>
      <c r="E42" s="60"/>
      <c r="F42" s="61"/>
      <c r="G42" s="4"/>
      <c r="H42" s="60">
        <f>VLOOKUP(Tableau1[[#This Row],[Référence fournisseur]],Tableau2[],2,FALSE)</f>
        <v>0</v>
      </c>
      <c r="I42" s="60">
        <f>VLOOKUP(Tableau1[[#This Row],[Référence fournisseur]],Tableau2[],3,FALSE)</f>
        <v>0</v>
      </c>
      <c r="J42" s="72">
        <f>VLOOKUP(Tableau1[[#This Row],[Référence fournisseur]],Tableau2[],4,FALSE)</f>
        <v>0</v>
      </c>
      <c r="K42" s="72">
        <f>VLOOKUP(Tableau1[[#This Row],[Référence fournisseur]],Tableau2[],5,FALSE)</f>
        <v>0</v>
      </c>
    </row>
    <row r="43" spans="1:11">
      <c r="A43" s="22"/>
      <c r="B43" s="22"/>
      <c r="C43" s="4" t="s">
        <v>66</v>
      </c>
      <c r="D43" s="3">
        <v>7</v>
      </c>
      <c r="E43" s="60" t="s">
        <v>51</v>
      </c>
      <c r="F43" s="61" t="s">
        <v>67</v>
      </c>
      <c r="G43" s="4"/>
      <c r="H43" s="60" t="e">
        <f>VLOOKUP(Tableau1[[#This Row],[Référence fournisseur]],Tableau2[],2,FALSE)</f>
        <v>#N/A</v>
      </c>
      <c r="I43" s="60" t="e">
        <f>VLOOKUP(Tableau1[[#This Row],[Référence fournisseur]],Tableau2[],3,FALSE)</f>
        <v>#N/A</v>
      </c>
      <c r="J43" s="72" t="e">
        <f>VLOOKUP(Tableau1[[#This Row],[Référence fournisseur]],Tableau2[],4,FALSE)</f>
        <v>#N/A</v>
      </c>
      <c r="K43" s="72" t="e">
        <f>VLOOKUP(Tableau1[[#This Row],[Référence fournisseur]],Tableau2[],5,FALSE)</f>
        <v>#N/A</v>
      </c>
    </row>
    <row r="44" spans="1:11">
      <c r="A44" s="22"/>
      <c r="B44" s="22"/>
      <c r="C44" s="4" t="s">
        <v>68</v>
      </c>
      <c r="D44" s="3">
        <v>4</v>
      </c>
      <c r="E44" s="60" t="s">
        <v>45</v>
      </c>
      <c r="F44" s="61" t="s">
        <v>69</v>
      </c>
      <c r="G44" s="4"/>
      <c r="H44" s="60" t="e">
        <f>VLOOKUP(Tableau1[[#This Row],[Référence fournisseur]],Tableau2[],2,FALSE)</f>
        <v>#N/A</v>
      </c>
      <c r="I44" s="60" t="e">
        <f>VLOOKUP(Tableau1[[#This Row],[Référence fournisseur]],Tableau2[],3,FALSE)</f>
        <v>#N/A</v>
      </c>
      <c r="J44" s="72" t="e">
        <f>VLOOKUP(Tableau1[[#This Row],[Référence fournisseur]],Tableau2[],4,FALSE)</f>
        <v>#N/A</v>
      </c>
      <c r="K44" s="72" t="e">
        <f>VLOOKUP(Tableau1[[#This Row],[Référence fournisseur]],Tableau2[],5,FALSE)</f>
        <v>#N/A</v>
      </c>
    </row>
    <row r="45" spans="1:11">
      <c r="A45" s="22"/>
      <c r="B45" s="22"/>
      <c r="C45" s="4" t="s">
        <v>70</v>
      </c>
      <c r="D45" s="3">
        <v>1</v>
      </c>
      <c r="E45" s="60" t="s">
        <v>51</v>
      </c>
      <c r="F45" s="61" t="s">
        <v>71</v>
      </c>
      <c r="G45" s="4"/>
      <c r="H45" s="60" t="e">
        <f>VLOOKUP(Tableau1[[#This Row],[Référence fournisseur]],Tableau2[],2,FALSE)</f>
        <v>#N/A</v>
      </c>
      <c r="I45" s="60" t="e">
        <f>VLOOKUP(Tableau1[[#This Row],[Référence fournisseur]],Tableau2[],3,FALSE)</f>
        <v>#N/A</v>
      </c>
      <c r="J45" s="72" t="e">
        <f>VLOOKUP(Tableau1[[#This Row],[Référence fournisseur]],Tableau2[],4,FALSE)</f>
        <v>#N/A</v>
      </c>
      <c r="K45" s="72" t="e">
        <f>VLOOKUP(Tableau1[[#This Row],[Référence fournisseur]],Tableau2[],5,FALSE)</f>
        <v>#N/A</v>
      </c>
    </row>
    <row r="46" spans="1:11">
      <c r="A46" s="22"/>
      <c r="B46" s="22"/>
      <c r="C46" s="4" t="s">
        <v>72</v>
      </c>
      <c r="D46" s="3">
        <v>1</v>
      </c>
      <c r="E46" s="60" t="s">
        <v>73</v>
      </c>
      <c r="F46" s="61" t="s">
        <v>49</v>
      </c>
      <c r="G46" s="4"/>
      <c r="H46" s="60" t="e">
        <f>VLOOKUP(Tableau1[[#This Row],[Référence fournisseur]],Tableau2[],2,FALSE)</f>
        <v>#N/A</v>
      </c>
      <c r="I46" s="60" t="e">
        <f>VLOOKUP(Tableau1[[#This Row],[Référence fournisseur]],Tableau2[],3,FALSE)</f>
        <v>#N/A</v>
      </c>
      <c r="J46" s="72" t="e">
        <f>VLOOKUP(Tableau1[[#This Row],[Référence fournisseur]],Tableau2[],4,FALSE)</f>
        <v>#N/A</v>
      </c>
      <c r="K46" s="72" t="e">
        <f>VLOOKUP(Tableau1[[#This Row],[Référence fournisseur]],Tableau2[],5,FALSE)</f>
        <v>#N/A</v>
      </c>
    </row>
    <row r="47" spans="1:11">
      <c r="A47" s="22"/>
      <c r="B47" s="22"/>
      <c r="C47" s="4" t="s">
        <v>74</v>
      </c>
      <c r="D47" s="3">
        <v>1</v>
      </c>
      <c r="E47" s="60" t="s">
        <v>75</v>
      </c>
      <c r="F47" s="61" t="s">
        <v>46</v>
      </c>
      <c r="G47" s="4"/>
      <c r="H47" s="60" t="e">
        <f>VLOOKUP(Tableau1[[#This Row],[Référence fournisseur]],Tableau2[],2,FALSE)</f>
        <v>#N/A</v>
      </c>
      <c r="I47" s="60" t="e">
        <f>VLOOKUP(Tableau1[[#This Row],[Référence fournisseur]],Tableau2[],3,FALSE)</f>
        <v>#N/A</v>
      </c>
      <c r="J47" s="72" t="e">
        <f>VLOOKUP(Tableau1[[#This Row],[Référence fournisseur]],Tableau2[],4,FALSE)</f>
        <v>#N/A</v>
      </c>
      <c r="K47" s="72" t="e">
        <f>VLOOKUP(Tableau1[[#This Row],[Référence fournisseur]],Tableau2[],5,FALSE)</f>
        <v>#N/A</v>
      </c>
    </row>
    <row r="48" spans="1:11">
      <c r="A48" s="22"/>
      <c r="B48" s="22"/>
      <c r="C48" s="4" t="s">
        <v>76</v>
      </c>
      <c r="D48" s="3">
        <v>2</v>
      </c>
      <c r="E48" s="60" t="s">
        <v>77</v>
      </c>
      <c r="F48" s="61" t="s">
        <v>78</v>
      </c>
      <c r="G48" s="4"/>
      <c r="H48" s="60" t="e">
        <f>VLOOKUP(Tableau1[[#This Row],[Référence fournisseur]],Tableau2[],2,FALSE)</f>
        <v>#N/A</v>
      </c>
      <c r="I48" s="60" t="e">
        <f>VLOOKUP(Tableau1[[#This Row],[Référence fournisseur]],Tableau2[],3,FALSE)</f>
        <v>#N/A</v>
      </c>
      <c r="J48" s="72" t="e">
        <f>VLOOKUP(Tableau1[[#This Row],[Référence fournisseur]],Tableau2[],4,FALSE)</f>
        <v>#N/A</v>
      </c>
      <c r="K48" s="72" t="e">
        <f>VLOOKUP(Tableau1[[#This Row],[Référence fournisseur]],Tableau2[],5,FALSE)</f>
        <v>#N/A</v>
      </c>
    </row>
    <row r="49" spans="1:11">
      <c r="A49" s="22"/>
      <c r="B49" s="22"/>
      <c r="C49" s="4" t="s">
        <v>79</v>
      </c>
      <c r="D49" s="3">
        <v>3</v>
      </c>
      <c r="E49" s="60" t="s">
        <v>15</v>
      </c>
      <c r="F49" s="61" t="s">
        <v>46</v>
      </c>
      <c r="G49" s="4"/>
      <c r="H49" s="60" t="e">
        <f>VLOOKUP(Tableau1[[#This Row],[Référence fournisseur]],Tableau2[],2,FALSE)</f>
        <v>#N/A</v>
      </c>
      <c r="I49" s="60" t="e">
        <f>VLOOKUP(Tableau1[[#This Row],[Référence fournisseur]],Tableau2[],3,FALSE)</f>
        <v>#N/A</v>
      </c>
      <c r="J49" s="72" t="e">
        <f>VLOOKUP(Tableau1[[#This Row],[Référence fournisseur]],Tableau2[],4,FALSE)</f>
        <v>#N/A</v>
      </c>
      <c r="K49" s="72" t="e">
        <f>VLOOKUP(Tableau1[[#This Row],[Référence fournisseur]],Tableau2[],5,FALSE)</f>
        <v>#N/A</v>
      </c>
    </row>
    <row r="50" spans="1:11">
      <c r="A50" s="22"/>
      <c r="B50" s="22"/>
      <c r="C50" s="4" t="s">
        <v>80</v>
      </c>
      <c r="D50" s="3">
        <v>5</v>
      </c>
      <c r="E50" s="60" t="s">
        <v>48</v>
      </c>
      <c r="F50" s="61" t="s">
        <v>78</v>
      </c>
      <c r="G50" s="4"/>
      <c r="H50" s="60" t="e">
        <f>VLOOKUP(Tableau1[[#This Row],[Référence fournisseur]],Tableau2[],2,FALSE)</f>
        <v>#N/A</v>
      </c>
      <c r="I50" s="60" t="e">
        <f>VLOOKUP(Tableau1[[#This Row],[Référence fournisseur]],Tableau2[],3,FALSE)</f>
        <v>#N/A</v>
      </c>
      <c r="J50" s="72" t="e">
        <f>VLOOKUP(Tableau1[[#This Row],[Référence fournisseur]],Tableau2[],4,FALSE)</f>
        <v>#N/A</v>
      </c>
      <c r="K50" s="72" t="e">
        <f>VLOOKUP(Tableau1[[#This Row],[Référence fournisseur]],Tableau2[],5,FALSE)</f>
        <v>#N/A</v>
      </c>
    </row>
    <row r="51" spans="1:11">
      <c r="A51" s="22"/>
      <c r="B51" s="22"/>
      <c r="C51" s="4" t="s">
        <v>81</v>
      </c>
      <c r="D51" s="3">
        <v>1</v>
      </c>
      <c r="E51" s="60"/>
      <c r="F51" s="61"/>
      <c r="G51" s="4"/>
      <c r="H51" s="60">
        <f>VLOOKUP(Tableau1[[#This Row],[Référence fournisseur]],Tableau2[],2,FALSE)</f>
        <v>0</v>
      </c>
      <c r="I51" s="60">
        <f>VLOOKUP(Tableau1[[#This Row],[Référence fournisseur]],Tableau2[],3,FALSE)</f>
        <v>0</v>
      </c>
      <c r="J51" s="72">
        <f>VLOOKUP(Tableau1[[#This Row],[Référence fournisseur]],Tableau2[],4,FALSE)</f>
        <v>0</v>
      </c>
      <c r="K51" s="72">
        <f>VLOOKUP(Tableau1[[#This Row],[Référence fournisseur]],Tableau2[],5,FALSE)</f>
        <v>0</v>
      </c>
    </row>
    <row r="52" spans="1:11">
      <c r="A52" s="22"/>
      <c r="B52" s="22"/>
      <c r="C52" s="4" t="s">
        <v>82</v>
      </c>
      <c r="D52" s="3">
        <v>4</v>
      </c>
      <c r="E52" s="60" t="s">
        <v>51</v>
      </c>
      <c r="F52" s="61" t="s">
        <v>52</v>
      </c>
      <c r="G52" s="4"/>
      <c r="H52" s="60" t="e">
        <f>VLOOKUP(Tableau1[[#This Row],[Référence fournisseur]],Tableau2[],2,FALSE)</f>
        <v>#N/A</v>
      </c>
      <c r="I52" s="60" t="e">
        <f>VLOOKUP(Tableau1[[#This Row],[Référence fournisseur]],Tableau2[],3,FALSE)</f>
        <v>#N/A</v>
      </c>
      <c r="J52" s="72" t="e">
        <f>VLOOKUP(Tableau1[[#This Row],[Référence fournisseur]],Tableau2[],4,FALSE)</f>
        <v>#N/A</v>
      </c>
      <c r="K52" s="72" t="e">
        <f>VLOOKUP(Tableau1[[#This Row],[Référence fournisseur]],Tableau2[],5,FALSE)</f>
        <v>#N/A</v>
      </c>
    </row>
    <row r="53" spans="1:11">
      <c r="A53" s="22"/>
      <c r="B53" s="22"/>
      <c r="C53" s="4" t="s">
        <v>83</v>
      </c>
      <c r="D53" s="3">
        <v>1</v>
      </c>
      <c r="E53" s="60" t="s">
        <v>45</v>
      </c>
      <c r="F53" s="61" t="s">
        <v>54</v>
      </c>
      <c r="G53" s="4"/>
      <c r="H53" s="60" t="e">
        <f>VLOOKUP(Tableau1[[#This Row],[Référence fournisseur]],Tableau2[],2,FALSE)</f>
        <v>#N/A</v>
      </c>
      <c r="I53" s="60" t="e">
        <f>VLOOKUP(Tableau1[[#This Row],[Référence fournisseur]],Tableau2[],3,FALSE)</f>
        <v>#N/A</v>
      </c>
      <c r="J53" s="72" t="e">
        <f>VLOOKUP(Tableau1[[#This Row],[Référence fournisseur]],Tableau2[],4,FALSE)</f>
        <v>#N/A</v>
      </c>
      <c r="K53" s="72" t="e">
        <f>VLOOKUP(Tableau1[[#This Row],[Référence fournisseur]],Tableau2[],5,FALSE)</f>
        <v>#N/A</v>
      </c>
    </row>
    <row r="54" spans="1:11">
      <c r="A54" s="22"/>
      <c r="B54" s="22"/>
      <c r="C54" s="4" t="s">
        <v>84</v>
      </c>
      <c r="D54" s="3">
        <v>2</v>
      </c>
      <c r="E54" s="60" t="s">
        <v>12</v>
      </c>
      <c r="F54" s="61" t="s">
        <v>61</v>
      </c>
      <c r="G54" s="4"/>
      <c r="H54" s="60" t="e">
        <f>VLOOKUP(Tableau1[[#This Row],[Référence fournisseur]],Tableau2[],2,FALSE)</f>
        <v>#N/A</v>
      </c>
      <c r="I54" s="60" t="e">
        <f>VLOOKUP(Tableau1[[#This Row],[Référence fournisseur]],Tableau2[],3,FALSE)</f>
        <v>#N/A</v>
      </c>
      <c r="J54" s="72" t="e">
        <f>VLOOKUP(Tableau1[[#This Row],[Référence fournisseur]],Tableau2[],4,FALSE)</f>
        <v>#N/A</v>
      </c>
      <c r="K54" s="72" t="e">
        <f>VLOOKUP(Tableau1[[#This Row],[Référence fournisseur]],Tableau2[],5,FALSE)</f>
        <v>#N/A</v>
      </c>
    </row>
    <row r="55" spans="1:11">
      <c r="A55" s="22"/>
      <c r="B55" s="22"/>
      <c r="C55" s="4" t="s">
        <v>85</v>
      </c>
      <c r="D55" s="3">
        <v>1</v>
      </c>
      <c r="E55" s="60" t="s">
        <v>45</v>
      </c>
      <c r="F55" s="61" t="s">
        <v>54</v>
      </c>
      <c r="G55" s="4"/>
      <c r="H55" s="60" t="e">
        <f>VLOOKUP(Tableau1[[#This Row],[Référence fournisseur]],Tableau2[],2,FALSE)</f>
        <v>#N/A</v>
      </c>
      <c r="I55" s="60" t="e">
        <f>VLOOKUP(Tableau1[[#This Row],[Référence fournisseur]],Tableau2[],3,FALSE)</f>
        <v>#N/A</v>
      </c>
      <c r="J55" s="72" t="e">
        <f>VLOOKUP(Tableau1[[#This Row],[Référence fournisseur]],Tableau2[],4,FALSE)</f>
        <v>#N/A</v>
      </c>
      <c r="K55" s="72" t="e">
        <f>VLOOKUP(Tableau1[[#This Row],[Référence fournisseur]],Tableau2[],5,FALSE)</f>
        <v>#N/A</v>
      </c>
    </row>
    <row r="56" spans="1:11">
      <c r="A56" s="22"/>
      <c r="B56" s="22"/>
      <c r="C56" s="4" t="s">
        <v>86</v>
      </c>
      <c r="D56" s="3">
        <v>4</v>
      </c>
      <c r="E56" s="60" t="s">
        <v>15</v>
      </c>
      <c r="F56" s="61" t="s">
        <v>46</v>
      </c>
      <c r="G56" s="4"/>
      <c r="H56" s="60" t="e">
        <f>VLOOKUP(Tableau1[[#This Row],[Référence fournisseur]],Tableau2[],2,FALSE)</f>
        <v>#N/A</v>
      </c>
      <c r="I56" s="60" t="e">
        <f>VLOOKUP(Tableau1[[#This Row],[Référence fournisseur]],Tableau2[],3,FALSE)</f>
        <v>#N/A</v>
      </c>
      <c r="J56" s="72" t="e">
        <f>VLOOKUP(Tableau1[[#This Row],[Référence fournisseur]],Tableau2[],4,FALSE)</f>
        <v>#N/A</v>
      </c>
      <c r="K56" s="72" t="e">
        <f>VLOOKUP(Tableau1[[#This Row],[Référence fournisseur]],Tableau2[],5,FALSE)</f>
        <v>#N/A</v>
      </c>
    </row>
    <row r="57" spans="1:11">
      <c r="A57" s="22"/>
      <c r="B57" s="22"/>
      <c r="C57" s="4" t="s">
        <v>87</v>
      </c>
      <c r="D57" s="3">
        <v>2</v>
      </c>
      <c r="E57" s="60" t="s">
        <v>26</v>
      </c>
      <c r="F57" s="61" t="s">
        <v>61</v>
      </c>
      <c r="G57" s="4"/>
      <c r="H57" s="60" t="e">
        <f>VLOOKUP(Tableau1[[#This Row],[Référence fournisseur]],Tableau2[],2,FALSE)</f>
        <v>#N/A</v>
      </c>
      <c r="I57" s="60" t="e">
        <f>VLOOKUP(Tableau1[[#This Row],[Référence fournisseur]],Tableau2[],3,FALSE)</f>
        <v>#N/A</v>
      </c>
      <c r="J57" s="72" t="e">
        <f>VLOOKUP(Tableau1[[#This Row],[Référence fournisseur]],Tableau2[],4,FALSE)</f>
        <v>#N/A</v>
      </c>
      <c r="K57" s="72" t="e">
        <f>VLOOKUP(Tableau1[[#This Row],[Référence fournisseur]],Tableau2[],5,FALSE)</f>
        <v>#N/A</v>
      </c>
    </row>
    <row r="58" spans="1:11">
      <c r="A58" s="22"/>
      <c r="B58" s="22"/>
      <c r="C58" s="4" t="s">
        <v>88</v>
      </c>
      <c r="D58" s="3">
        <v>3</v>
      </c>
      <c r="E58" s="60" t="s">
        <v>12</v>
      </c>
      <c r="F58" s="61" t="s">
        <v>46</v>
      </c>
      <c r="G58" s="4"/>
      <c r="H58" s="60">
        <f>VLOOKUP(Tableau1[[#This Row],[Référence fournisseur]],Tableau2[],2,FALSE)</f>
        <v>5</v>
      </c>
      <c r="I58" s="60">
        <f>VLOOKUP(Tableau1[[#This Row],[Référence fournisseur]],Tableau2[],3,FALSE)</f>
        <v>10</v>
      </c>
      <c r="J58" s="72">
        <f>VLOOKUP(Tableau1[[#This Row],[Référence fournisseur]],Tableau2[],4,FALSE)</f>
        <v>0</v>
      </c>
      <c r="K58" s="72">
        <f>VLOOKUP(Tableau1[[#This Row],[Référence fournisseur]],Tableau2[],5,FALSE)</f>
        <v>15</v>
      </c>
    </row>
    <row r="59" spans="1:11">
      <c r="A59" s="22"/>
      <c r="B59" s="22"/>
      <c r="C59" s="4" t="s">
        <v>89</v>
      </c>
      <c r="D59" s="3">
        <v>5</v>
      </c>
      <c r="E59" s="60" t="s">
        <v>45</v>
      </c>
      <c r="F59" s="61" t="s">
        <v>54</v>
      </c>
      <c r="G59" s="4"/>
      <c r="H59" s="60">
        <f>VLOOKUP(Tableau1[[#This Row],[Référence fournisseur]],Tableau2[],2,FALSE)</f>
        <v>5</v>
      </c>
      <c r="I59" s="60">
        <f>VLOOKUP(Tableau1[[#This Row],[Référence fournisseur]],Tableau2[],3,FALSE)</f>
        <v>7</v>
      </c>
      <c r="J59" s="72">
        <f>VLOOKUP(Tableau1[[#This Row],[Référence fournisseur]],Tableau2[],4,FALSE)</f>
        <v>0</v>
      </c>
      <c r="K59" s="72">
        <f>VLOOKUP(Tableau1[[#This Row],[Référence fournisseur]],Tableau2[],5,FALSE)</f>
        <v>10</v>
      </c>
    </row>
    <row r="60" spans="1:11">
      <c r="A60" s="22"/>
      <c r="B60" s="22"/>
      <c r="C60" s="4" t="s">
        <v>90</v>
      </c>
      <c r="D60" s="3">
        <v>6</v>
      </c>
      <c r="E60" s="60" t="s">
        <v>51</v>
      </c>
      <c r="F60" s="61" t="s">
        <v>54</v>
      </c>
      <c r="G60" s="4"/>
      <c r="H60" s="60">
        <f>VLOOKUP(Tableau1[[#This Row],[Référence fournisseur]],Tableau2[],2,FALSE)</f>
        <v>2</v>
      </c>
      <c r="I60" s="60">
        <f>VLOOKUP(Tableau1[[#This Row],[Référence fournisseur]],Tableau2[],3,FALSE)</f>
        <v>5</v>
      </c>
      <c r="J60" s="72">
        <f>VLOOKUP(Tableau1[[#This Row],[Référence fournisseur]],Tableau2[],4,FALSE)</f>
        <v>0</v>
      </c>
      <c r="K60" s="72">
        <f>VLOOKUP(Tableau1[[#This Row],[Référence fournisseur]],Tableau2[],5,FALSE)</f>
        <v>10</v>
      </c>
    </row>
    <row r="61" spans="1:11">
      <c r="A61" s="22"/>
      <c r="B61" s="22"/>
      <c r="C61" s="28" t="s">
        <v>91</v>
      </c>
      <c r="D61" s="29">
        <v>1</v>
      </c>
      <c r="E61" s="62" t="s">
        <v>92</v>
      </c>
      <c r="F61" s="63" t="s">
        <v>52</v>
      </c>
      <c r="G61" s="28"/>
      <c r="H61" s="62">
        <f>VLOOKUP(Tableau1[[#This Row],[Référence fournisseur]],Tableau2[],2,FALSE)</f>
        <v>1</v>
      </c>
      <c r="I61" s="62">
        <f>VLOOKUP(Tableau1[[#This Row],[Référence fournisseur]],Tableau2[],3,FALSE)</f>
        <v>2</v>
      </c>
      <c r="J61" s="73">
        <f>VLOOKUP(Tableau1[[#This Row],[Référence fournisseur]],Tableau2[],4,FALSE)</f>
        <v>0</v>
      </c>
      <c r="K61" s="73">
        <f>VLOOKUP(Tableau1[[#This Row],[Référence fournisseur]],Tableau2[],5,FALSE)</f>
        <v>4</v>
      </c>
    </row>
    <row r="62" spans="1:11">
      <c r="A62" s="28"/>
      <c r="B62" s="28"/>
      <c r="C62" s="28" t="s">
        <v>277</v>
      </c>
      <c r="D62" s="29"/>
      <c r="E62" s="62"/>
      <c r="F62" s="61"/>
      <c r="G62" s="28"/>
      <c r="H62" s="67">
        <f>VLOOKUP(Tableau1[[#This Row],[Référence fournisseur]],Tableau2[],2,FALSE)</f>
        <v>1</v>
      </c>
      <c r="I62" s="67">
        <f>VLOOKUP(Tableau1[[#This Row],[Référence fournisseur]],Tableau2[],3,FALSE)</f>
        <v>3</v>
      </c>
      <c r="J62" s="74">
        <f>VLOOKUP(Tableau1[[#This Row],[Référence fournisseur]],Tableau2[],4,FALSE)</f>
        <v>0</v>
      </c>
      <c r="K62" s="74">
        <f>VLOOKUP(Tableau1[[#This Row],[Référence fournisseur]],Tableau2[],5,FALSE)</f>
        <v>5</v>
      </c>
    </row>
    <row r="63" spans="1:11">
      <c r="A63" s="28"/>
      <c r="B63" s="28"/>
      <c r="C63" s="28" t="s">
        <v>99</v>
      </c>
      <c r="D63" s="29"/>
      <c r="E63" s="62"/>
      <c r="F63" s="61"/>
      <c r="G63" s="28"/>
      <c r="H63" s="67">
        <f>VLOOKUP(Tableau1[[#This Row],[Référence fournisseur]],Tableau2[],2,FALSE)</f>
        <v>5</v>
      </c>
      <c r="I63" s="67">
        <f>VLOOKUP(Tableau1[[#This Row],[Référence fournisseur]],Tableau2[],3,FALSE)</f>
        <v>10</v>
      </c>
      <c r="J63" s="74">
        <f>VLOOKUP(Tableau1[[#This Row],[Référence fournisseur]],Tableau2[],4,FALSE)</f>
        <v>0</v>
      </c>
      <c r="K63" s="74">
        <f>VLOOKUP(Tableau1[[#This Row],[Référence fournisseur]],Tableau2[],5,FALSE)</f>
        <v>15</v>
      </c>
    </row>
    <row r="64" spans="1:11">
      <c r="A64" s="28"/>
      <c r="B64" s="28"/>
      <c r="C64" s="28" t="s">
        <v>104</v>
      </c>
      <c r="D64" s="29"/>
      <c r="E64" s="62"/>
      <c r="F64" s="61"/>
      <c r="G64" s="28"/>
      <c r="H64" s="67">
        <f>VLOOKUP(Tableau1[[#This Row],[Référence fournisseur]],Tableau2[],2,FALSE)</f>
        <v>5</v>
      </c>
      <c r="I64" s="67">
        <f>VLOOKUP(Tableau1[[#This Row],[Référence fournisseur]],Tableau2[],3,FALSE)</f>
        <v>10</v>
      </c>
      <c r="J64" s="74">
        <f>VLOOKUP(Tableau1[[#This Row],[Référence fournisseur]],Tableau2[],4,FALSE)</f>
        <v>0</v>
      </c>
      <c r="K64" s="74">
        <f>VLOOKUP(Tableau1[[#This Row],[Référence fournisseur]],Tableau2[],5,FALSE)</f>
        <v>15</v>
      </c>
    </row>
    <row r="65" spans="1:11">
      <c r="A65" s="28"/>
      <c r="B65" s="28"/>
      <c r="C65" s="28" t="s">
        <v>105</v>
      </c>
      <c r="D65" s="29"/>
      <c r="E65" s="62"/>
      <c r="F65" s="61"/>
      <c r="G65" s="28"/>
      <c r="H65" s="67">
        <f>VLOOKUP(Tableau1[[#This Row],[Référence fournisseur]],Tableau2[],2,FALSE)</f>
        <v>1</v>
      </c>
      <c r="I65" s="67">
        <f>VLOOKUP(Tableau1[[#This Row],[Référence fournisseur]],Tableau2[],3,FALSE)</f>
        <v>2</v>
      </c>
      <c r="J65" s="74">
        <f>VLOOKUP(Tableau1[[#This Row],[Référence fournisseur]],Tableau2[],4,FALSE)</f>
        <v>0</v>
      </c>
      <c r="K65" s="74">
        <f>VLOOKUP(Tableau1[[#This Row],[Référence fournisseur]],Tableau2[],5,FALSE)</f>
        <v>4</v>
      </c>
    </row>
    <row r="66" spans="1:11">
      <c r="A66" s="28"/>
      <c r="B66" s="28"/>
      <c r="C66" s="28" t="s">
        <v>106</v>
      </c>
      <c r="D66" s="29"/>
      <c r="E66" s="62"/>
      <c r="F66" s="61"/>
      <c r="G66" s="28"/>
      <c r="H66" s="67">
        <f>VLOOKUP(Tableau1[[#This Row],[Référence fournisseur]],Tableau2[],2,FALSE)</f>
        <v>1</v>
      </c>
      <c r="I66" s="67">
        <f>VLOOKUP(Tableau1[[#This Row],[Référence fournisseur]],Tableau2[],3,FALSE)</f>
        <v>3</v>
      </c>
      <c r="J66" s="74">
        <f>VLOOKUP(Tableau1[[#This Row],[Référence fournisseur]],Tableau2[],4,FALSE)</f>
        <v>0</v>
      </c>
      <c r="K66" s="74">
        <f>VLOOKUP(Tableau1[[#This Row],[Référence fournisseur]],Tableau2[],5,FALSE)</f>
        <v>5</v>
      </c>
    </row>
    <row r="67" spans="1:11">
      <c r="A67" s="28"/>
      <c r="B67" s="28"/>
      <c r="C67" s="28" t="s">
        <v>167</v>
      </c>
      <c r="D67" s="29"/>
      <c r="E67" s="62"/>
      <c r="F67" s="61"/>
      <c r="G67" s="28"/>
      <c r="H67" s="67">
        <f>VLOOKUP(Tableau1[[#This Row],[Référence fournisseur]],Tableau2[],2,FALSE)</f>
        <v>5</v>
      </c>
      <c r="I67" s="67">
        <f>VLOOKUP(Tableau1[[#This Row],[Référence fournisseur]],Tableau2[],3,FALSE)</f>
        <v>7</v>
      </c>
      <c r="J67" s="74">
        <f>VLOOKUP(Tableau1[[#This Row],[Référence fournisseur]],Tableau2[],4,FALSE)</f>
        <v>0</v>
      </c>
      <c r="K67" s="74">
        <f>VLOOKUP(Tableau1[[#This Row],[Référence fournisseur]],Tableau2[],5,FALSE)</f>
        <v>10</v>
      </c>
    </row>
    <row r="68" spans="1:11">
      <c r="A68" s="28"/>
      <c r="B68" s="28"/>
      <c r="C68" s="28" t="s">
        <v>173</v>
      </c>
      <c r="D68" s="29"/>
      <c r="E68" s="62"/>
      <c r="F68" s="61"/>
      <c r="G68" s="28"/>
      <c r="H68" s="67">
        <f>VLOOKUP(Tableau1[[#This Row],[Référence fournisseur]],Tableau2[],2,FALSE)</f>
        <v>1</v>
      </c>
      <c r="I68" s="67">
        <f>VLOOKUP(Tableau1[[#This Row],[Référence fournisseur]],Tableau2[],3,FALSE)</f>
        <v>3</v>
      </c>
      <c r="J68" s="74">
        <f>VLOOKUP(Tableau1[[#This Row],[Référence fournisseur]],Tableau2[],4,FALSE)</f>
        <v>0</v>
      </c>
      <c r="K68" s="74">
        <f>VLOOKUP(Tableau1[[#This Row],[Référence fournisseur]],Tableau2[],5,FALSE)</f>
        <v>5</v>
      </c>
    </row>
    <row r="69" spans="1:11">
      <c r="A69" s="28"/>
      <c r="B69" s="28"/>
      <c r="C69" s="28" t="s">
        <v>310</v>
      </c>
      <c r="D69" s="29"/>
      <c r="E69" s="62"/>
      <c r="F69" s="61"/>
      <c r="G69" s="28"/>
      <c r="H69" s="67">
        <v>2</v>
      </c>
      <c r="I69" s="67">
        <v>3</v>
      </c>
      <c r="J69" s="74" t="e">
        <f>VLOOKUP(Tableau1[[#This Row],[Référence fournisseur]],Tableau2[],4,FALSE)</f>
        <v>#N/A</v>
      </c>
      <c r="K69" s="74">
        <v>5</v>
      </c>
    </row>
    <row r="70" spans="1:11">
      <c r="A70" s="28"/>
      <c r="B70" s="28"/>
      <c r="C70" s="28" t="s">
        <v>276</v>
      </c>
      <c r="D70" s="29"/>
      <c r="E70" s="62"/>
      <c r="F70" s="61"/>
      <c r="G70" s="28"/>
      <c r="H70" s="67">
        <v>1</v>
      </c>
      <c r="I70" s="67">
        <v>2</v>
      </c>
      <c r="J70" s="74">
        <f>VLOOKUP(Tableau1[[#This Row],[Référence fournisseur]],Tableau2[],4,FALSE)</f>
        <v>0</v>
      </c>
      <c r="K70" s="74">
        <v>4</v>
      </c>
    </row>
    <row r="71" spans="1:11">
      <c r="A71" s="28"/>
      <c r="B71" s="28"/>
      <c r="C71" s="28" t="s">
        <v>267</v>
      </c>
      <c r="D71" s="29"/>
      <c r="E71" s="62"/>
      <c r="F71" s="61"/>
      <c r="G71" s="28"/>
      <c r="H71" s="67">
        <v>1</v>
      </c>
      <c r="I71" s="67">
        <v>2</v>
      </c>
      <c r="J71" s="74">
        <f>VLOOKUP(Tableau1[[#This Row],[Référence fournisseur]],Tableau2[],4,FALSE)</f>
        <v>0</v>
      </c>
      <c r="K71" s="74">
        <v>4</v>
      </c>
    </row>
    <row r="72" spans="1:11">
      <c r="A72" s="28"/>
      <c r="B72" s="28"/>
      <c r="C72" s="28" t="s">
        <v>276</v>
      </c>
      <c r="D72" s="29"/>
      <c r="E72" s="62"/>
      <c r="F72" s="61"/>
      <c r="G72" s="28"/>
      <c r="H72" s="67">
        <v>1</v>
      </c>
      <c r="I72" s="67">
        <v>2</v>
      </c>
      <c r="J72" s="74">
        <f>VLOOKUP(Tableau1[[#This Row],[Référence fournisseur]],Tableau2[],4,FALSE)</f>
        <v>0</v>
      </c>
      <c r="K72" s="74">
        <v>4</v>
      </c>
    </row>
    <row r="73" spans="1:11">
      <c r="A73" s="28"/>
      <c r="B73" s="28"/>
      <c r="C73" s="28" t="s">
        <v>275</v>
      </c>
      <c r="D73" s="29"/>
      <c r="E73" s="62"/>
      <c r="F73" s="61"/>
      <c r="G73" s="28"/>
      <c r="H73" s="67">
        <v>1</v>
      </c>
      <c r="I73" s="67">
        <v>2</v>
      </c>
      <c r="J73" s="74">
        <f>VLOOKUP(Tableau1[[#This Row],[Référence fournisseur]],Tableau2[],4,FALSE)</f>
        <v>0</v>
      </c>
      <c r="K73" s="74">
        <v>2</v>
      </c>
    </row>
    <row r="74" spans="1:11">
      <c r="A74" s="28"/>
      <c r="B74" s="28"/>
      <c r="C74" s="28" t="s">
        <v>231</v>
      </c>
      <c r="D74" s="29"/>
      <c r="E74" s="62"/>
      <c r="F74" s="61"/>
      <c r="G74" s="28"/>
      <c r="H74" s="67">
        <v>0</v>
      </c>
      <c r="I74" s="67">
        <f>VLOOKUP(Tableau1[[#This Row],[Référence fournisseur]],Tableau2[],3,FALSE)</f>
        <v>0</v>
      </c>
      <c r="J74" s="74">
        <f>VLOOKUP(Tableau1[[#This Row],[Référence fournisseur]],Tableau2[],4,FALSE)</f>
        <v>0</v>
      </c>
      <c r="K74" s="74">
        <v>2</v>
      </c>
    </row>
    <row r="75" spans="1:11">
      <c r="A75" s="4"/>
      <c r="B75" s="4"/>
      <c r="C75" s="28" t="s">
        <v>233</v>
      </c>
      <c r="D75" s="3"/>
      <c r="E75" s="60"/>
      <c r="F75" s="61"/>
      <c r="G75" s="4"/>
      <c r="H75" s="68">
        <f>VLOOKUP(Tableau1[[#This Row],[Référence fournisseur]],Tableau2[],2,FALSE)</f>
        <v>0</v>
      </c>
      <c r="I75" s="68">
        <f>VLOOKUP(Tableau1[[#This Row],[Référence fournisseur]],Tableau2[],3,FALSE)</f>
        <v>0</v>
      </c>
      <c r="J75" s="75">
        <f>VLOOKUP(Tableau1[[#This Row],[Référence fournisseur]],Tableau2[],4,FALSE)</f>
        <v>0</v>
      </c>
      <c r="K75" s="75">
        <v>2</v>
      </c>
    </row>
  </sheetData>
  <phoneticPr fontId="1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250"/>
  <sheetViews>
    <sheetView workbookViewId="0">
      <selection activeCell="C23" sqref="C23"/>
    </sheetView>
  </sheetViews>
  <sheetFormatPr baseColWidth="10" defaultRowHeight="15"/>
  <cols>
    <col min="1" max="1" width="12.5703125" customWidth="1"/>
  </cols>
  <sheetData>
    <row r="1" spans="1:5" ht="15.75" thickBot="1"/>
    <row r="2" spans="1:5" ht="15.75" thickBot="1">
      <c r="A2" s="55" t="s">
        <v>98</v>
      </c>
      <c r="B2" s="54" t="s">
        <v>94</v>
      </c>
      <c r="C2" s="51" t="s">
        <v>95</v>
      </c>
      <c r="D2" s="52" t="s">
        <v>96</v>
      </c>
      <c r="E2" s="53" t="s">
        <v>97</v>
      </c>
    </row>
    <row r="3" spans="1:5">
      <c r="A3" s="47" t="s">
        <v>99</v>
      </c>
      <c r="B3" s="48">
        <v>5</v>
      </c>
      <c r="C3" s="48">
        <v>10</v>
      </c>
      <c r="D3" s="49"/>
      <c r="E3" s="50">
        <v>15</v>
      </c>
    </row>
    <row r="4" spans="1:5">
      <c r="A4" s="30" t="s">
        <v>100</v>
      </c>
      <c r="B4" s="6"/>
      <c r="C4" s="6">
        <v>1</v>
      </c>
      <c r="D4" s="8"/>
      <c r="E4" s="36"/>
    </row>
    <row r="5" spans="1:5">
      <c r="A5" s="30" t="s">
        <v>101</v>
      </c>
      <c r="B5" s="6"/>
      <c r="C5" s="6"/>
      <c r="D5" s="8"/>
      <c r="E5" s="36"/>
    </row>
    <row r="6" spans="1:5">
      <c r="A6" s="30" t="s">
        <v>102</v>
      </c>
      <c r="B6" s="6"/>
      <c r="C6" s="6"/>
      <c r="D6" s="8"/>
      <c r="E6" s="36"/>
    </row>
    <row r="7" spans="1:5">
      <c r="A7" s="30" t="s">
        <v>103</v>
      </c>
      <c r="B7" s="6"/>
      <c r="C7" s="6"/>
      <c r="D7" s="8"/>
      <c r="E7" s="36"/>
    </row>
    <row r="8" spans="1:5">
      <c r="A8" s="30" t="s">
        <v>41</v>
      </c>
      <c r="B8" s="5">
        <v>5</v>
      </c>
      <c r="C8" s="5">
        <v>10</v>
      </c>
      <c r="D8" s="7"/>
      <c r="E8" s="35">
        <v>15</v>
      </c>
    </row>
    <row r="9" spans="1:5">
      <c r="A9" s="30" t="s">
        <v>104</v>
      </c>
      <c r="B9" s="5">
        <v>5</v>
      </c>
      <c r="C9" s="5">
        <v>10</v>
      </c>
      <c r="D9" s="7"/>
      <c r="E9" s="35">
        <v>15</v>
      </c>
    </row>
    <row r="10" spans="1:5">
      <c r="A10" s="30" t="s">
        <v>42</v>
      </c>
      <c r="B10" s="5">
        <v>2</v>
      </c>
      <c r="C10" s="5">
        <v>4</v>
      </c>
      <c r="D10" s="7"/>
      <c r="E10" s="35">
        <v>8</v>
      </c>
    </row>
    <row r="11" spans="1:5">
      <c r="A11" s="30" t="s">
        <v>43</v>
      </c>
      <c r="B11" s="5">
        <v>2</v>
      </c>
      <c r="C11" s="5">
        <v>3</v>
      </c>
      <c r="D11" s="7"/>
      <c r="E11" s="35">
        <v>6</v>
      </c>
    </row>
    <row r="12" spans="1:5">
      <c r="A12" s="30" t="s">
        <v>105</v>
      </c>
      <c r="B12" s="5">
        <v>1</v>
      </c>
      <c r="C12" s="5">
        <v>2</v>
      </c>
      <c r="D12" s="7"/>
      <c r="E12" s="35">
        <v>4</v>
      </c>
    </row>
    <row r="13" spans="1:5">
      <c r="A13" s="30" t="s">
        <v>36</v>
      </c>
      <c r="B13" s="5">
        <v>1</v>
      </c>
      <c r="C13" s="5">
        <v>3</v>
      </c>
      <c r="D13" s="7"/>
      <c r="E13" s="35">
        <v>5</v>
      </c>
    </row>
    <row r="14" spans="1:5">
      <c r="A14" s="30" t="s">
        <v>37</v>
      </c>
      <c r="B14" s="5">
        <v>3</v>
      </c>
      <c r="C14" s="5">
        <v>5</v>
      </c>
      <c r="D14" s="7"/>
      <c r="E14" s="35">
        <v>10</v>
      </c>
    </row>
    <row r="15" spans="1:5">
      <c r="A15" s="30" t="s">
        <v>38</v>
      </c>
      <c r="B15" s="5">
        <v>3</v>
      </c>
      <c r="C15" s="5">
        <v>5</v>
      </c>
      <c r="D15" s="7"/>
      <c r="E15" s="35">
        <v>10</v>
      </c>
    </row>
    <row r="16" spans="1:5">
      <c r="A16" s="30" t="s">
        <v>39</v>
      </c>
      <c r="B16" s="5">
        <v>1</v>
      </c>
      <c r="C16" s="5">
        <v>3</v>
      </c>
      <c r="D16" s="7"/>
      <c r="E16" s="35">
        <v>5</v>
      </c>
    </row>
    <row r="17" spans="1:5">
      <c r="A17" s="30" t="s">
        <v>106</v>
      </c>
      <c r="B17" s="5">
        <v>1</v>
      </c>
      <c r="C17" s="5">
        <v>3</v>
      </c>
      <c r="D17" s="7"/>
      <c r="E17" s="35">
        <v>5</v>
      </c>
    </row>
    <row r="18" spans="1:5">
      <c r="A18" s="30" t="s">
        <v>107</v>
      </c>
      <c r="B18" s="9"/>
      <c r="C18" s="9"/>
      <c r="D18" s="11"/>
      <c r="E18" s="37"/>
    </row>
    <row r="19" spans="1:5">
      <c r="A19" s="30" t="s">
        <v>108</v>
      </c>
      <c r="B19" s="9"/>
      <c r="C19" s="9"/>
      <c r="D19" s="11"/>
      <c r="E19" s="37"/>
    </row>
    <row r="20" spans="1:5">
      <c r="A20" s="30" t="s">
        <v>109</v>
      </c>
      <c r="B20" s="10"/>
      <c r="C20" s="10"/>
      <c r="D20" s="11"/>
      <c r="E20" s="37"/>
    </row>
    <row r="21" spans="1:5">
      <c r="A21" s="30" t="s">
        <v>110</v>
      </c>
      <c r="B21" s="10"/>
      <c r="C21" s="10"/>
      <c r="D21" s="11"/>
      <c r="E21" s="37"/>
    </row>
    <row r="22" spans="1:5">
      <c r="A22" s="30" t="s">
        <v>111</v>
      </c>
      <c r="B22" s="9"/>
      <c r="C22" s="9"/>
      <c r="D22" s="11"/>
      <c r="E22" s="37"/>
    </row>
    <row r="23" spans="1:5">
      <c r="A23" s="30" t="s">
        <v>112</v>
      </c>
      <c r="B23" s="9"/>
      <c r="C23" s="9"/>
      <c r="D23" s="11"/>
      <c r="E23" s="37"/>
    </row>
    <row r="24" spans="1:5">
      <c r="A24" s="30" t="s">
        <v>113</v>
      </c>
      <c r="B24" s="9"/>
      <c r="C24" s="9"/>
      <c r="D24" s="11"/>
      <c r="E24" s="37"/>
    </row>
    <row r="25" spans="1:5">
      <c r="A25" s="30" t="s">
        <v>114</v>
      </c>
      <c r="B25" s="9"/>
      <c r="C25" s="9"/>
      <c r="D25" s="11"/>
      <c r="E25" s="37"/>
    </row>
    <row r="26" spans="1:5">
      <c r="A26" s="30" t="s">
        <v>115</v>
      </c>
      <c r="B26" s="9"/>
      <c r="C26" s="9"/>
      <c r="D26" s="11"/>
      <c r="E26" s="37"/>
    </row>
    <row r="27" spans="1:5">
      <c r="A27" s="30" t="s">
        <v>116</v>
      </c>
      <c r="B27" s="9"/>
      <c r="C27" s="9"/>
      <c r="D27" s="11"/>
      <c r="E27" s="37"/>
    </row>
    <row r="28" spans="1:5">
      <c r="A28" s="30" t="s">
        <v>117</v>
      </c>
      <c r="B28" s="9"/>
      <c r="C28" s="9"/>
      <c r="D28" s="11"/>
      <c r="E28" s="37"/>
    </row>
    <row r="29" spans="1:5">
      <c r="A29" s="30" t="s">
        <v>118</v>
      </c>
      <c r="B29" s="9"/>
      <c r="C29" s="9"/>
      <c r="D29" s="11"/>
      <c r="E29" s="37"/>
    </row>
    <row r="30" spans="1:5">
      <c r="A30" s="30" t="s">
        <v>119</v>
      </c>
      <c r="B30" s="9"/>
      <c r="C30" s="9"/>
      <c r="D30" s="11"/>
      <c r="E30" s="37"/>
    </row>
    <row r="31" spans="1:5">
      <c r="A31" s="30" t="s">
        <v>120</v>
      </c>
      <c r="B31" s="9"/>
      <c r="C31" s="9"/>
      <c r="D31" s="11"/>
      <c r="E31" s="37"/>
    </row>
    <row r="32" spans="1:5">
      <c r="A32" s="30" t="s">
        <v>121</v>
      </c>
      <c r="B32" s="9"/>
      <c r="C32" s="9"/>
      <c r="D32" s="11"/>
      <c r="E32" s="37"/>
    </row>
    <row r="33" spans="1:5">
      <c r="A33" s="30" t="s">
        <v>122</v>
      </c>
      <c r="B33" s="9"/>
      <c r="C33" s="9"/>
      <c r="D33" s="11"/>
      <c r="E33" s="37"/>
    </row>
    <row r="34" spans="1:5">
      <c r="A34" s="30" t="s">
        <v>123</v>
      </c>
      <c r="B34" s="9"/>
      <c r="C34" s="9"/>
      <c r="D34" s="11"/>
      <c r="E34" s="37"/>
    </row>
    <row r="35" spans="1:5">
      <c r="A35" s="30" t="s">
        <v>124</v>
      </c>
      <c r="B35" s="9"/>
      <c r="C35" s="9"/>
      <c r="D35" s="11"/>
      <c r="E35" s="37"/>
    </row>
    <row r="36" spans="1:5">
      <c r="A36" s="30" t="s">
        <v>125</v>
      </c>
      <c r="B36" s="9"/>
      <c r="C36" s="9"/>
      <c r="D36" s="11"/>
      <c r="E36" s="37"/>
    </row>
    <row r="37" spans="1:5">
      <c r="A37" s="30" t="s">
        <v>126</v>
      </c>
      <c r="B37" s="9"/>
      <c r="C37" s="9"/>
      <c r="D37" s="11"/>
      <c r="E37" s="37"/>
    </row>
    <row r="38" spans="1:5">
      <c r="A38" s="30" t="s">
        <v>127</v>
      </c>
      <c r="B38" s="9"/>
      <c r="C38" s="9"/>
      <c r="D38" s="11"/>
      <c r="E38" s="37"/>
    </row>
    <row r="39" spans="1:5">
      <c r="A39" s="30" t="s">
        <v>128</v>
      </c>
      <c r="B39" s="9"/>
      <c r="C39" s="9"/>
      <c r="D39" s="11"/>
      <c r="E39" s="37"/>
    </row>
    <row r="40" spans="1:5">
      <c r="A40" s="30" t="s">
        <v>129</v>
      </c>
      <c r="B40" s="9"/>
      <c r="C40" s="9"/>
      <c r="D40" s="11"/>
      <c r="E40" s="37"/>
    </row>
    <row r="41" spans="1:5">
      <c r="A41" s="30" t="s">
        <v>130</v>
      </c>
      <c r="B41" s="9"/>
      <c r="C41" s="9"/>
      <c r="D41" s="11"/>
      <c r="E41" s="37"/>
    </row>
    <row r="42" spans="1:5">
      <c r="A42" s="30" t="s">
        <v>131</v>
      </c>
      <c r="B42" s="9"/>
      <c r="C42" s="9"/>
      <c r="D42" s="11"/>
      <c r="E42" s="37"/>
    </row>
    <row r="43" spans="1:5">
      <c r="A43" s="30" t="s">
        <v>132</v>
      </c>
      <c r="B43" s="9"/>
      <c r="C43" s="9"/>
      <c r="D43" s="11"/>
      <c r="E43" s="37"/>
    </row>
    <row r="44" spans="1:5">
      <c r="A44" s="30" t="s">
        <v>133</v>
      </c>
      <c r="B44" s="9"/>
      <c r="C44" s="9"/>
      <c r="D44" s="11"/>
      <c r="E44" s="37"/>
    </row>
    <row r="45" spans="1:5">
      <c r="A45" s="30" t="s">
        <v>134</v>
      </c>
      <c r="B45" s="9"/>
      <c r="C45" s="9"/>
      <c r="D45" s="11"/>
      <c r="E45" s="37">
        <v>1</v>
      </c>
    </row>
    <row r="46" spans="1:5">
      <c r="A46" s="31" t="s">
        <v>135</v>
      </c>
      <c r="B46" s="10"/>
      <c r="C46" s="10"/>
      <c r="D46" s="13"/>
      <c r="E46" s="38"/>
    </row>
    <row r="47" spans="1:5">
      <c r="A47" s="31" t="s">
        <v>136</v>
      </c>
      <c r="B47" s="10"/>
      <c r="C47" s="10"/>
      <c r="D47" s="13"/>
      <c r="E47" s="38"/>
    </row>
    <row r="48" spans="1:5">
      <c r="A48" s="31" t="s">
        <v>137</v>
      </c>
      <c r="B48" s="10"/>
      <c r="C48" s="10"/>
      <c r="D48" s="13"/>
      <c r="E48" s="38"/>
    </row>
    <row r="49" spans="1:5">
      <c r="A49" s="31" t="s">
        <v>138</v>
      </c>
      <c r="B49" s="12"/>
      <c r="C49" s="12"/>
      <c r="D49" s="13"/>
      <c r="E49" s="38"/>
    </row>
    <row r="50" spans="1:5">
      <c r="A50" s="31" t="s">
        <v>139</v>
      </c>
      <c r="B50" s="10"/>
      <c r="C50" s="10"/>
      <c r="D50" s="13"/>
      <c r="E50" s="38"/>
    </row>
    <row r="51" spans="1:5">
      <c r="A51" s="31" t="s">
        <v>140</v>
      </c>
      <c r="B51" s="10"/>
      <c r="C51" s="10"/>
      <c r="D51" s="13"/>
      <c r="E51" s="38"/>
    </row>
    <row r="52" spans="1:5">
      <c r="A52" s="31" t="s">
        <v>141</v>
      </c>
      <c r="B52" s="10"/>
      <c r="C52" s="10"/>
      <c r="D52" s="13"/>
      <c r="E52" s="38"/>
    </row>
    <row r="53" spans="1:5">
      <c r="A53" s="31" t="s">
        <v>142</v>
      </c>
      <c r="B53" s="10"/>
      <c r="C53" s="10"/>
      <c r="D53" s="13"/>
      <c r="E53" s="38"/>
    </row>
    <row r="54" spans="1:5">
      <c r="A54" s="31" t="s">
        <v>143</v>
      </c>
      <c r="B54" s="10"/>
      <c r="C54" s="10"/>
      <c r="D54" s="13"/>
      <c r="E54" s="38"/>
    </row>
    <row r="55" spans="1:5">
      <c r="A55" s="31" t="s">
        <v>144</v>
      </c>
      <c r="B55" s="10"/>
      <c r="C55" s="10"/>
      <c r="D55" s="13"/>
      <c r="E55" s="38"/>
    </row>
    <row r="56" spans="1:5">
      <c r="A56" s="31" t="s">
        <v>145</v>
      </c>
      <c r="B56" s="10"/>
      <c r="C56" s="10"/>
      <c r="D56" s="13"/>
      <c r="E56" s="38"/>
    </row>
    <row r="57" spans="1:5">
      <c r="A57" s="31" t="s">
        <v>146</v>
      </c>
      <c r="B57" s="10"/>
      <c r="C57" s="10"/>
      <c r="D57" s="13"/>
      <c r="E57" s="38"/>
    </row>
    <row r="58" spans="1:5">
      <c r="A58" s="31" t="s">
        <v>147</v>
      </c>
      <c r="B58" s="10"/>
      <c r="C58" s="10"/>
      <c r="D58" s="13"/>
      <c r="E58" s="38"/>
    </row>
    <row r="59" spans="1:5">
      <c r="A59" s="31" t="s">
        <v>148</v>
      </c>
      <c r="B59" s="10"/>
      <c r="C59" s="10"/>
      <c r="D59" s="13"/>
      <c r="E59" s="38"/>
    </row>
    <row r="60" spans="1:5">
      <c r="A60" s="31" t="s">
        <v>149</v>
      </c>
      <c r="B60" s="10"/>
      <c r="C60" s="10"/>
      <c r="D60" s="13"/>
      <c r="E60" s="38"/>
    </row>
    <row r="61" spans="1:5">
      <c r="A61" s="31" t="s">
        <v>150</v>
      </c>
      <c r="B61" s="10"/>
      <c r="C61" s="10"/>
      <c r="D61" s="13"/>
      <c r="E61" s="38"/>
    </row>
    <row r="62" spans="1:5">
      <c r="A62" s="31" t="s">
        <v>151</v>
      </c>
      <c r="B62" s="10"/>
      <c r="C62" s="10"/>
      <c r="D62" s="13"/>
      <c r="E62" s="38"/>
    </row>
    <row r="63" spans="1:5">
      <c r="A63" s="31" t="s">
        <v>152</v>
      </c>
      <c r="B63" s="10"/>
      <c r="C63" s="10"/>
      <c r="D63" s="13"/>
      <c r="E63" s="38"/>
    </row>
    <row r="64" spans="1:5">
      <c r="A64" s="31" t="s">
        <v>153</v>
      </c>
      <c r="B64" s="10"/>
      <c r="C64" s="10"/>
      <c r="D64" s="13"/>
      <c r="E64" s="38"/>
    </row>
    <row r="65" spans="1:5">
      <c r="A65" s="31" t="s">
        <v>154</v>
      </c>
      <c r="B65" s="10"/>
      <c r="C65" s="10"/>
      <c r="D65" s="13"/>
      <c r="E65" s="38"/>
    </row>
    <row r="66" spans="1:5">
      <c r="A66" s="31" t="s">
        <v>155</v>
      </c>
      <c r="B66" s="10"/>
      <c r="C66" s="10"/>
      <c r="D66" s="13"/>
      <c r="E66" s="38"/>
    </row>
    <row r="67" spans="1:5">
      <c r="A67" s="31" t="s">
        <v>156</v>
      </c>
      <c r="B67" s="10"/>
      <c r="C67" s="10"/>
      <c r="D67" s="13"/>
      <c r="E67" s="38"/>
    </row>
    <row r="68" spans="1:5">
      <c r="A68" s="31" t="s">
        <v>157</v>
      </c>
      <c r="B68" s="10"/>
      <c r="C68" s="10"/>
      <c r="D68" s="13"/>
      <c r="E68" s="38"/>
    </row>
    <row r="69" spans="1:5">
      <c r="A69" s="31" t="s">
        <v>158</v>
      </c>
      <c r="B69" s="10"/>
      <c r="C69" s="10"/>
      <c r="D69" s="13"/>
      <c r="E69" s="38"/>
    </row>
    <row r="70" spans="1:5">
      <c r="A70" s="31" t="s">
        <v>159</v>
      </c>
      <c r="B70" s="10"/>
      <c r="C70" s="10"/>
      <c r="D70" s="13"/>
      <c r="E70" s="38"/>
    </row>
    <row r="71" spans="1:5">
      <c r="A71" s="31" t="s">
        <v>160</v>
      </c>
      <c r="B71" s="14"/>
      <c r="C71" s="14"/>
      <c r="D71" s="13"/>
      <c r="E71" s="38"/>
    </row>
    <row r="72" spans="1:5">
      <c r="A72" s="31" t="s">
        <v>161</v>
      </c>
      <c r="B72" s="14"/>
      <c r="C72" s="14"/>
      <c r="D72" s="13"/>
      <c r="E72" s="38"/>
    </row>
    <row r="73" spans="1:5">
      <c r="A73" s="31" t="s">
        <v>162</v>
      </c>
      <c r="B73" s="14"/>
      <c r="C73" s="14"/>
      <c r="D73" s="13"/>
      <c r="E73" s="38"/>
    </row>
    <row r="74" spans="1:5">
      <c r="A74" s="31" t="s">
        <v>163</v>
      </c>
      <c r="B74" s="9"/>
      <c r="C74" s="9"/>
      <c r="D74" s="13"/>
      <c r="E74" s="38"/>
    </row>
    <row r="75" spans="1:5">
      <c r="A75" s="31" t="s">
        <v>164</v>
      </c>
      <c r="B75" s="9"/>
      <c r="C75" s="9"/>
      <c r="D75" s="13"/>
      <c r="E75" s="38"/>
    </row>
    <row r="76" spans="1:5">
      <c r="A76" s="31" t="s">
        <v>165</v>
      </c>
      <c r="B76" s="9"/>
      <c r="C76" s="9"/>
      <c r="D76" s="13"/>
      <c r="E76" s="38"/>
    </row>
    <row r="77" spans="1:5">
      <c r="A77" s="31" t="s">
        <v>166</v>
      </c>
      <c r="B77" s="9"/>
      <c r="C77" s="9"/>
      <c r="D77" s="13"/>
      <c r="E77" s="38"/>
    </row>
    <row r="78" spans="1:5">
      <c r="A78" s="31" t="s">
        <v>167</v>
      </c>
      <c r="B78" s="15">
        <v>5</v>
      </c>
      <c r="C78" s="15">
        <v>7</v>
      </c>
      <c r="D78" s="16"/>
      <c r="E78" s="39">
        <v>10</v>
      </c>
    </row>
    <row r="79" spans="1:5">
      <c r="A79" s="31" t="s">
        <v>89</v>
      </c>
      <c r="B79" s="15">
        <v>5</v>
      </c>
      <c r="C79" s="15">
        <v>7</v>
      </c>
      <c r="D79" s="16"/>
      <c r="E79" s="39">
        <v>10</v>
      </c>
    </row>
    <row r="80" spans="1:5">
      <c r="A80" s="31" t="s">
        <v>90</v>
      </c>
      <c r="B80" s="15">
        <v>2</v>
      </c>
      <c r="C80" s="15">
        <v>5</v>
      </c>
      <c r="D80" s="16"/>
      <c r="E80" s="39">
        <v>10</v>
      </c>
    </row>
    <row r="81" spans="1:5">
      <c r="A81" s="31" t="s">
        <v>168</v>
      </c>
      <c r="B81" s="15">
        <v>3</v>
      </c>
      <c r="C81" s="15">
        <v>5</v>
      </c>
      <c r="D81" s="16"/>
      <c r="E81" s="39">
        <v>7</v>
      </c>
    </row>
    <row r="82" spans="1:5">
      <c r="A82" s="31" t="s">
        <v>91</v>
      </c>
      <c r="B82" s="15">
        <v>1</v>
      </c>
      <c r="C82" s="15">
        <v>2</v>
      </c>
      <c r="D82" s="16"/>
      <c r="E82" s="39">
        <v>4</v>
      </c>
    </row>
    <row r="83" spans="1:5">
      <c r="A83" s="31" t="s">
        <v>169</v>
      </c>
      <c r="B83" s="15">
        <v>0</v>
      </c>
      <c r="C83" s="15">
        <v>0</v>
      </c>
      <c r="D83" s="16"/>
      <c r="E83" s="39">
        <v>1</v>
      </c>
    </row>
    <row r="84" spans="1:5">
      <c r="A84" s="31" t="s">
        <v>170</v>
      </c>
      <c r="B84" s="5">
        <v>1</v>
      </c>
      <c r="C84" s="5">
        <v>3</v>
      </c>
      <c r="D84" s="16"/>
      <c r="E84" s="35">
        <v>5</v>
      </c>
    </row>
    <row r="85" spans="1:5">
      <c r="A85" s="31" t="s">
        <v>171</v>
      </c>
      <c r="B85" s="5">
        <v>3</v>
      </c>
      <c r="C85" s="5">
        <v>5</v>
      </c>
      <c r="D85" s="16"/>
      <c r="E85" s="35">
        <v>10</v>
      </c>
    </row>
    <row r="86" spans="1:5">
      <c r="A86" s="31" t="s">
        <v>172</v>
      </c>
      <c r="B86" s="5">
        <v>3</v>
      </c>
      <c r="C86" s="5">
        <v>5</v>
      </c>
      <c r="D86" s="16"/>
      <c r="E86" s="35">
        <v>10</v>
      </c>
    </row>
    <row r="87" spans="1:5">
      <c r="A87" s="31" t="s">
        <v>173</v>
      </c>
      <c r="B87" s="5">
        <v>1</v>
      </c>
      <c r="C87" s="5">
        <v>3</v>
      </c>
      <c r="D87" s="16"/>
      <c r="E87" s="35">
        <v>5</v>
      </c>
    </row>
    <row r="88" spans="1:5">
      <c r="A88" s="31" t="s">
        <v>174</v>
      </c>
      <c r="B88" s="5">
        <v>1</v>
      </c>
      <c r="C88" s="5">
        <v>3</v>
      </c>
      <c r="D88" s="16"/>
      <c r="E88" s="35">
        <v>5</v>
      </c>
    </row>
    <row r="89" spans="1:5">
      <c r="A89" s="31" t="s">
        <v>175</v>
      </c>
      <c r="B89" s="12"/>
      <c r="C89" s="12"/>
      <c r="D89" s="17"/>
      <c r="E89" s="40">
        <v>1</v>
      </c>
    </row>
    <row r="90" spans="1:5">
      <c r="A90" s="31" t="s">
        <v>88</v>
      </c>
      <c r="B90" s="15">
        <v>5</v>
      </c>
      <c r="C90" s="15">
        <v>10</v>
      </c>
      <c r="D90" s="16"/>
      <c r="E90" s="39">
        <v>15</v>
      </c>
    </row>
    <row r="91" spans="1:5">
      <c r="A91" s="31" t="s">
        <v>176</v>
      </c>
      <c r="B91" s="12"/>
      <c r="C91" s="12"/>
      <c r="D91" s="13"/>
      <c r="E91" s="38"/>
    </row>
    <row r="92" spans="1:5">
      <c r="A92" s="31" t="s">
        <v>177</v>
      </c>
      <c r="B92" s="12"/>
      <c r="C92" s="12"/>
      <c r="D92" s="13"/>
      <c r="E92" s="38"/>
    </row>
    <row r="93" spans="1:5">
      <c r="A93" s="31" t="s">
        <v>178</v>
      </c>
      <c r="B93" s="12"/>
      <c r="C93" s="12"/>
      <c r="D93" s="13"/>
      <c r="E93" s="38"/>
    </row>
    <row r="94" spans="1:5">
      <c r="A94" s="31" t="s">
        <v>179</v>
      </c>
      <c r="B94" s="12"/>
      <c r="C94" s="12"/>
      <c r="D94" s="13"/>
      <c r="E94" s="38"/>
    </row>
    <row r="95" spans="1:5">
      <c r="A95" s="31" t="s">
        <v>180</v>
      </c>
      <c r="B95" s="12"/>
      <c r="C95" s="12"/>
      <c r="D95" s="13"/>
      <c r="E95" s="38"/>
    </row>
    <row r="96" spans="1:5">
      <c r="A96" s="31" t="s">
        <v>181</v>
      </c>
      <c r="B96" s="12"/>
      <c r="C96" s="12"/>
      <c r="D96" s="13"/>
      <c r="E96" s="38"/>
    </row>
    <row r="97" spans="1:5">
      <c r="A97" s="31" t="s">
        <v>182</v>
      </c>
      <c r="B97" s="12"/>
      <c r="C97" s="12"/>
      <c r="D97" s="13"/>
      <c r="E97" s="38"/>
    </row>
    <row r="98" spans="1:5">
      <c r="A98" s="31" t="s">
        <v>183</v>
      </c>
      <c r="B98" s="12"/>
      <c r="C98" s="12"/>
      <c r="D98" s="13"/>
      <c r="E98" s="38"/>
    </row>
    <row r="99" spans="1:5">
      <c r="A99" s="31" t="s">
        <v>184</v>
      </c>
      <c r="B99" s="12"/>
      <c r="C99" s="12"/>
      <c r="D99" s="13"/>
      <c r="E99" s="38"/>
    </row>
    <row r="100" spans="1:5">
      <c r="A100" s="31" t="s">
        <v>185</v>
      </c>
      <c r="B100" s="12"/>
      <c r="C100" s="12"/>
      <c r="D100" s="13"/>
      <c r="E100" s="38"/>
    </row>
    <row r="101" spans="1:5">
      <c r="A101" s="31" t="s">
        <v>44</v>
      </c>
      <c r="B101" s="12"/>
      <c r="C101" s="12"/>
      <c r="D101" s="13"/>
      <c r="E101" s="38"/>
    </row>
    <row r="102" spans="1:5">
      <c r="A102" s="31" t="s">
        <v>186</v>
      </c>
      <c r="B102" s="9"/>
      <c r="C102" s="9"/>
      <c r="D102" s="13"/>
      <c r="E102" s="38"/>
    </row>
    <row r="103" spans="1:5">
      <c r="A103" s="31" t="s">
        <v>187</v>
      </c>
      <c r="B103" s="9"/>
      <c r="C103" s="9"/>
      <c r="D103" s="13"/>
      <c r="E103" s="38"/>
    </row>
    <row r="104" spans="1:5">
      <c r="A104" s="31" t="s">
        <v>188</v>
      </c>
      <c r="B104" s="9"/>
      <c r="C104" s="9"/>
      <c r="D104" s="13"/>
      <c r="E104" s="38"/>
    </row>
    <row r="105" spans="1:5">
      <c r="A105" s="31" t="s">
        <v>189</v>
      </c>
      <c r="B105" s="18"/>
      <c r="C105" s="18"/>
      <c r="D105" s="13"/>
      <c r="E105" s="38"/>
    </row>
    <row r="106" spans="1:5">
      <c r="A106" s="31" t="s">
        <v>190</v>
      </c>
      <c r="B106" s="10"/>
      <c r="C106" s="10"/>
      <c r="D106" s="13"/>
      <c r="E106" s="38"/>
    </row>
    <row r="107" spans="1:5">
      <c r="A107" s="32" t="s">
        <v>191</v>
      </c>
      <c r="B107" s="9"/>
      <c r="C107" s="9"/>
      <c r="D107" s="13"/>
      <c r="E107" s="38"/>
    </row>
    <row r="108" spans="1:5">
      <c r="A108" s="31" t="s">
        <v>192</v>
      </c>
      <c r="B108" s="12"/>
      <c r="C108" s="12"/>
      <c r="D108" s="19"/>
      <c r="E108" s="41"/>
    </row>
    <row r="109" spans="1:5">
      <c r="A109" s="31" t="s">
        <v>193</v>
      </c>
      <c r="B109" s="12"/>
      <c r="C109" s="12"/>
      <c r="D109" s="19"/>
      <c r="E109" s="41"/>
    </row>
    <row r="110" spans="1:5">
      <c r="A110" s="31" t="s">
        <v>194</v>
      </c>
      <c r="B110" s="12"/>
      <c r="C110" s="12"/>
      <c r="D110" s="19"/>
      <c r="E110" s="41"/>
    </row>
    <row r="111" spans="1:5">
      <c r="A111" s="31" t="s">
        <v>195</v>
      </c>
      <c r="B111" s="12"/>
      <c r="C111" s="12"/>
      <c r="D111" s="19"/>
      <c r="E111" s="41"/>
    </row>
    <row r="112" spans="1:5">
      <c r="A112" s="31" t="s">
        <v>196</v>
      </c>
      <c r="B112" s="12"/>
      <c r="C112" s="12"/>
      <c r="D112" s="19"/>
      <c r="E112" s="41"/>
    </row>
    <row r="113" spans="1:5">
      <c r="A113" s="31" t="s">
        <v>197</v>
      </c>
      <c r="B113" s="12"/>
      <c r="C113" s="12"/>
      <c r="D113" s="19"/>
      <c r="E113" s="41"/>
    </row>
    <row r="114" spans="1:5">
      <c r="A114" s="31" t="s">
        <v>198</v>
      </c>
      <c r="B114" s="12"/>
      <c r="C114" s="12"/>
      <c r="D114" s="19"/>
      <c r="E114" s="41"/>
    </row>
    <row r="115" spans="1:5">
      <c r="A115" s="31" t="s">
        <v>199</v>
      </c>
      <c r="B115" s="9"/>
      <c r="C115" s="9"/>
      <c r="D115" s="13"/>
      <c r="E115" s="38"/>
    </row>
    <row r="116" spans="1:5">
      <c r="A116" s="31" t="s">
        <v>200</v>
      </c>
      <c r="B116" s="9"/>
      <c r="C116" s="9"/>
      <c r="D116" s="13"/>
      <c r="E116" s="38"/>
    </row>
    <row r="117" spans="1:5">
      <c r="A117" s="31" t="s">
        <v>201</v>
      </c>
      <c r="B117" s="9"/>
      <c r="C117" s="9"/>
      <c r="D117" s="13"/>
      <c r="E117" s="38"/>
    </row>
    <row r="118" spans="1:5">
      <c r="A118" s="31" t="s">
        <v>202</v>
      </c>
      <c r="B118" s="9"/>
      <c r="C118" s="9"/>
      <c r="D118" s="13"/>
      <c r="E118" s="38"/>
    </row>
    <row r="119" spans="1:5">
      <c r="A119" s="31" t="s">
        <v>32</v>
      </c>
      <c r="B119" s="9"/>
      <c r="C119" s="9"/>
      <c r="D119" s="13"/>
      <c r="E119" s="38"/>
    </row>
    <row r="120" spans="1:5">
      <c r="A120" s="31" t="s">
        <v>203</v>
      </c>
      <c r="B120" s="9"/>
      <c r="C120" s="9"/>
      <c r="D120" s="13"/>
      <c r="E120" s="38"/>
    </row>
    <row r="121" spans="1:5">
      <c r="A121" s="31" t="s">
        <v>204</v>
      </c>
      <c r="B121" s="9"/>
      <c r="C121" s="9"/>
      <c r="D121" s="13"/>
      <c r="E121" s="38"/>
    </row>
    <row r="122" spans="1:5">
      <c r="A122" s="31" t="s">
        <v>205</v>
      </c>
      <c r="B122" s="9"/>
      <c r="C122" s="9"/>
      <c r="D122" s="13"/>
      <c r="E122" s="38"/>
    </row>
    <row r="123" spans="1:5">
      <c r="A123" s="31" t="s">
        <v>27</v>
      </c>
      <c r="B123" s="9"/>
      <c r="C123" s="9"/>
      <c r="D123" s="13"/>
      <c r="E123" s="38"/>
    </row>
    <row r="124" spans="1:5">
      <c r="A124" s="31" t="s">
        <v>206</v>
      </c>
      <c r="B124" s="9"/>
      <c r="C124" s="9"/>
      <c r="D124" s="13"/>
      <c r="E124" s="38"/>
    </row>
    <row r="125" spans="1:5">
      <c r="A125" s="31" t="s">
        <v>207</v>
      </c>
      <c r="B125" s="9"/>
      <c r="C125" s="9"/>
      <c r="D125" s="13"/>
      <c r="E125" s="38"/>
    </row>
    <row r="126" spans="1:5">
      <c r="A126" s="31" t="s">
        <v>208</v>
      </c>
      <c r="B126" s="9"/>
      <c r="C126" s="9"/>
      <c r="D126" s="13"/>
      <c r="E126" s="38"/>
    </row>
    <row r="127" spans="1:5">
      <c r="A127" s="31" t="s">
        <v>209</v>
      </c>
      <c r="B127" s="9"/>
      <c r="C127" s="9"/>
      <c r="D127" s="13"/>
      <c r="E127" s="38"/>
    </row>
    <row r="128" spans="1:5">
      <c r="A128" s="31" t="s">
        <v>210</v>
      </c>
      <c r="B128" s="9"/>
      <c r="C128" s="9"/>
      <c r="D128" s="13"/>
      <c r="E128" s="38"/>
    </row>
    <row r="129" spans="1:5">
      <c r="A129" s="31" t="s">
        <v>211</v>
      </c>
      <c r="B129" s="9"/>
      <c r="C129" s="9"/>
      <c r="D129" s="13"/>
      <c r="E129" s="38"/>
    </row>
    <row r="130" spans="1:5">
      <c r="A130" s="31" t="s">
        <v>212</v>
      </c>
      <c r="B130" s="9"/>
      <c r="C130" s="9"/>
      <c r="D130" s="13"/>
      <c r="E130" s="38"/>
    </row>
    <row r="131" spans="1:5">
      <c r="A131" s="31" t="s">
        <v>213</v>
      </c>
      <c r="B131" s="9"/>
      <c r="C131" s="9"/>
      <c r="D131" s="13"/>
      <c r="E131" s="38"/>
    </row>
    <row r="132" spans="1:5">
      <c r="A132" s="31" t="s">
        <v>214</v>
      </c>
      <c r="B132" s="9"/>
      <c r="C132" s="9"/>
      <c r="D132" s="13"/>
      <c r="E132" s="38"/>
    </row>
    <row r="133" spans="1:5">
      <c r="A133" s="32" t="s">
        <v>215</v>
      </c>
      <c r="B133" s="12"/>
      <c r="C133" s="12"/>
      <c r="D133" s="13"/>
      <c r="E133" s="38"/>
    </row>
    <row r="134" spans="1:5">
      <c r="A134" s="32" t="s">
        <v>216</v>
      </c>
      <c r="B134" s="12"/>
      <c r="C134" s="12"/>
      <c r="D134" s="13"/>
      <c r="E134" s="38"/>
    </row>
    <row r="135" spans="1:5">
      <c r="A135" s="31" t="s">
        <v>217</v>
      </c>
      <c r="B135" s="9"/>
      <c r="C135" s="9"/>
      <c r="D135" s="13"/>
      <c r="E135" s="38"/>
    </row>
    <row r="136" spans="1:5">
      <c r="A136" s="31" t="s">
        <v>218</v>
      </c>
      <c r="B136" s="9"/>
      <c r="C136" s="9"/>
      <c r="D136" s="13"/>
      <c r="E136" s="38"/>
    </row>
    <row r="137" spans="1:5">
      <c r="A137" s="31" t="s">
        <v>219</v>
      </c>
      <c r="B137" s="9"/>
      <c r="C137" s="9"/>
      <c r="D137" s="13"/>
      <c r="E137" s="38"/>
    </row>
    <row r="138" spans="1:5">
      <c r="A138" s="31" t="s">
        <v>220</v>
      </c>
      <c r="B138" s="9"/>
      <c r="C138" s="9"/>
      <c r="D138" s="13"/>
      <c r="E138" s="38"/>
    </row>
    <row r="139" spans="1:5">
      <c r="A139" s="31" t="s">
        <v>221</v>
      </c>
      <c r="B139" s="9"/>
      <c r="C139" s="9"/>
      <c r="D139" s="13"/>
      <c r="E139" s="38"/>
    </row>
    <row r="140" spans="1:5">
      <c r="A140" s="31" t="s">
        <v>222</v>
      </c>
      <c r="B140" s="9"/>
      <c r="C140" s="9"/>
      <c r="D140" s="13"/>
      <c r="E140" s="38"/>
    </row>
    <row r="141" spans="1:5">
      <c r="A141" s="31" t="s">
        <v>223</v>
      </c>
      <c r="B141" s="9"/>
      <c r="C141" s="9"/>
      <c r="D141" s="13"/>
      <c r="E141" s="38"/>
    </row>
    <row r="142" spans="1:5">
      <c r="A142" s="31" t="s">
        <v>224</v>
      </c>
      <c r="B142" s="9"/>
      <c r="C142" s="9"/>
      <c r="D142" s="13"/>
      <c r="E142" s="38"/>
    </row>
    <row r="143" spans="1:5">
      <c r="A143" s="31" t="s">
        <v>81</v>
      </c>
      <c r="B143" s="9"/>
      <c r="C143" s="9"/>
      <c r="D143" s="13"/>
      <c r="E143" s="38"/>
    </row>
    <row r="144" spans="1:5">
      <c r="A144" s="31" t="s">
        <v>225</v>
      </c>
      <c r="B144" s="9"/>
      <c r="C144" s="9"/>
      <c r="D144" s="13"/>
      <c r="E144" s="38"/>
    </row>
    <row r="145" spans="1:5">
      <c r="A145" s="31" t="s">
        <v>226</v>
      </c>
      <c r="B145" s="9"/>
      <c r="C145" s="9"/>
      <c r="D145" s="13"/>
      <c r="E145" s="38"/>
    </row>
    <row r="146" spans="1:5">
      <c r="A146" s="31" t="s">
        <v>65</v>
      </c>
      <c r="B146" s="9"/>
      <c r="C146" s="9"/>
      <c r="D146" s="13"/>
      <c r="E146" s="38"/>
    </row>
    <row r="147" spans="1:5">
      <c r="A147" s="31" t="s">
        <v>227</v>
      </c>
      <c r="B147" s="9"/>
      <c r="C147" s="9"/>
      <c r="D147" s="13"/>
      <c r="E147" s="38"/>
    </row>
    <row r="148" spans="1:5">
      <c r="A148" s="31" t="s">
        <v>228</v>
      </c>
      <c r="B148" s="9"/>
      <c r="C148" s="9"/>
      <c r="D148" s="13"/>
      <c r="E148" s="38"/>
    </row>
    <row r="149" spans="1:5">
      <c r="A149" s="31" t="s">
        <v>229</v>
      </c>
      <c r="B149" s="9"/>
      <c r="C149" s="9"/>
      <c r="D149" s="13"/>
      <c r="E149" s="38"/>
    </row>
    <row r="150" spans="1:5">
      <c r="A150" s="32" t="s">
        <v>30</v>
      </c>
      <c r="B150" s="12"/>
      <c r="C150" s="12"/>
      <c r="D150" s="13"/>
      <c r="E150" s="38"/>
    </row>
    <row r="151" spans="1:5">
      <c r="A151" s="32" t="s">
        <v>24</v>
      </c>
      <c r="B151" s="12"/>
      <c r="C151" s="12"/>
      <c r="D151" s="13"/>
      <c r="E151" s="38"/>
    </row>
    <row r="152" spans="1:5">
      <c r="A152" s="32" t="s">
        <v>31</v>
      </c>
      <c r="B152" s="12"/>
      <c r="C152" s="12"/>
      <c r="D152" s="13"/>
      <c r="E152" s="38"/>
    </row>
    <row r="153" spans="1:5">
      <c r="A153" s="32" t="s">
        <v>25</v>
      </c>
      <c r="B153" s="12"/>
      <c r="C153" s="12"/>
      <c r="D153" s="13"/>
      <c r="E153" s="38"/>
    </row>
    <row r="154" spans="1:5">
      <c r="A154" s="32" t="s">
        <v>28</v>
      </c>
      <c r="B154" s="12"/>
      <c r="C154" s="12"/>
      <c r="D154" s="13"/>
      <c r="E154" s="38"/>
    </row>
    <row r="155" spans="1:5">
      <c r="A155" s="32" t="s">
        <v>21</v>
      </c>
      <c r="B155" s="12"/>
      <c r="C155" s="12"/>
      <c r="D155" s="13"/>
      <c r="E155" s="38"/>
    </row>
    <row r="156" spans="1:5">
      <c r="A156" s="32" t="s">
        <v>230</v>
      </c>
      <c r="B156" s="12"/>
      <c r="C156" s="12"/>
      <c r="D156" s="13"/>
      <c r="E156" s="38"/>
    </row>
    <row r="157" spans="1:5">
      <c r="A157" s="32" t="s">
        <v>231</v>
      </c>
      <c r="B157" s="12"/>
      <c r="C157" s="12"/>
      <c r="D157" s="13"/>
      <c r="E157" s="38"/>
    </row>
    <row r="158" spans="1:5">
      <c r="A158" s="32" t="s">
        <v>232</v>
      </c>
      <c r="B158" s="12"/>
      <c r="C158" s="12"/>
      <c r="D158" s="13"/>
      <c r="E158" s="38"/>
    </row>
    <row r="159" spans="1:5">
      <c r="A159" s="32" t="s">
        <v>233</v>
      </c>
      <c r="B159" s="12"/>
      <c r="C159" s="12"/>
      <c r="D159" s="13"/>
      <c r="E159" s="38"/>
    </row>
    <row r="160" spans="1:5">
      <c r="A160" s="31" t="s">
        <v>234</v>
      </c>
      <c r="B160" s="9"/>
      <c r="C160" s="9"/>
      <c r="D160" s="13"/>
      <c r="E160" s="38"/>
    </row>
    <row r="161" spans="1:5">
      <c r="A161" s="31" t="s">
        <v>235</v>
      </c>
      <c r="B161" s="9"/>
      <c r="C161" s="9"/>
      <c r="D161" s="13"/>
      <c r="E161" s="38"/>
    </row>
    <row r="162" spans="1:5">
      <c r="A162" s="31" t="s">
        <v>236</v>
      </c>
      <c r="B162" s="9"/>
      <c r="C162" s="9"/>
      <c r="D162" s="13"/>
      <c r="E162" s="38"/>
    </row>
    <row r="163" spans="1:5">
      <c r="A163" s="31" t="s">
        <v>6</v>
      </c>
      <c r="B163" s="10"/>
      <c r="C163" s="10"/>
      <c r="D163" s="13"/>
      <c r="E163" s="38"/>
    </row>
    <row r="164" spans="1:5">
      <c r="A164" s="31" t="s">
        <v>237</v>
      </c>
      <c r="B164" s="9"/>
      <c r="C164" s="9"/>
      <c r="D164" s="11"/>
      <c r="E164" s="37"/>
    </row>
    <row r="165" spans="1:5">
      <c r="A165" s="31" t="s">
        <v>238</v>
      </c>
      <c r="B165" s="9"/>
      <c r="C165" s="9"/>
      <c r="D165" s="11"/>
      <c r="E165" s="37"/>
    </row>
    <row r="166" spans="1:5">
      <c r="A166" s="31" t="s">
        <v>239</v>
      </c>
      <c r="B166" s="9"/>
      <c r="C166" s="9"/>
      <c r="D166" s="11"/>
      <c r="E166" s="37"/>
    </row>
    <row r="167" spans="1:5">
      <c r="A167" s="31" t="s">
        <v>240</v>
      </c>
      <c r="B167" s="9"/>
      <c r="C167" s="9"/>
      <c r="D167" s="11"/>
      <c r="E167" s="37"/>
    </row>
    <row r="168" spans="1:5">
      <c r="A168" s="31" t="s">
        <v>241</v>
      </c>
      <c r="B168" s="9"/>
      <c r="C168" s="9"/>
      <c r="D168" s="11"/>
      <c r="E168" s="37"/>
    </row>
    <row r="169" spans="1:5">
      <c r="A169" s="31" t="s">
        <v>242</v>
      </c>
      <c r="B169" s="9"/>
      <c r="C169" s="9"/>
      <c r="D169" s="11"/>
      <c r="E169" s="37"/>
    </row>
    <row r="170" spans="1:5">
      <c r="A170" s="31" t="s">
        <v>243</v>
      </c>
      <c r="B170" s="9"/>
      <c r="C170" s="9"/>
      <c r="D170" s="11"/>
      <c r="E170" s="37"/>
    </row>
    <row r="171" spans="1:5">
      <c r="A171" s="31" t="s">
        <v>244</v>
      </c>
      <c r="B171" s="9"/>
      <c r="C171" s="9"/>
      <c r="D171" s="11"/>
      <c r="E171" s="37"/>
    </row>
    <row r="172" spans="1:5">
      <c r="A172" s="31" t="s">
        <v>245</v>
      </c>
      <c r="B172" s="9"/>
      <c r="C172" s="9"/>
      <c r="D172" s="11"/>
      <c r="E172" s="37"/>
    </row>
    <row r="173" spans="1:5">
      <c r="A173" s="31" t="s">
        <v>246</v>
      </c>
      <c r="B173" s="9"/>
      <c r="C173" s="9"/>
      <c r="D173" s="11"/>
      <c r="E173" s="37"/>
    </row>
    <row r="174" spans="1:5">
      <c r="A174" s="31" t="s">
        <v>40</v>
      </c>
      <c r="B174" s="9"/>
      <c r="C174" s="9"/>
      <c r="D174" s="11"/>
      <c r="E174" s="37"/>
    </row>
    <row r="175" spans="1:5">
      <c r="A175" s="31" t="s">
        <v>247</v>
      </c>
      <c r="B175" s="9"/>
      <c r="C175" s="9"/>
      <c r="D175" s="11"/>
      <c r="E175" s="37"/>
    </row>
    <row r="176" spans="1:5">
      <c r="A176" s="31" t="s">
        <v>248</v>
      </c>
      <c r="B176" s="9"/>
      <c r="C176" s="9"/>
      <c r="D176" s="11"/>
      <c r="E176" s="37"/>
    </row>
    <row r="177" spans="1:5">
      <c r="A177" s="31" t="s">
        <v>249</v>
      </c>
      <c r="B177" s="9"/>
      <c r="C177" s="9"/>
      <c r="D177" s="11"/>
      <c r="E177" s="37"/>
    </row>
    <row r="178" spans="1:5">
      <c r="A178" s="31" t="s">
        <v>250</v>
      </c>
      <c r="B178" s="9"/>
      <c r="C178" s="9"/>
      <c r="D178" s="11"/>
      <c r="E178" s="37"/>
    </row>
    <row r="179" spans="1:5">
      <c r="A179" s="31" t="s">
        <v>251</v>
      </c>
      <c r="B179" s="9"/>
      <c r="C179" s="9"/>
      <c r="D179" s="11"/>
      <c r="E179" s="37"/>
    </row>
    <row r="180" spans="1:5">
      <c r="A180" s="31" t="s">
        <v>252</v>
      </c>
      <c r="B180" s="9"/>
      <c r="C180" s="9"/>
      <c r="D180" s="11"/>
      <c r="E180" s="37"/>
    </row>
    <row r="181" spans="1:5">
      <c r="A181" s="31" t="s">
        <v>253</v>
      </c>
      <c r="B181" s="9"/>
      <c r="C181" s="9"/>
      <c r="D181" s="11"/>
      <c r="E181" s="37"/>
    </row>
    <row r="182" spans="1:5">
      <c r="A182" s="31" t="s">
        <v>254</v>
      </c>
      <c r="B182" s="9"/>
      <c r="C182" s="9"/>
      <c r="D182" s="11"/>
      <c r="E182" s="37"/>
    </row>
    <row r="183" spans="1:5">
      <c r="A183" s="31" t="s">
        <v>255</v>
      </c>
      <c r="B183" s="9"/>
      <c r="C183" s="9"/>
      <c r="D183" s="11"/>
      <c r="E183" s="37"/>
    </row>
    <row r="184" spans="1:5">
      <c r="A184" s="31" t="s">
        <v>256</v>
      </c>
      <c r="B184" s="9"/>
      <c r="C184" s="9"/>
      <c r="D184" s="11"/>
      <c r="E184" s="37"/>
    </row>
    <row r="185" spans="1:5">
      <c r="A185" s="31" t="s">
        <v>257</v>
      </c>
      <c r="B185" s="9"/>
      <c r="C185" s="9"/>
      <c r="D185" s="11"/>
      <c r="E185" s="37"/>
    </row>
    <row r="186" spans="1:5">
      <c r="A186" s="31" t="s">
        <v>258</v>
      </c>
      <c r="B186" s="9"/>
      <c r="C186" s="9"/>
      <c r="D186" s="11"/>
      <c r="E186" s="37"/>
    </row>
    <row r="187" spans="1:5">
      <c r="A187" s="31" t="s">
        <v>259</v>
      </c>
      <c r="B187" s="9"/>
      <c r="C187" s="9"/>
      <c r="D187" s="11"/>
      <c r="E187" s="37"/>
    </row>
    <row r="188" spans="1:5">
      <c r="A188" s="31" t="s">
        <v>260</v>
      </c>
      <c r="B188" s="9"/>
      <c r="C188" s="9"/>
      <c r="D188" s="11"/>
      <c r="E188" s="37"/>
    </row>
    <row r="189" spans="1:5">
      <c r="A189" s="31" t="s">
        <v>261</v>
      </c>
      <c r="B189" s="9"/>
      <c r="C189" s="9"/>
      <c r="D189" s="11"/>
      <c r="E189" s="37"/>
    </row>
    <row r="190" spans="1:5">
      <c r="A190" s="31" t="s">
        <v>262</v>
      </c>
      <c r="B190" s="9"/>
      <c r="C190" s="9"/>
      <c r="D190" s="11"/>
      <c r="E190" s="37"/>
    </row>
    <row r="191" spans="1:5">
      <c r="A191" s="31" t="s">
        <v>47</v>
      </c>
      <c r="B191" s="6"/>
      <c r="C191" s="6"/>
      <c r="D191" s="8"/>
      <c r="E191" s="36"/>
    </row>
    <row r="192" spans="1:5">
      <c r="A192" s="31" t="s">
        <v>263</v>
      </c>
      <c r="B192" s="6"/>
      <c r="C192" s="6"/>
      <c r="D192" s="8"/>
      <c r="E192" s="36"/>
    </row>
    <row r="193" spans="1:5">
      <c r="A193" s="31" t="s">
        <v>264</v>
      </c>
      <c r="B193" s="6"/>
      <c r="C193" s="6"/>
      <c r="D193" s="8"/>
      <c r="E193" s="36"/>
    </row>
    <row r="194" spans="1:5">
      <c r="A194" s="31" t="s">
        <v>265</v>
      </c>
      <c r="B194" s="9"/>
      <c r="C194" s="9"/>
      <c r="D194" s="11"/>
      <c r="E194" s="37"/>
    </row>
    <row r="195" spans="1:5">
      <c r="A195" s="32" t="s">
        <v>11</v>
      </c>
      <c r="B195" s="12"/>
      <c r="C195" s="12"/>
      <c r="D195" s="13"/>
      <c r="E195" s="38"/>
    </row>
    <row r="196" spans="1:5">
      <c r="A196" s="32" t="s">
        <v>19</v>
      </c>
      <c r="B196" s="12"/>
      <c r="C196" s="12"/>
      <c r="D196" s="13"/>
      <c r="E196" s="38"/>
    </row>
    <row r="197" spans="1:5">
      <c r="A197" s="32" t="s">
        <v>266</v>
      </c>
      <c r="B197" s="12"/>
      <c r="C197" s="12"/>
      <c r="D197" s="13"/>
      <c r="E197" s="38"/>
    </row>
    <row r="198" spans="1:5">
      <c r="A198" s="32" t="s">
        <v>267</v>
      </c>
      <c r="B198" s="12"/>
      <c r="C198" s="12"/>
      <c r="D198" s="13"/>
      <c r="E198" s="38"/>
    </row>
    <row r="199" spans="1:5">
      <c r="A199" s="31" t="s">
        <v>268</v>
      </c>
      <c r="B199" s="9"/>
      <c r="C199" s="9"/>
      <c r="D199" s="19"/>
      <c r="E199" s="41"/>
    </row>
    <row r="200" spans="1:5">
      <c r="A200" s="31" t="s">
        <v>269</v>
      </c>
      <c r="B200" s="12"/>
      <c r="C200" s="12"/>
      <c r="D200" s="19"/>
      <c r="E200" s="41"/>
    </row>
    <row r="201" spans="1:5">
      <c r="A201" s="31" t="s">
        <v>270</v>
      </c>
      <c r="B201" s="12"/>
      <c r="C201" s="12"/>
      <c r="D201" s="19"/>
      <c r="E201" s="41"/>
    </row>
    <row r="202" spans="1:5">
      <c r="A202" s="31" t="s">
        <v>271</v>
      </c>
      <c r="B202" s="12"/>
      <c r="C202" s="12"/>
      <c r="D202" s="19"/>
      <c r="E202" s="41"/>
    </row>
    <row r="203" spans="1:5">
      <c r="A203" s="31" t="s">
        <v>272</v>
      </c>
      <c r="B203" s="12"/>
      <c r="C203" s="12"/>
      <c r="D203" s="19"/>
      <c r="E203" s="41"/>
    </row>
    <row r="204" spans="1:5">
      <c r="A204" s="31" t="s">
        <v>273</v>
      </c>
      <c r="B204" s="9"/>
      <c r="C204" s="9"/>
      <c r="D204" s="19"/>
      <c r="E204" s="41"/>
    </row>
    <row r="205" spans="1:5">
      <c r="A205" s="31" t="s">
        <v>274</v>
      </c>
      <c r="B205" s="9"/>
      <c r="C205" s="9"/>
      <c r="D205" s="19"/>
      <c r="E205" s="41"/>
    </row>
    <row r="206" spans="1:5">
      <c r="A206" s="32" t="s">
        <v>275</v>
      </c>
      <c r="B206" s="12"/>
      <c r="C206" s="12"/>
      <c r="D206" s="13"/>
      <c r="E206" s="38"/>
    </row>
    <row r="207" spans="1:5">
      <c r="A207" s="31" t="s">
        <v>276</v>
      </c>
      <c r="B207" s="12"/>
      <c r="C207" s="12"/>
      <c r="D207" s="19"/>
      <c r="E207" s="41"/>
    </row>
    <row r="208" spans="1:5">
      <c r="A208" s="32" t="s">
        <v>55</v>
      </c>
      <c r="B208" s="15">
        <v>1</v>
      </c>
      <c r="C208" s="15">
        <v>1</v>
      </c>
      <c r="D208" s="16"/>
      <c r="E208" s="39">
        <v>3</v>
      </c>
    </row>
    <row r="209" spans="1:5">
      <c r="A209" s="31" t="s">
        <v>56</v>
      </c>
      <c r="B209" s="15">
        <v>1</v>
      </c>
      <c r="C209" s="15">
        <v>2</v>
      </c>
      <c r="D209" s="7"/>
      <c r="E209" s="35">
        <v>4</v>
      </c>
    </row>
    <row r="210" spans="1:5">
      <c r="A210" s="32" t="s">
        <v>58</v>
      </c>
      <c r="B210" s="15">
        <v>2</v>
      </c>
      <c r="C210" s="15">
        <v>4</v>
      </c>
      <c r="D210" s="16"/>
      <c r="E210" s="39">
        <v>5</v>
      </c>
    </row>
    <row r="211" spans="1:5">
      <c r="A211" s="31" t="s">
        <v>277</v>
      </c>
      <c r="B211" s="15">
        <v>1</v>
      </c>
      <c r="C211" s="15">
        <v>3</v>
      </c>
      <c r="D211" s="7"/>
      <c r="E211" s="35">
        <v>5</v>
      </c>
    </row>
    <row r="212" spans="1:5">
      <c r="A212" s="32" t="s">
        <v>59</v>
      </c>
      <c r="B212" s="15">
        <v>1</v>
      </c>
      <c r="C212" s="15">
        <v>3</v>
      </c>
      <c r="D212" s="16"/>
      <c r="E212" s="39">
        <v>5</v>
      </c>
    </row>
    <row r="213" spans="1:5">
      <c r="A213" s="32" t="s">
        <v>62</v>
      </c>
      <c r="B213" s="15">
        <v>1</v>
      </c>
      <c r="C213" s="15">
        <v>2</v>
      </c>
      <c r="D213" s="16"/>
      <c r="E213" s="39">
        <v>5</v>
      </c>
    </row>
    <row r="214" spans="1:5">
      <c r="A214" s="31" t="s">
        <v>63</v>
      </c>
      <c r="B214" s="15">
        <v>2</v>
      </c>
      <c r="C214" s="15">
        <v>5</v>
      </c>
      <c r="D214" s="20"/>
      <c r="E214" s="42">
        <v>7</v>
      </c>
    </row>
    <row r="215" spans="1:5">
      <c r="A215" s="31" t="s">
        <v>64</v>
      </c>
      <c r="B215" s="15">
        <v>1</v>
      </c>
      <c r="C215" s="15">
        <v>3</v>
      </c>
      <c r="D215" s="20"/>
      <c r="E215" s="42">
        <v>5</v>
      </c>
    </row>
    <row r="216" spans="1:5">
      <c r="A216" s="31" t="s">
        <v>278</v>
      </c>
      <c r="B216" s="12"/>
      <c r="C216" s="12"/>
      <c r="D216" s="19"/>
      <c r="E216" s="41"/>
    </row>
    <row r="217" spans="1:5">
      <c r="A217" s="31" t="s">
        <v>279</v>
      </c>
      <c r="B217" s="12"/>
      <c r="C217" s="12"/>
      <c r="D217" s="19"/>
      <c r="E217" s="41"/>
    </row>
    <row r="218" spans="1:5">
      <c r="A218" s="31" t="s">
        <v>33</v>
      </c>
      <c r="B218" s="15"/>
      <c r="C218" s="15"/>
      <c r="D218" s="20"/>
      <c r="E218" s="42"/>
    </row>
    <row r="219" spans="1:5">
      <c r="A219" s="31" t="s">
        <v>34</v>
      </c>
      <c r="B219" s="15"/>
      <c r="C219" s="15"/>
      <c r="D219" s="20"/>
      <c r="E219" s="42"/>
    </row>
    <row r="220" spans="1:5">
      <c r="A220" s="31" t="s">
        <v>280</v>
      </c>
      <c r="B220" s="12"/>
      <c r="C220" s="12"/>
      <c r="D220" s="19"/>
      <c r="E220" s="41"/>
    </row>
    <row r="221" spans="1:5">
      <c r="A221" s="31" t="s">
        <v>281</v>
      </c>
      <c r="B221" s="12"/>
      <c r="C221" s="12"/>
      <c r="D221" s="19"/>
      <c r="E221" s="41"/>
    </row>
    <row r="222" spans="1:5">
      <c r="A222" s="31" t="s">
        <v>282</v>
      </c>
      <c r="B222" s="12"/>
      <c r="C222" s="12"/>
      <c r="D222" s="19"/>
      <c r="E222" s="41"/>
    </row>
    <row r="223" spans="1:5">
      <c r="A223" s="31" t="s">
        <v>283</v>
      </c>
      <c r="B223" s="12"/>
      <c r="C223" s="12"/>
      <c r="D223" s="19"/>
      <c r="E223" s="41"/>
    </row>
    <row r="224" spans="1:5">
      <c r="A224" s="31" t="s">
        <v>284</v>
      </c>
      <c r="B224" s="12"/>
      <c r="C224" s="12"/>
      <c r="D224" s="19"/>
      <c r="E224" s="41"/>
    </row>
    <row r="225" spans="1:5">
      <c r="A225" s="31" t="s">
        <v>285</v>
      </c>
      <c r="B225" s="12"/>
      <c r="C225" s="12"/>
      <c r="D225" s="19"/>
      <c r="E225" s="41"/>
    </row>
    <row r="226" spans="1:5">
      <c r="A226" s="31" t="s">
        <v>8</v>
      </c>
      <c r="B226" s="15"/>
      <c r="C226" s="15"/>
      <c r="D226" s="20"/>
      <c r="E226" s="42"/>
    </row>
    <row r="227" spans="1:5">
      <c r="A227" s="31" t="s">
        <v>286</v>
      </c>
      <c r="B227" s="12"/>
      <c r="C227" s="12"/>
      <c r="D227" s="19"/>
      <c r="E227" s="41"/>
    </row>
    <row r="228" spans="1:5">
      <c r="A228" s="31" t="s">
        <v>287</v>
      </c>
      <c r="B228" s="12"/>
      <c r="C228" s="12"/>
      <c r="D228" s="19"/>
      <c r="E228" s="41"/>
    </row>
    <row r="229" spans="1:5">
      <c r="A229" s="31" t="s">
        <v>288</v>
      </c>
      <c r="B229" s="12"/>
      <c r="C229" s="12"/>
      <c r="D229" s="19"/>
      <c r="E229" s="41"/>
    </row>
    <row r="230" spans="1:5">
      <c r="A230" s="31" t="s">
        <v>289</v>
      </c>
      <c r="B230" s="12"/>
      <c r="C230" s="12"/>
      <c r="D230" s="19"/>
      <c r="E230" s="41"/>
    </row>
    <row r="231" spans="1:5">
      <c r="A231" s="33" t="s">
        <v>290</v>
      </c>
      <c r="B231" s="12"/>
      <c r="C231" s="12"/>
      <c r="D231" s="19"/>
      <c r="E231" s="41"/>
    </row>
    <row r="232" spans="1:5">
      <c r="A232" s="33" t="s">
        <v>291</v>
      </c>
      <c r="B232" s="12"/>
      <c r="C232" s="12"/>
      <c r="D232" s="19"/>
      <c r="E232" s="41"/>
    </row>
    <row r="233" spans="1:5">
      <c r="A233" s="34" t="s">
        <v>292</v>
      </c>
      <c r="B233" s="12"/>
      <c r="C233" s="12"/>
      <c r="D233" s="19"/>
      <c r="E233" s="41"/>
    </row>
    <row r="234" spans="1:5">
      <c r="A234" s="34" t="s">
        <v>293</v>
      </c>
      <c r="B234" s="12"/>
      <c r="C234" s="12"/>
      <c r="D234" s="19"/>
      <c r="E234" s="41"/>
    </row>
    <row r="235" spans="1:5">
      <c r="A235" s="34" t="s">
        <v>294</v>
      </c>
      <c r="B235" s="12"/>
      <c r="C235" s="12"/>
      <c r="D235" s="19"/>
      <c r="E235" s="41"/>
    </row>
    <row r="236" spans="1:5">
      <c r="A236" s="34" t="s">
        <v>295</v>
      </c>
      <c r="B236" s="12"/>
      <c r="C236" s="12"/>
      <c r="D236" s="19"/>
      <c r="E236" s="41"/>
    </row>
    <row r="237" spans="1:5">
      <c r="A237" s="34" t="s">
        <v>296</v>
      </c>
      <c r="B237" s="12"/>
      <c r="C237" s="12"/>
      <c r="D237" s="19"/>
      <c r="E237" s="41"/>
    </row>
    <row r="238" spans="1:5">
      <c r="A238" s="34" t="s">
        <v>297</v>
      </c>
      <c r="B238" s="12"/>
      <c r="C238" s="12"/>
      <c r="D238" s="19"/>
      <c r="E238" s="41"/>
    </row>
    <row r="239" spans="1:5" ht="22.5">
      <c r="A239" s="34" t="s">
        <v>298</v>
      </c>
      <c r="B239" s="21"/>
      <c r="C239" s="21"/>
      <c r="D239" s="19"/>
      <c r="E239" s="41"/>
    </row>
    <row r="240" spans="1:5" ht="22.5">
      <c r="A240" s="34" t="s">
        <v>299</v>
      </c>
      <c r="B240" s="21"/>
      <c r="C240" s="21"/>
      <c r="D240" s="19"/>
      <c r="E240" s="41"/>
    </row>
    <row r="241" spans="1:5">
      <c r="A241" s="31" t="s">
        <v>300</v>
      </c>
      <c r="B241" s="9"/>
      <c r="C241" s="9"/>
      <c r="D241" s="11"/>
      <c r="E241" s="37"/>
    </row>
    <row r="242" spans="1:5">
      <c r="A242" s="31" t="s">
        <v>301</v>
      </c>
      <c r="B242" s="9"/>
      <c r="C242" s="9"/>
      <c r="D242" s="11"/>
      <c r="E242" s="37"/>
    </row>
    <row r="243" spans="1:5">
      <c r="A243" s="31" t="s">
        <v>302</v>
      </c>
      <c r="B243" s="9"/>
      <c r="C243" s="9"/>
      <c r="D243" s="11"/>
      <c r="E243" s="37"/>
    </row>
    <row r="244" spans="1:5">
      <c r="A244" s="31" t="s">
        <v>303</v>
      </c>
      <c r="B244" s="12"/>
      <c r="C244" s="12"/>
      <c r="D244" s="11"/>
      <c r="E244" s="37"/>
    </row>
    <row r="245" spans="1:5">
      <c r="A245" s="31" t="s">
        <v>304</v>
      </c>
      <c r="B245" s="12"/>
      <c r="C245" s="12"/>
      <c r="D245" s="11"/>
      <c r="E245" s="37"/>
    </row>
    <row r="246" spans="1:5">
      <c r="A246" s="31" t="s">
        <v>305</v>
      </c>
      <c r="B246" s="12"/>
      <c r="C246" s="12"/>
      <c r="D246" s="11"/>
      <c r="E246" s="37"/>
    </row>
    <row r="247" spans="1:5">
      <c r="A247" s="31" t="s">
        <v>306</v>
      </c>
      <c r="B247" s="12"/>
      <c r="C247" s="12"/>
      <c r="D247" s="11"/>
      <c r="E247" s="37"/>
    </row>
    <row r="248" spans="1:5">
      <c r="A248" s="31" t="s">
        <v>307</v>
      </c>
      <c r="B248" s="12"/>
      <c r="C248" s="12"/>
      <c r="D248" s="11"/>
      <c r="E248" s="37"/>
    </row>
    <row r="249" spans="1:5">
      <c r="A249" s="31" t="s">
        <v>308</v>
      </c>
      <c r="B249" s="9"/>
      <c r="C249" s="9"/>
      <c r="D249" s="11"/>
      <c r="E249" s="37"/>
    </row>
    <row r="250" spans="1:5">
      <c r="A250" s="43" t="s">
        <v>309</v>
      </c>
      <c r="B250" s="44"/>
      <c r="C250" s="44"/>
      <c r="D250" s="45"/>
      <c r="E250" s="46"/>
    </row>
  </sheetData>
  <conditionalFormatting sqref="A135:A250 A62:A133 A2">
    <cfRule type="duplicateValues" dxfId="22" priority="7"/>
    <cfRule type="duplicateValues" dxfId="21" priority="8"/>
  </conditionalFormatting>
  <conditionalFormatting sqref="A47:A60">
    <cfRule type="duplicateValues" dxfId="20" priority="3"/>
    <cfRule type="duplicateValues" dxfId="19" priority="4"/>
  </conditionalFormatting>
  <conditionalFormatting sqref="A61">
    <cfRule type="duplicateValues" dxfId="18" priority="1"/>
    <cfRule type="duplicateValues" dxfId="17" priority="2"/>
  </conditionalFormatting>
  <conditionalFormatting sqref="A46">
    <cfRule type="duplicateValues" dxfId="16" priority="5"/>
    <cfRule type="duplicateValues" dxfId="15" priority="6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Francoise GEYER</dc:creator>
  <cp:lastModifiedBy>Bureau 1C</cp:lastModifiedBy>
  <dcterms:created xsi:type="dcterms:W3CDTF">2021-05-05T14:22:50Z</dcterms:created>
  <dcterms:modified xsi:type="dcterms:W3CDTF">2021-05-06T15:10:16Z</dcterms:modified>
</cp:coreProperties>
</file>