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milie\Desktop\"/>
    </mc:Choice>
  </mc:AlternateContent>
  <xr:revisionPtr revIDLastSave="0" documentId="8_{FEC28342-1156-4E75-9BB8-747F8D117E0F}" xr6:coauthVersionLast="46" xr6:coauthVersionMax="46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C2" i="1"/>
  <c r="B2" i="1"/>
  <c r="I7" i="1"/>
  <c r="J7" i="1"/>
  <c r="K7" i="1"/>
  <c r="J3" i="1"/>
  <c r="K3" i="1"/>
  <c r="J4" i="1"/>
  <c r="K4" i="1"/>
  <c r="J5" i="1"/>
  <c r="K5" i="1"/>
  <c r="J6" i="1"/>
  <c r="K6" i="1"/>
  <c r="K2" i="1"/>
  <c r="J2" i="1"/>
  <c r="C14" i="1" l="1"/>
  <c r="C15" i="1"/>
  <c r="C16" i="1"/>
  <c r="C17" i="1"/>
  <c r="C13" i="1"/>
  <c r="I3" i="1"/>
  <c r="I4" i="1"/>
  <c r="I5" i="1"/>
  <c r="I6" i="1"/>
  <c r="I2" i="1"/>
</calcChain>
</file>

<file path=xl/sharedStrings.xml><?xml version="1.0" encoding="utf-8"?>
<sst xmlns="http://schemas.openxmlformats.org/spreadsheetml/2006/main" count="32" uniqueCount="26">
  <si>
    <t>Execution</t>
  </si>
  <si>
    <t>Conception</t>
  </si>
  <si>
    <t>Projet 1</t>
  </si>
  <si>
    <t>Projet 2</t>
  </si>
  <si>
    <t>Projet 3</t>
  </si>
  <si>
    <t>Projet 4</t>
  </si>
  <si>
    <t>Projet 5</t>
  </si>
  <si>
    <t>NOM</t>
  </si>
  <si>
    <t>DEBUT</t>
  </si>
  <si>
    <t>FIN</t>
  </si>
  <si>
    <t>POLES</t>
  </si>
  <si>
    <t>DELAI TRIATEMENT</t>
  </si>
  <si>
    <t>SEMAINE 1</t>
  </si>
  <si>
    <t>SEMAINE 2</t>
  </si>
  <si>
    <t>SEMAINE 3</t>
  </si>
  <si>
    <t>SEMAINE 4</t>
  </si>
  <si>
    <t>SEMAINE 5</t>
  </si>
  <si>
    <t>N° de semaine</t>
  </si>
  <si>
    <t>Année</t>
  </si>
  <si>
    <t>NOSEM DEB</t>
  </si>
  <si>
    <t>NOSEM FIN</t>
  </si>
  <si>
    <t>Projet 6</t>
  </si>
  <si>
    <t>SEMAINE 6</t>
  </si>
  <si>
    <t>SEMAINE 7</t>
  </si>
  <si>
    <t>SEMAINE 8</t>
  </si>
  <si>
    <t>SEMAINE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</si>
</sst>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6" fontId="0" fillId="0" borderId="0" xfId="0" applyNumberFormat="1"/>
    <xf numFmtId="0" fontId="0" fillId="2" borderId="1" xfId="0" applyFill="1" applyBorder="1"/>
    <xf numFmtId="14" fontId="0" fillId="0" borderId="0" xfId="0" applyNumberFormat="1"/>
    <xf numFmtId="0" fontId="2" fillId="0" borderId="0" xfId="0" applyFont="1" applyFill="1"/>
    <xf numFmtId="0" fontId="0" fillId="3" borderId="0" xfId="0" applyFill="1"/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2"/>
  <sheetViews>
    <sheetView tabSelected="1" workbookViewId="0">
      <selection activeCell="D7" sqref="D7"/>
    </sheetView>
  </sheetViews>
  <sheetFormatPr baseColWidth="10" defaultRowHeight="14.4" x14ac:dyDescent="0.3"/>
  <cols>
    <col min="1" max="2" width="12.6640625" bestFit="1" customWidth="1"/>
    <col min="3" max="3" width="10.33203125" bestFit="1" customWidth="1"/>
    <col min="5" max="5" width="10.5546875" bestFit="1" customWidth="1"/>
    <col min="9" max="9" width="17.109375" bestFit="1" customWidth="1"/>
  </cols>
  <sheetData>
    <row r="1" spans="1:11" x14ac:dyDescent="0.3">
      <c r="A1" s="2"/>
      <c r="B1" s="2" t="s">
        <v>0</v>
      </c>
      <c r="C1" s="2" t="s">
        <v>1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19</v>
      </c>
      <c r="K1" t="s">
        <v>20</v>
      </c>
    </row>
    <row r="2" spans="1:11" x14ac:dyDescent="0.3">
      <c r="A2" s="2" t="s">
        <v>12</v>
      </c>
      <c r="B2" s="2">
        <f>SUMPRODUCT(($H$2:$H$7=B$1)*(($J$2:$J$7=SUBSTITUTE($A2,"SEMAINE ","")*1)+($K$2:$K$7=SUBSTITUTE($A2,"SEMAINE ","")*1)&gt;0))</f>
        <v>2</v>
      </c>
      <c r="C2" s="2">
        <f>SUMPRODUCT(($H$2:$H$7=C$1)*(($J$2:$J$7=SUBSTITUTE($A2,"SEMAINE ","")*1)+($K$2:$K$7=SUBSTITUTE($A2,"SEMAINE ","")*1)&gt;0))</f>
        <v>1</v>
      </c>
      <c r="E2" t="s">
        <v>2</v>
      </c>
      <c r="F2" s="1">
        <v>44197</v>
      </c>
      <c r="G2" s="1">
        <v>44206</v>
      </c>
      <c r="H2" s="4" t="s">
        <v>0</v>
      </c>
      <c r="I2">
        <f>DATEDIF(F2,G2,"d")</f>
        <v>9</v>
      </c>
      <c r="J2" s="5">
        <f>WEEKNUM(F2,21)</f>
        <v>53</v>
      </c>
      <c r="K2" s="5">
        <f>WEEKNUM(G2,21)</f>
        <v>1</v>
      </c>
    </row>
    <row r="3" spans="1:11" x14ac:dyDescent="0.3">
      <c r="A3" s="2" t="s">
        <v>13</v>
      </c>
      <c r="B3" s="2">
        <f t="shared" ref="B3:C10" si="0">SUMPRODUCT(($H$2:$H$7=B$1)*(($J$2:$J$7=SUBSTITUTE($A3,"SEMAINE ","")*1)+($K$2:$K$7=SUBSTITUTE($A3,"SEMAINE ","")*1)&gt;0))</f>
        <v>1</v>
      </c>
      <c r="C3" s="2">
        <f t="shared" si="0"/>
        <v>2</v>
      </c>
      <c r="E3" t="s">
        <v>3</v>
      </c>
      <c r="F3" s="1">
        <v>44197</v>
      </c>
      <c r="G3" s="1">
        <v>44204</v>
      </c>
      <c r="H3" s="4" t="s">
        <v>1</v>
      </c>
      <c r="I3">
        <f t="shared" ref="I3:I6" si="1">DATEDIF(F3,G3,"d")</f>
        <v>7</v>
      </c>
      <c r="J3" s="5">
        <f t="shared" ref="J3:J6" si="2">WEEKNUM(F3,21)</f>
        <v>53</v>
      </c>
      <c r="K3" s="5">
        <f t="shared" ref="K3:K6" si="3">WEEKNUM(G3,21)</f>
        <v>1</v>
      </c>
    </row>
    <row r="4" spans="1:11" x14ac:dyDescent="0.3">
      <c r="A4" s="2" t="s">
        <v>14</v>
      </c>
      <c r="B4" s="2">
        <f t="shared" si="0"/>
        <v>0</v>
      </c>
      <c r="C4" s="2">
        <f t="shared" si="0"/>
        <v>1</v>
      </c>
      <c r="E4" t="s">
        <v>4</v>
      </c>
      <c r="F4" s="1">
        <v>44202</v>
      </c>
      <c r="G4" s="1">
        <v>44209</v>
      </c>
      <c r="H4" s="4" t="s">
        <v>0</v>
      </c>
      <c r="I4">
        <f t="shared" si="1"/>
        <v>7</v>
      </c>
      <c r="J4" s="5">
        <f t="shared" si="2"/>
        <v>1</v>
      </c>
      <c r="K4" s="5">
        <f t="shared" si="3"/>
        <v>2</v>
      </c>
    </row>
    <row r="5" spans="1:11" x14ac:dyDescent="0.3">
      <c r="A5" s="2" t="s">
        <v>15</v>
      </c>
      <c r="B5" s="2">
        <f t="shared" si="0"/>
        <v>0</v>
      </c>
      <c r="C5" s="2">
        <f t="shared" si="0"/>
        <v>0</v>
      </c>
      <c r="E5" t="s">
        <v>5</v>
      </c>
      <c r="F5" s="1">
        <v>44207</v>
      </c>
      <c r="G5" s="1">
        <v>44213</v>
      </c>
      <c r="H5" t="s">
        <v>1</v>
      </c>
      <c r="I5">
        <f t="shared" si="1"/>
        <v>6</v>
      </c>
      <c r="J5" s="5">
        <f t="shared" si="2"/>
        <v>2</v>
      </c>
      <c r="K5" s="5">
        <f t="shared" si="3"/>
        <v>2</v>
      </c>
    </row>
    <row r="6" spans="1:11" x14ac:dyDescent="0.3">
      <c r="A6" s="2" t="s">
        <v>16</v>
      </c>
      <c r="B6" s="2">
        <f t="shared" si="0"/>
        <v>0</v>
      </c>
      <c r="C6" s="2">
        <f t="shared" si="0"/>
        <v>0</v>
      </c>
      <c r="E6" t="s">
        <v>6</v>
      </c>
      <c r="F6" s="1">
        <v>44207</v>
      </c>
      <c r="G6" s="1">
        <v>44220</v>
      </c>
      <c r="H6" t="s">
        <v>1</v>
      </c>
      <c r="I6">
        <f t="shared" si="1"/>
        <v>13</v>
      </c>
      <c r="J6" s="5">
        <f t="shared" si="2"/>
        <v>2</v>
      </c>
      <c r="K6" s="5">
        <f t="shared" si="3"/>
        <v>3</v>
      </c>
    </row>
    <row r="7" spans="1:11" x14ac:dyDescent="0.3">
      <c r="A7" s="2" t="s">
        <v>22</v>
      </c>
      <c r="B7" s="2">
        <f t="shared" si="0"/>
        <v>0</v>
      </c>
      <c r="C7" s="2">
        <f t="shared" si="0"/>
        <v>0</v>
      </c>
      <c r="E7" t="s">
        <v>21</v>
      </c>
      <c r="F7" s="1">
        <v>44246</v>
      </c>
      <c r="G7" s="1">
        <v>44256</v>
      </c>
      <c r="H7" t="s">
        <v>1</v>
      </c>
      <c r="I7">
        <f t="shared" ref="I7" si="4">DATEDIF(F7,G7,"d")</f>
        <v>10</v>
      </c>
      <c r="J7" s="5">
        <f t="shared" ref="J7" si="5">WEEKNUM(F7,21)</f>
        <v>7</v>
      </c>
      <c r="K7" s="5">
        <f t="shared" ref="K7" si="6">WEEKNUM(G7,21)</f>
        <v>9</v>
      </c>
    </row>
    <row r="8" spans="1:11" x14ac:dyDescent="0.3">
      <c r="A8" s="2" t="s">
        <v>23</v>
      </c>
      <c r="B8" s="2">
        <f t="shared" si="0"/>
        <v>0</v>
      </c>
      <c r="C8" s="2">
        <f t="shared" si="0"/>
        <v>1</v>
      </c>
    </row>
    <row r="9" spans="1:11" x14ac:dyDescent="0.3">
      <c r="A9" s="2" t="s">
        <v>24</v>
      </c>
      <c r="B9" s="2">
        <f t="shared" si="0"/>
        <v>0</v>
      </c>
      <c r="C9" s="6">
        <f t="shared" si="0"/>
        <v>0</v>
      </c>
    </row>
    <row r="10" spans="1:11" x14ac:dyDescent="0.3">
      <c r="A10" s="2" t="s">
        <v>25</v>
      </c>
      <c r="B10" s="2">
        <f t="shared" si="0"/>
        <v>0</v>
      </c>
      <c r="C10" s="2">
        <f t="shared" si="0"/>
        <v>1</v>
      </c>
    </row>
    <row r="12" spans="1:11" x14ac:dyDescent="0.3">
      <c r="A12" t="s">
        <v>17</v>
      </c>
      <c r="B12" t="s">
        <v>18</v>
      </c>
    </row>
    <row r="13" spans="1:11" x14ac:dyDescent="0.3">
      <c r="A13">
        <v>1</v>
      </c>
      <c r="B13">
        <v>2021</v>
      </c>
      <c r="C13" s="3">
        <f>7*A13+DATE(B13,1,3)-WEEKDAY(DATE(B13,1,3))-5</f>
        <v>44200</v>
      </c>
    </row>
    <row r="14" spans="1:11" x14ac:dyDescent="0.3">
      <c r="A14">
        <v>2</v>
      </c>
      <c r="B14">
        <v>2021</v>
      </c>
      <c r="C14" s="3">
        <f t="shared" ref="C14:C17" si="7">7*A14+DATE(B14,1,3)-WEEKDAY(DATE(B14,1,3))-5</f>
        <v>44207</v>
      </c>
    </row>
    <row r="15" spans="1:11" x14ac:dyDescent="0.3">
      <c r="A15">
        <v>3</v>
      </c>
      <c r="B15">
        <v>2021</v>
      </c>
      <c r="C15" s="3">
        <f t="shared" si="7"/>
        <v>44214</v>
      </c>
    </row>
    <row r="16" spans="1:11" x14ac:dyDescent="0.3">
      <c r="A16">
        <v>4</v>
      </c>
      <c r="B16">
        <v>2021</v>
      </c>
      <c r="C16" s="3">
        <f t="shared" si="7"/>
        <v>44221</v>
      </c>
    </row>
    <row r="17" spans="1:3" x14ac:dyDescent="0.3">
      <c r="A17">
        <v>5</v>
      </c>
      <c r="B17">
        <v>2021</v>
      </c>
      <c r="C17" s="3">
        <f t="shared" si="7"/>
        <v>44228</v>
      </c>
    </row>
    <row r="18" spans="1:3" x14ac:dyDescent="0.3">
      <c r="C18" s="3"/>
    </row>
    <row r="19" spans="1:3" x14ac:dyDescent="0.3">
      <c r="C19" s="3"/>
    </row>
    <row r="20" spans="1:3" x14ac:dyDescent="0.3">
      <c r="C20" s="3"/>
    </row>
    <row r="21" spans="1:3" x14ac:dyDescent="0.3">
      <c r="C21" s="3"/>
    </row>
    <row r="22" spans="1:3" x14ac:dyDescent="0.3">
      <c r="C22" s="3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Emilie</dc:creator>
  <cp:lastModifiedBy>Emilie</cp:lastModifiedBy>
  <dcterms:created xsi:type="dcterms:W3CDTF">2021-02-27T14:56:33Z</dcterms:created>
  <dcterms:modified xsi:type="dcterms:W3CDTF">2021-03-01T15:33:18Z</dcterms:modified>
</cp:coreProperties>
</file>