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andre\Desktop\"/>
    </mc:Choice>
  </mc:AlternateContent>
  <xr:revisionPtr revIDLastSave="0" documentId="13_ncr:1_{F59DB943-E577-4A1B-85A2-036FE68B581B}" xr6:coauthVersionLast="45" xr6:coauthVersionMax="45" xr10:uidLastSave="{00000000-0000-0000-0000-000000000000}"/>
  <bookViews>
    <workbookView xWindow="-120" yWindow="-120" windowWidth="21840" windowHeight="13140" activeTab="1" xr2:uid="{C7D42BC5-8283-440C-A8BB-9D18D54AA40D}"/>
  </bookViews>
  <sheets>
    <sheet name="Origine" sheetId="1" r:id="rId1"/>
    <sheet name="Proposition" sheetId="3" r:id="rId2"/>
    <sheet name="Listes_Prop." sheetId="2" r:id="rId3"/>
    <sheet name="Test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J17" i="3"/>
  <c r="J5" i="3"/>
  <c r="J6" i="3"/>
  <c r="J7" i="3"/>
  <c r="J8" i="3"/>
  <c r="J9" i="3"/>
  <c r="J10" i="3"/>
  <c r="J11" i="3"/>
  <c r="J12" i="3"/>
  <c r="J13" i="3"/>
  <c r="J14" i="3"/>
  <c r="J15" i="3"/>
  <c r="J16" i="3"/>
  <c r="J18" i="3"/>
  <c r="J4" i="3"/>
</calcChain>
</file>

<file path=xl/sharedStrings.xml><?xml version="1.0" encoding="utf-8"?>
<sst xmlns="http://schemas.openxmlformats.org/spreadsheetml/2006/main" count="186" uniqueCount="56">
  <si>
    <t>Nom</t>
  </si>
  <si>
    <t>Réf.</t>
  </si>
  <si>
    <t>Resp.</t>
  </si>
  <si>
    <t>Valeur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</si>
  <si>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</si>
  <si>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</si>
  <si>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</si>
  <si>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</si>
  <si>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</si>
  <si>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</si>
  <si>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</si>
  <si>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</si>
  <si>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</si>
  <si>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</si>
  <si>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</si>
  <si>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</si>
  <si>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</si>
  <si>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</si>
  <si>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N</t>
  </si>
  <si>
    <t>A-1</t>
  </si>
  <si>
    <t>B-1</t>
  </si>
  <si>
    <t>C-1</t>
  </si>
  <si>
    <t>D-1</t>
  </si>
  <si>
    <t>E-1</t>
  </si>
  <si>
    <t>F-1</t>
  </si>
  <si>
    <t>G-1</t>
  </si>
  <si>
    <t>H-1</t>
  </si>
  <si>
    <t>I-1</t>
  </si>
  <si>
    <t>J-1</t>
  </si>
  <si>
    <t>K-1</t>
  </si>
  <si>
    <t>L-1</t>
  </si>
  <si>
    <t>M-1</t>
  </si>
  <si>
    <t>N-1</t>
  </si>
  <si>
    <t>O-1</t>
  </si>
  <si>
    <t>TRA</t>
  </si>
  <si>
    <t>ALO</t>
  </si>
  <si>
    <t>DMI</t>
  </si>
  <si>
    <t>E1</t>
  </si>
  <si>
    <t>E2</t>
  </si>
  <si>
    <t>E3</t>
  </si>
  <si>
    <t>TRA@test.fr</t>
  </si>
  <si>
    <t>ALO@test.fr</t>
  </si>
  <si>
    <t>DMI@test.fr</t>
  </si>
  <si>
    <t>Mail</t>
  </si>
  <si>
    <t>Adresse</t>
  </si>
  <si>
    <t>N1</t>
  </si>
  <si>
    <t>N2</t>
  </si>
  <si>
    <t>N3</t>
  </si>
  <si>
    <t>Niveau</t>
  </si>
  <si>
    <t>Min</t>
  </si>
  <si>
    <t>Max</t>
  </si>
  <si>
    <t>x</t>
  </si>
  <si>
    <t>Vérif. (colonne masquée)</t>
  </si>
  <si>
    <t>ACO</t>
  </si>
  <si>
    <t>ACO@test.fr</t>
  </si>
  <si>
    <t>DMI;ALO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</si>
</sst>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0" fontId="2" fillId="0" borderId="0" xfId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0" xfId="0" applyBorder="1"/>
    <xf numFmtId="0" fontId="0" fillId="0" borderId="16" xfId="0" applyBorder="1"/>
    <xf numFmtId="0" fontId="0" fillId="0" borderId="15" xfId="0" applyFill="1" applyBorder="1" applyAlignment="1">
      <alignment horizontal="center"/>
    </xf>
    <xf numFmtId="0" fontId="0" fillId="0" borderId="15" xfId="0" applyBorder="1" applyAlignment="1">
      <alignment wrapText="1"/>
    </xf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</cellXfs>
  <cellStyles count="2">
    <cellStyle name="Lien hypertexte" xfId="1" builtinId="8"/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2</xdr:row>
      <xdr:rowOff>0</xdr:rowOff>
    </xdr:from>
    <xdr:to>
      <xdr:col>11</xdr:col>
      <xdr:colOff>47625</xdr:colOff>
      <xdr:row>11</xdr:row>
      <xdr:rowOff>76201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CB0D22E-D1EE-403A-B231-764726E726B5}"/>
            </a:ext>
          </a:extLst>
        </xdr:cNvPr>
        <xdr:cNvSpPr txBox="1"/>
      </xdr:nvSpPr>
      <xdr:spPr>
        <a:xfrm>
          <a:off x="6915150" y="323850"/>
          <a:ext cx="1514475" cy="15335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Mail N1 à</a:t>
          </a:r>
          <a:r>
            <a:rPr lang="fr-FR" sz="1100" baseline="0"/>
            <a:t> </a:t>
          </a:r>
          <a:r>
            <a:rPr lang="fr-FR" sz="1100" b="1" baseline="0">
              <a:solidFill>
                <a:srgbClr val="C00000"/>
              </a:solidFill>
            </a:rPr>
            <a:t>TRA</a:t>
          </a:r>
          <a:r>
            <a:rPr lang="fr-FR" sz="1100" baseline="0"/>
            <a:t> :</a:t>
          </a:r>
          <a:endParaRPr lang="fr-FR" sz="1100"/>
        </a:p>
        <a:p>
          <a:endParaRPr lang="fr-FR" sz="1100"/>
        </a:p>
        <a:p>
          <a:r>
            <a:rPr lang="fr-FR" sz="1100"/>
            <a:t>E1 :</a:t>
          </a:r>
        </a:p>
        <a:p>
          <a:r>
            <a:rPr lang="fr-FR" sz="1100"/>
            <a:t>- A,</a:t>
          </a:r>
          <a:r>
            <a:rPr lang="fr-FR" sz="1100" baseline="0"/>
            <a:t> A-1</a:t>
          </a:r>
          <a:endParaRPr lang="fr-FR" sz="1100"/>
        </a:p>
        <a:p>
          <a:r>
            <a:rPr lang="fr-FR" sz="1100"/>
            <a:t>- F, F-1</a:t>
          </a:r>
          <a:endParaRPr lang="fr-FR" sz="1100" baseline="0"/>
        </a:p>
        <a:p>
          <a:endParaRPr lang="fr-FR" sz="1100" baseline="0"/>
        </a:p>
        <a:p>
          <a:r>
            <a:rPr lang="fr-FR" sz="1100" baseline="0"/>
            <a:t>E2 : </a:t>
          </a:r>
          <a:endParaRPr lang="fr-FR" sz="1100"/>
        </a:p>
        <a:p>
          <a:r>
            <a:rPr lang="fr-FR" sz="1100"/>
            <a:t>-</a:t>
          </a:r>
          <a:r>
            <a:rPr lang="fr-FR" sz="1100" baseline="0"/>
            <a:t> A, A-1</a:t>
          </a:r>
        </a:p>
      </xdr:txBody>
    </xdr:sp>
    <xdr:clientData/>
  </xdr:twoCellAnchor>
  <xdr:twoCellAnchor>
    <xdr:from>
      <xdr:col>11</xdr:col>
      <xdr:colOff>123825</xdr:colOff>
      <xdr:row>2</xdr:row>
      <xdr:rowOff>0</xdr:rowOff>
    </xdr:from>
    <xdr:to>
      <xdr:col>13</xdr:col>
      <xdr:colOff>114300</xdr:colOff>
      <xdr:row>11</xdr:row>
      <xdr:rowOff>76201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9622ADC-89B1-4844-B512-595E02BFC597}"/>
            </a:ext>
          </a:extLst>
        </xdr:cNvPr>
        <xdr:cNvSpPr txBox="1"/>
      </xdr:nvSpPr>
      <xdr:spPr>
        <a:xfrm>
          <a:off x="8505825" y="323850"/>
          <a:ext cx="1514475" cy="15335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Mail N1 à</a:t>
          </a:r>
          <a:r>
            <a:rPr lang="fr-FR" sz="1100" baseline="0"/>
            <a:t> </a:t>
          </a:r>
          <a:r>
            <a:rPr lang="fr-FR" sz="1100" b="1" baseline="0">
              <a:solidFill>
                <a:srgbClr val="C00000"/>
              </a:solidFill>
            </a:rPr>
            <a:t>DMI</a:t>
          </a:r>
          <a:r>
            <a:rPr lang="fr-FR" sz="1100" baseline="0"/>
            <a:t> :</a:t>
          </a:r>
          <a:endParaRPr lang="fr-FR" sz="1100"/>
        </a:p>
        <a:p>
          <a:endParaRPr lang="fr-FR" sz="1100"/>
        </a:p>
        <a:p>
          <a:r>
            <a:rPr lang="fr-FR" sz="1100"/>
            <a:t>E1 :</a:t>
          </a:r>
        </a:p>
        <a:p>
          <a:r>
            <a:rPr lang="fr-FR" sz="1100"/>
            <a:t>- I, I-1</a:t>
          </a:r>
        </a:p>
        <a:p>
          <a:endParaRPr lang="fr-FR" sz="1100"/>
        </a:p>
        <a:p>
          <a:r>
            <a:rPr lang="fr-FR" sz="1100"/>
            <a:t>E3 : </a:t>
          </a:r>
        </a:p>
        <a:p>
          <a:r>
            <a:rPr lang="fr-FR" sz="1100"/>
            <a:t>- I, I-1</a:t>
          </a:r>
        </a:p>
      </xdr:txBody>
    </xdr:sp>
    <xdr:clientData/>
  </xdr:twoCellAnchor>
  <xdr:twoCellAnchor>
    <xdr:from>
      <xdr:col>13</xdr:col>
      <xdr:colOff>266700</xdr:colOff>
      <xdr:row>2</xdr:row>
      <xdr:rowOff>0</xdr:rowOff>
    </xdr:from>
    <xdr:to>
      <xdr:col>15</xdr:col>
      <xdr:colOff>257175</xdr:colOff>
      <xdr:row>11</xdr:row>
      <xdr:rowOff>76201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DE5ABB2-E9C2-4F82-8E74-7F9E4E1CC0CA}"/>
            </a:ext>
          </a:extLst>
        </xdr:cNvPr>
        <xdr:cNvSpPr txBox="1"/>
      </xdr:nvSpPr>
      <xdr:spPr>
        <a:xfrm>
          <a:off x="10172700" y="323850"/>
          <a:ext cx="1514475" cy="15335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Mail N1 à</a:t>
          </a:r>
          <a:r>
            <a:rPr lang="fr-FR" sz="1100" baseline="0"/>
            <a:t> </a:t>
          </a:r>
          <a:r>
            <a:rPr lang="fr-FR" sz="1100" b="1" baseline="0">
              <a:solidFill>
                <a:srgbClr val="C00000"/>
              </a:solidFill>
            </a:rPr>
            <a:t>ALO</a:t>
          </a:r>
          <a:r>
            <a:rPr lang="fr-FR" sz="1100" baseline="0"/>
            <a:t> :</a:t>
          </a:r>
          <a:endParaRPr lang="fr-FR" sz="1100"/>
        </a:p>
        <a:p>
          <a:endParaRPr lang="fr-FR" sz="1100"/>
        </a:p>
        <a:p>
          <a:r>
            <a:rPr lang="fr-FR" sz="1100"/>
            <a:t>E3 :</a:t>
          </a:r>
        </a:p>
        <a:p>
          <a:r>
            <a:rPr lang="fr-FR" sz="1100"/>
            <a:t>- B, B-1</a:t>
          </a:r>
        </a:p>
      </xdr:txBody>
    </xdr:sp>
    <xdr:clientData/>
  </xdr:twoCellAnchor>
  <xdr:twoCellAnchor>
    <xdr:from>
      <xdr:col>9</xdr:col>
      <xdr:colOff>57150</xdr:colOff>
      <xdr:row>11</xdr:row>
      <xdr:rowOff>152400</xdr:rowOff>
    </xdr:from>
    <xdr:to>
      <xdr:col>11</xdr:col>
      <xdr:colOff>47625</xdr:colOff>
      <xdr:row>23</xdr:row>
      <xdr:rowOff>57150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967BE0DB-E96B-43FF-A421-5D56BB067F8B}"/>
            </a:ext>
          </a:extLst>
        </xdr:cNvPr>
        <xdr:cNvSpPr txBox="1"/>
      </xdr:nvSpPr>
      <xdr:spPr>
        <a:xfrm>
          <a:off x="6915150" y="1933575"/>
          <a:ext cx="1514475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Mail N2 à</a:t>
          </a:r>
          <a:r>
            <a:rPr lang="fr-FR" sz="1100" baseline="0"/>
            <a:t> ACO :</a:t>
          </a:r>
          <a:endParaRPr lang="fr-FR" sz="1100"/>
        </a:p>
        <a:p>
          <a:endParaRPr lang="fr-FR" sz="1100"/>
        </a:p>
        <a:p>
          <a:r>
            <a:rPr lang="fr-FR" sz="1100"/>
            <a:t>E1 :</a:t>
          </a:r>
        </a:p>
        <a:p>
          <a:r>
            <a:rPr lang="fr-FR" sz="1100"/>
            <a:t>- M, M-1</a:t>
          </a:r>
        </a:p>
        <a:p>
          <a:r>
            <a:rPr lang="fr-FR" sz="1100"/>
            <a:t>- O, O-1</a:t>
          </a:r>
          <a:br>
            <a:rPr lang="fr-FR" sz="1100"/>
          </a:br>
          <a:endParaRPr lang="fr-FR" sz="1100"/>
        </a:p>
        <a:p>
          <a:r>
            <a:rPr lang="fr-FR" sz="1100"/>
            <a:t>E2 : </a:t>
          </a:r>
        </a:p>
        <a:p>
          <a:r>
            <a:rPr lang="fr-FR" sz="1100"/>
            <a:t>- D, D-1</a:t>
          </a:r>
        </a:p>
        <a:p>
          <a:r>
            <a:rPr lang="fr-FR" sz="1100"/>
            <a:t>- F, F-1</a:t>
          </a:r>
          <a:br>
            <a:rPr lang="fr-FR" sz="1100"/>
          </a:br>
          <a:r>
            <a:rPr lang="fr-FR" sz="1100"/>
            <a:t>- O, O-1</a:t>
          </a:r>
        </a:p>
      </xdr:txBody>
    </xdr:sp>
    <xdr:clientData/>
  </xdr:twoCellAnchor>
  <xdr:twoCellAnchor>
    <xdr:from>
      <xdr:col>11</xdr:col>
      <xdr:colOff>542925</xdr:colOff>
      <xdr:row>13</xdr:row>
      <xdr:rowOff>0</xdr:rowOff>
    </xdr:from>
    <xdr:to>
      <xdr:col>15</xdr:col>
      <xdr:colOff>66675</xdr:colOff>
      <xdr:row>19</xdr:row>
      <xdr:rowOff>133350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A4BE4C36-8DB8-4F97-A967-F15BDDC67B01}"/>
            </a:ext>
          </a:extLst>
        </xdr:cNvPr>
        <xdr:cNvSpPr txBox="1"/>
      </xdr:nvSpPr>
      <xdr:spPr>
        <a:xfrm>
          <a:off x="8924925" y="2114550"/>
          <a:ext cx="257175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Objectif</a:t>
          </a:r>
          <a:r>
            <a:rPr lang="fr-FR" sz="1100" baseline="0"/>
            <a:t> :</a:t>
          </a:r>
          <a:br>
            <a:rPr lang="fr-FR" sz="1100" baseline="0"/>
          </a:br>
          <a:r>
            <a:rPr lang="fr-FR" sz="1100" baseline="0"/>
            <a:t>Réaliser les mails qui reprennent les informations choisies (nom, réf.) dans l'ordre des "E" et, idéalement, en ordre croissant des valeurs.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361950</xdr:colOff>
          <xdr:row>5</xdr:row>
          <xdr:rowOff>76200</xdr:rowOff>
        </xdr:from>
        <xdr:to>
          <xdr:col>12</xdr:col>
          <xdr:colOff>542925</xdr:colOff>
          <xdr:row>10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818A499-F2A8-4477-873A-F0935273C4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1A32D2-441E-46B6-8552-BDA77E9CEB39}" name="Tableau1" displayName="Tableau1" ref="B2:C6" totalsRowShown="0">
  <autoFilter ref="B2:C6" xr:uid="{12C2C31A-D9D5-4141-8208-5A92F06F9A28}"/>
  <tableColumns count="2">
    <tableColumn id="1" xr3:uid="{A14A5123-3602-4339-803F-FDE6A0EEAC47}" name="Resp."/>
    <tableColumn id="2" xr3:uid="{C2E00DAA-D267-45F4-AB78-52C966F0CD3E}" name="Adresse" dataCellStyle="Lien hypertex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96C7AC1-1521-4859-8AB4-8AEEB53639E9}" name="Tableau2" displayName="Tableau2" ref="E2:G5" totalsRowShown="0" dataDxfId="0">
  <autoFilter ref="E2:G5" xr:uid="{019E1BAD-5863-4E6A-9B8A-9B32FD5D5A22}"/>
  <tableColumns count="3">
    <tableColumn id="1" xr3:uid="{37171F78-64AB-4A70-A414-C2D01DB801EC}" name="Niveau" dataDxfId="3"/>
    <tableColumn id="2" xr3:uid="{E033A9E1-D8DC-4E3B-A936-9822F1E8B90B}" name="Min" dataDxfId="2"/>
    <tableColumn id="3" xr3:uid="{5B148CAA-740B-4FB2-AD20-D95C5B2F44D4}" name="Max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DMI@test.fr" TargetMode="External"/><Relationship Id="rId2" Type="http://schemas.openxmlformats.org/officeDocument/2006/relationships/hyperlink" Target="mailto:ALO@test.fr" TargetMode="External"/><Relationship Id="rId1" Type="http://schemas.openxmlformats.org/officeDocument/2006/relationships/hyperlink" Target="mailto:TRA@test.fr" TargetMode="Externa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hyperlink" Target="mailto:ACO@test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1A8E3-2DC4-4B75-9230-0A88E0CEDC74}">
  <sheetPr codeName="Feuil1">
    <tabColor theme="7"/>
  </sheetPr>
  <dimension ref="B1:P26"/>
  <sheetViews>
    <sheetView workbookViewId="0">
      <selection activeCell="F23" sqref="F23"/>
    </sheetView>
  </sheetViews>
  <sheetFormatPr baseColWidth="10" defaultRowHeight="12.75" x14ac:dyDescent="0.2"/>
  <sheetData>
    <row r="1" spans="2:16" ht="13.5" thickBot="1" x14ac:dyDescent="0.25"/>
    <row r="2" spans="2:16" x14ac:dyDescent="0.2">
      <c r="J2" s="16"/>
      <c r="K2" s="17"/>
      <c r="L2" s="17"/>
      <c r="M2" s="17"/>
      <c r="N2" s="17"/>
      <c r="O2" s="17"/>
      <c r="P2" s="18"/>
    </row>
    <row r="3" spans="2:16" x14ac:dyDescent="0.2">
      <c r="B3" s="4" t="s">
        <v>0</v>
      </c>
      <c r="C3" s="5" t="s">
        <v>1</v>
      </c>
      <c r="D3" s="5" t="s">
        <v>2</v>
      </c>
      <c r="E3" s="5" t="s">
        <v>3</v>
      </c>
      <c r="F3" s="5" t="s">
        <v>37</v>
      </c>
      <c r="G3" s="5" t="s">
        <v>38</v>
      </c>
      <c r="H3" s="6" t="s">
        <v>39</v>
      </c>
      <c r="I3" s="1"/>
      <c r="J3" s="19"/>
      <c r="K3" s="11"/>
      <c r="L3" s="20"/>
      <c r="M3" s="20"/>
      <c r="N3" s="20"/>
      <c r="O3" s="20"/>
      <c r="P3" s="21"/>
    </row>
    <row r="4" spans="2:16" x14ac:dyDescent="0.2">
      <c r="B4" s="7" t="s">
        <v>4</v>
      </c>
      <c r="C4" s="8" t="s">
        <v>19</v>
      </c>
      <c r="D4" s="8" t="s">
        <v>34</v>
      </c>
      <c r="E4" s="8">
        <v>2</v>
      </c>
      <c r="F4" s="8" t="s">
        <v>17</v>
      </c>
      <c r="G4" s="8" t="s">
        <v>17</v>
      </c>
      <c r="H4" s="9" t="s">
        <v>18</v>
      </c>
      <c r="I4" s="1" t="str">
        <f>LOOKUP(E4,Tableau2[Min],Tableau2[Niveau])</f>
        <v>N1</v>
      </c>
      <c r="J4" s="22"/>
      <c r="K4" s="20"/>
      <c r="L4" s="20"/>
      <c r="M4" s="20"/>
      <c r="N4" s="20"/>
      <c r="O4" s="20"/>
      <c r="P4" s="21"/>
    </row>
    <row r="5" spans="2:16" x14ac:dyDescent="0.2">
      <c r="B5" s="10" t="s">
        <v>5</v>
      </c>
      <c r="C5" s="11" t="s">
        <v>20</v>
      </c>
      <c r="D5" s="11" t="s">
        <v>35</v>
      </c>
      <c r="E5" s="11">
        <v>1</v>
      </c>
      <c r="F5" s="11" t="s">
        <v>18</v>
      </c>
      <c r="G5" s="11"/>
      <c r="H5" s="12" t="s">
        <v>17</v>
      </c>
      <c r="I5" s="1" t="str">
        <f>LOOKUP(E5,Tableau2[Min],Tableau2[Niveau])</f>
        <v>N1</v>
      </c>
      <c r="J5" s="23"/>
      <c r="K5" s="20"/>
      <c r="L5" s="20"/>
      <c r="M5" s="20"/>
      <c r="N5" s="20"/>
      <c r="O5" s="20"/>
      <c r="P5" s="21"/>
    </row>
    <row r="6" spans="2:16" x14ac:dyDescent="0.2">
      <c r="B6" s="10" t="s">
        <v>6</v>
      </c>
      <c r="C6" s="11" t="s">
        <v>21</v>
      </c>
      <c r="D6" s="11" t="s">
        <v>36</v>
      </c>
      <c r="E6" s="11">
        <v>1</v>
      </c>
      <c r="F6" s="11" t="s">
        <v>18</v>
      </c>
      <c r="G6" s="11"/>
      <c r="H6" s="12" t="s">
        <v>18</v>
      </c>
      <c r="I6" s="1" t="str">
        <f>LOOKUP(E6,Tableau2[Min],Tableau2[Niveau])</f>
        <v>N1</v>
      </c>
      <c r="J6" s="24"/>
      <c r="K6" s="20"/>
      <c r="L6" s="20"/>
      <c r="M6" s="20"/>
      <c r="N6" s="20"/>
      <c r="O6" s="20"/>
      <c r="P6" s="21"/>
    </row>
    <row r="7" spans="2:16" x14ac:dyDescent="0.2">
      <c r="B7" s="10" t="s">
        <v>7</v>
      </c>
      <c r="C7" s="11" t="s">
        <v>22</v>
      </c>
      <c r="D7" s="11" t="s">
        <v>36</v>
      </c>
      <c r="E7" s="11">
        <v>6</v>
      </c>
      <c r="F7" s="11"/>
      <c r="G7" s="11" t="s">
        <v>17</v>
      </c>
      <c r="H7" s="12"/>
      <c r="I7" s="1" t="str">
        <f>LOOKUP(E7,Tableau2[Min],Tableau2[Niveau])</f>
        <v>N2</v>
      </c>
      <c r="J7" s="24"/>
      <c r="K7" s="20"/>
      <c r="L7" s="20"/>
      <c r="M7" s="20"/>
      <c r="N7" s="20"/>
      <c r="O7" s="20"/>
      <c r="P7" s="21"/>
    </row>
    <row r="8" spans="2:16" x14ac:dyDescent="0.2">
      <c r="B8" s="10" t="s">
        <v>8</v>
      </c>
      <c r="C8" s="11" t="s">
        <v>23</v>
      </c>
      <c r="D8" s="11" t="s">
        <v>36</v>
      </c>
      <c r="E8" s="11">
        <v>6</v>
      </c>
      <c r="F8" s="11" t="s">
        <v>18</v>
      </c>
      <c r="G8" s="11" t="s">
        <v>17</v>
      </c>
      <c r="H8" s="12"/>
      <c r="I8" s="1" t="str">
        <f>LOOKUP(E8,Tableau2[Min],Tableau2[Niveau])</f>
        <v>N2</v>
      </c>
      <c r="J8" s="24"/>
      <c r="K8" s="20"/>
      <c r="L8" s="20"/>
      <c r="M8" s="20"/>
      <c r="N8" s="20"/>
      <c r="O8" s="20"/>
      <c r="P8" s="21"/>
    </row>
    <row r="9" spans="2:16" x14ac:dyDescent="0.2">
      <c r="B9" s="10" t="s">
        <v>9</v>
      </c>
      <c r="C9" s="11" t="s">
        <v>24</v>
      </c>
      <c r="D9" s="11" t="s">
        <v>34</v>
      </c>
      <c r="E9" s="11">
        <v>0</v>
      </c>
      <c r="F9" s="11" t="s">
        <v>17</v>
      </c>
      <c r="G9" s="11" t="s">
        <v>18</v>
      </c>
      <c r="H9" s="12"/>
      <c r="I9" s="1" t="str">
        <f>LOOKUP(E9,Tableau2[Min],Tableau2[Niveau])</f>
        <v>N1</v>
      </c>
      <c r="J9" s="24"/>
      <c r="K9" s="20"/>
      <c r="L9" s="20"/>
      <c r="M9" s="20"/>
      <c r="N9" s="20"/>
      <c r="O9" s="20"/>
      <c r="P9" s="21"/>
    </row>
    <row r="10" spans="2:16" x14ac:dyDescent="0.2">
      <c r="B10" s="10" t="s">
        <v>10</v>
      </c>
      <c r="C10" s="11" t="s">
        <v>25</v>
      </c>
      <c r="D10" s="11" t="s">
        <v>36</v>
      </c>
      <c r="E10" s="11">
        <v>8</v>
      </c>
      <c r="F10" s="11"/>
      <c r="G10" s="11" t="s">
        <v>18</v>
      </c>
      <c r="H10" s="12"/>
      <c r="I10" s="1" t="str">
        <f>LOOKUP(E10,Tableau2[Min],Tableau2[Niveau])</f>
        <v>N3</v>
      </c>
      <c r="J10" s="24"/>
      <c r="K10" s="20"/>
      <c r="L10" s="20"/>
      <c r="M10" s="20"/>
      <c r="N10" s="20"/>
      <c r="O10" s="20"/>
      <c r="P10" s="21"/>
    </row>
    <row r="11" spans="2:16" x14ac:dyDescent="0.2">
      <c r="B11" s="10" t="s">
        <v>11</v>
      </c>
      <c r="C11" s="11" t="s">
        <v>26</v>
      </c>
      <c r="D11" s="11" t="s">
        <v>35</v>
      </c>
      <c r="E11" s="11">
        <v>5</v>
      </c>
      <c r="F11" s="11" t="s">
        <v>18</v>
      </c>
      <c r="G11" s="11" t="s">
        <v>18</v>
      </c>
      <c r="H11" s="12"/>
      <c r="I11" s="1" t="str">
        <f>LOOKUP(E11,Tableau2[Min],Tableau2[Niveau])</f>
        <v>N2</v>
      </c>
      <c r="J11" s="24"/>
      <c r="K11" s="20"/>
      <c r="L11" s="20"/>
      <c r="M11" s="20"/>
      <c r="N11" s="20"/>
      <c r="O11" s="20"/>
      <c r="P11" s="21"/>
    </row>
    <row r="12" spans="2:16" x14ac:dyDescent="0.2">
      <c r="B12" s="10" t="s">
        <v>12</v>
      </c>
      <c r="C12" s="11" t="s">
        <v>27</v>
      </c>
      <c r="D12" s="11" t="s">
        <v>36</v>
      </c>
      <c r="E12" s="11">
        <v>0</v>
      </c>
      <c r="F12" s="11" t="s">
        <v>17</v>
      </c>
      <c r="G12" s="11" t="s">
        <v>18</v>
      </c>
      <c r="H12" s="12" t="s">
        <v>17</v>
      </c>
      <c r="I12" s="1" t="str">
        <f>LOOKUP(E12,Tableau2[Min],Tableau2[Niveau])</f>
        <v>N1</v>
      </c>
      <c r="J12" s="24"/>
      <c r="K12" s="20"/>
      <c r="L12" s="20"/>
      <c r="M12" s="20"/>
      <c r="N12" s="20"/>
      <c r="O12" s="20"/>
      <c r="P12" s="21"/>
    </row>
    <row r="13" spans="2:16" x14ac:dyDescent="0.2">
      <c r="B13" s="10" t="s">
        <v>13</v>
      </c>
      <c r="C13" s="11" t="s">
        <v>28</v>
      </c>
      <c r="D13" s="11" t="s">
        <v>34</v>
      </c>
      <c r="E13" s="11">
        <v>9</v>
      </c>
      <c r="F13" s="11"/>
      <c r="G13" s="11" t="s">
        <v>17</v>
      </c>
      <c r="H13" s="12" t="s">
        <v>18</v>
      </c>
      <c r="I13" s="1" t="str">
        <f>LOOKUP(E13,Tableau2[Min],Tableau2[Niveau])</f>
        <v>N3</v>
      </c>
      <c r="J13" s="24"/>
      <c r="K13" s="20"/>
      <c r="L13" s="20"/>
      <c r="M13" s="20"/>
      <c r="N13" s="20"/>
      <c r="O13" s="20"/>
      <c r="P13" s="21"/>
    </row>
    <row r="14" spans="2:16" x14ac:dyDescent="0.2">
      <c r="B14" s="10" t="s">
        <v>14</v>
      </c>
      <c r="C14" s="11" t="s">
        <v>29</v>
      </c>
      <c r="D14" s="11" t="s">
        <v>36</v>
      </c>
      <c r="E14" s="11">
        <v>7</v>
      </c>
      <c r="F14" s="11" t="s">
        <v>17</v>
      </c>
      <c r="G14" s="11" t="s">
        <v>18</v>
      </c>
      <c r="H14" s="12"/>
      <c r="I14" s="1" t="str">
        <f>LOOKUP(E14,Tableau2[Min],Tableau2[Niveau])</f>
        <v>N3</v>
      </c>
      <c r="J14" s="24"/>
      <c r="K14" s="20"/>
      <c r="L14" s="20"/>
      <c r="M14" s="20"/>
      <c r="N14" s="20"/>
      <c r="O14" s="20"/>
      <c r="P14" s="21"/>
    </row>
    <row r="15" spans="2:16" x14ac:dyDescent="0.2">
      <c r="B15" s="10" t="s">
        <v>15</v>
      </c>
      <c r="C15" s="11" t="s">
        <v>30</v>
      </c>
      <c r="D15" s="11" t="s">
        <v>35</v>
      </c>
      <c r="E15" s="11">
        <v>5</v>
      </c>
      <c r="F15" s="11" t="s">
        <v>18</v>
      </c>
      <c r="G15" s="11"/>
      <c r="H15" s="12"/>
      <c r="I15" s="1" t="str">
        <f>LOOKUP(E15,Tableau2[Min],Tableau2[Niveau])</f>
        <v>N2</v>
      </c>
      <c r="J15" s="24"/>
      <c r="K15" s="20"/>
      <c r="L15" s="20"/>
      <c r="M15" s="20"/>
      <c r="N15" s="20"/>
      <c r="O15" s="20"/>
      <c r="P15" s="21"/>
    </row>
    <row r="16" spans="2:16" x14ac:dyDescent="0.2">
      <c r="B16" s="10" t="s">
        <v>16</v>
      </c>
      <c r="C16" s="11" t="s">
        <v>31</v>
      </c>
      <c r="D16" s="11" t="s">
        <v>34</v>
      </c>
      <c r="E16" s="11">
        <v>4</v>
      </c>
      <c r="F16" s="11" t="s">
        <v>17</v>
      </c>
      <c r="G16" s="11" t="s">
        <v>18</v>
      </c>
      <c r="H16" s="12"/>
      <c r="I16" s="1" t="str">
        <f>LOOKUP(E16,Tableau2[Min],Tableau2[Niveau])</f>
        <v>N2</v>
      </c>
      <c r="J16" s="24"/>
      <c r="K16" s="20"/>
      <c r="L16" s="20"/>
      <c r="M16" s="20"/>
      <c r="N16" s="20"/>
      <c r="O16" s="20"/>
      <c r="P16" s="21"/>
    </row>
    <row r="17" spans="2:16" x14ac:dyDescent="0.2">
      <c r="B17" s="10" t="s">
        <v>18</v>
      </c>
      <c r="C17" s="11" t="s">
        <v>32</v>
      </c>
      <c r="D17" s="11" t="s">
        <v>35</v>
      </c>
      <c r="E17" s="11">
        <v>2</v>
      </c>
      <c r="F17" s="11"/>
      <c r="G17" s="11" t="s">
        <v>18</v>
      </c>
      <c r="H17" s="12"/>
      <c r="I17" s="1" t="str">
        <f>LOOKUP(E17,Tableau2[Min],Tableau2[Niveau])</f>
        <v>N1</v>
      </c>
      <c r="J17" s="24"/>
      <c r="K17" s="20"/>
      <c r="L17" s="20"/>
      <c r="M17" s="20"/>
      <c r="N17" s="20"/>
      <c r="O17" s="20"/>
      <c r="P17" s="21"/>
    </row>
    <row r="18" spans="2:16" x14ac:dyDescent="0.2">
      <c r="B18" s="13" t="s">
        <v>17</v>
      </c>
      <c r="C18" s="14" t="s">
        <v>33</v>
      </c>
      <c r="D18" s="14" t="s">
        <v>34</v>
      </c>
      <c r="E18" s="14">
        <v>6</v>
      </c>
      <c r="F18" s="14" t="s">
        <v>17</v>
      </c>
      <c r="G18" s="14" t="s">
        <v>17</v>
      </c>
      <c r="H18" s="15"/>
      <c r="I18" s="1" t="str">
        <f>LOOKUP(E18,Tableau2[Min],Tableau2[Niveau])</f>
        <v>N2</v>
      </c>
      <c r="J18" s="24"/>
      <c r="K18" s="20"/>
      <c r="L18" s="20"/>
      <c r="M18" s="20"/>
      <c r="N18" s="20"/>
      <c r="O18" s="20"/>
      <c r="P18" s="21"/>
    </row>
    <row r="19" spans="2:16" x14ac:dyDescent="0.2">
      <c r="J19" s="24"/>
      <c r="K19" s="20"/>
      <c r="L19" s="20"/>
      <c r="M19" s="20"/>
      <c r="N19" s="20"/>
      <c r="O19" s="20"/>
      <c r="P19" s="21"/>
    </row>
    <row r="20" spans="2:16" x14ac:dyDescent="0.2">
      <c r="J20" s="24"/>
      <c r="K20" s="20"/>
      <c r="L20" s="20"/>
      <c r="M20" s="20"/>
      <c r="N20" s="20"/>
      <c r="O20" s="20"/>
      <c r="P20" s="21"/>
    </row>
    <row r="21" spans="2:16" x14ac:dyDescent="0.2">
      <c r="J21" s="24"/>
      <c r="K21" s="20"/>
      <c r="L21" s="20"/>
      <c r="M21" s="20"/>
      <c r="N21" s="20"/>
      <c r="O21" s="20"/>
      <c r="P21" s="21"/>
    </row>
    <row r="22" spans="2:16" x14ac:dyDescent="0.2">
      <c r="J22" s="24"/>
      <c r="K22" s="20"/>
      <c r="L22" s="20"/>
      <c r="M22" s="20"/>
      <c r="N22" s="20"/>
      <c r="O22" s="20"/>
      <c r="P22" s="21"/>
    </row>
    <row r="23" spans="2:16" x14ac:dyDescent="0.2">
      <c r="J23" s="24"/>
      <c r="K23" s="20"/>
      <c r="L23" s="20"/>
      <c r="M23" s="20"/>
      <c r="N23" s="20"/>
      <c r="O23" s="20"/>
      <c r="P23" s="21"/>
    </row>
    <row r="24" spans="2:16" x14ac:dyDescent="0.2">
      <c r="J24" s="24"/>
      <c r="K24" s="20"/>
      <c r="L24" s="20"/>
      <c r="M24" s="20"/>
      <c r="N24" s="20"/>
      <c r="O24" s="20"/>
      <c r="P24" s="21"/>
    </row>
    <row r="25" spans="2:16" x14ac:dyDescent="0.2">
      <c r="J25" s="24"/>
      <c r="K25" s="20"/>
      <c r="L25" s="20"/>
      <c r="M25" s="20"/>
      <c r="N25" s="20"/>
      <c r="O25" s="20"/>
      <c r="P25" s="21"/>
    </row>
    <row r="26" spans="2:16" ht="13.5" thickBot="1" x14ac:dyDescent="0.25">
      <c r="J26" s="25"/>
      <c r="K26" s="26"/>
      <c r="L26" s="26"/>
      <c r="M26" s="26"/>
      <c r="N26" s="26"/>
      <c r="O26" s="26"/>
      <c r="P26" s="2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A6799-64F6-45C3-85BF-1A3A3BD6AB0B}">
  <sheetPr codeName="Feuil2">
    <tabColor theme="4"/>
  </sheetPr>
  <dimension ref="B3:K18"/>
  <sheetViews>
    <sheetView tabSelected="1" workbookViewId="0">
      <selection activeCell="E5" sqref="E5"/>
    </sheetView>
  </sheetViews>
  <sheetFormatPr baseColWidth="10" defaultRowHeight="12.75" x14ac:dyDescent="0.2"/>
  <cols>
    <col min="10" max="10" width="6.28515625" bestFit="1" customWidth="1"/>
  </cols>
  <sheetData>
    <row r="3" spans="2:11" x14ac:dyDescent="0.2">
      <c r="B3" s="4" t="s">
        <v>0</v>
      </c>
      <c r="C3" s="5" t="s">
        <v>1</v>
      </c>
      <c r="D3" s="5" t="s">
        <v>2</v>
      </c>
      <c r="E3" s="5" t="s">
        <v>3</v>
      </c>
      <c r="F3" s="5" t="s">
        <v>37</v>
      </c>
      <c r="G3" s="5" t="s">
        <v>38</v>
      </c>
      <c r="H3" s="5" t="s">
        <v>39</v>
      </c>
      <c r="I3" s="6" t="s">
        <v>43</v>
      </c>
      <c r="J3" s="3" t="s">
        <v>52</v>
      </c>
      <c r="K3" s="1"/>
    </row>
    <row r="4" spans="2:11" x14ac:dyDescent="0.2">
      <c r="B4" s="7" t="s">
        <v>4</v>
      </c>
      <c r="C4" s="8" t="s">
        <v>19</v>
      </c>
      <c r="D4" s="8" t="s">
        <v>34</v>
      </c>
      <c r="E4" s="8">
        <v>2</v>
      </c>
      <c r="F4" s="8" t="s">
        <v>17</v>
      </c>
      <c r="G4" s="8" t="s">
        <v>17</v>
      </c>
      <c r="H4" s="8" t="s">
        <v>18</v>
      </c>
      <c r="I4" s="9" t="s">
        <v>51</v>
      </c>
      <c r="J4" s="1">
        <f>IF(E4="",0,IF(I4="x",0,IF(LOOKUP(E4,Tableau2[Min],Tableau2[Niveau])=I4,0,1)))</f>
        <v>0</v>
      </c>
    </row>
    <row r="5" spans="2:11" x14ac:dyDescent="0.2">
      <c r="B5" s="10" t="s">
        <v>5</v>
      </c>
      <c r="C5" s="11" t="s">
        <v>20</v>
      </c>
      <c r="D5" s="11" t="s">
        <v>35</v>
      </c>
      <c r="E5" s="11">
        <v>1</v>
      </c>
      <c r="F5" s="11" t="s">
        <v>18</v>
      </c>
      <c r="G5" s="11"/>
      <c r="H5" s="11" t="s">
        <v>17</v>
      </c>
      <c r="I5" s="12" t="s">
        <v>45</v>
      </c>
      <c r="J5" s="1">
        <f>IF(E5="",0,IF(I5="x",0,IF(LOOKUP(E5,Tableau2[Min],Tableau2[Niveau])=I5,0,1)))</f>
        <v>0</v>
      </c>
    </row>
    <row r="6" spans="2:11" x14ac:dyDescent="0.2">
      <c r="B6" s="10" t="s">
        <v>6</v>
      </c>
      <c r="C6" s="11" t="s">
        <v>21</v>
      </c>
      <c r="D6" s="11" t="s">
        <v>55</v>
      </c>
      <c r="E6" s="11">
        <v>1</v>
      </c>
      <c r="F6" s="11" t="s">
        <v>18</v>
      </c>
      <c r="G6" s="11"/>
      <c r="H6" s="11" t="s">
        <v>18</v>
      </c>
      <c r="I6" s="12"/>
      <c r="J6" s="1">
        <f>IF(E6="",0,IF(I6="x",0,IF(LOOKUP(E6,Tableau2[Min],Tableau2[Niveau])=I6,0,1)))</f>
        <v>1</v>
      </c>
    </row>
    <row r="7" spans="2:11" x14ac:dyDescent="0.2">
      <c r="B7" s="10" t="s">
        <v>7</v>
      </c>
      <c r="C7" s="11" t="s">
        <v>22</v>
      </c>
      <c r="D7" s="11" t="s">
        <v>36</v>
      </c>
      <c r="E7" s="11">
        <v>6</v>
      </c>
      <c r="F7" s="11"/>
      <c r="G7" s="11" t="s">
        <v>17</v>
      </c>
      <c r="H7" s="11"/>
      <c r="I7" s="12" t="s">
        <v>51</v>
      </c>
      <c r="J7" s="1">
        <f>IF(E7="",0,IF(I7="x",0,IF(LOOKUP(E7,Tableau2[Min],Tableau2[Niveau])=I7,0,1)))</f>
        <v>0</v>
      </c>
    </row>
    <row r="8" spans="2:11" x14ac:dyDescent="0.2">
      <c r="B8" s="10" t="s">
        <v>8</v>
      </c>
      <c r="C8" s="11" t="s">
        <v>23</v>
      </c>
      <c r="D8" s="11" t="s">
        <v>36</v>
      </c>
      <c r="E8" s="11">
        <v>6</v>
      </c>
      <c r="F8" s="11" t="s">
        <v>18</v>
      </c>
      <c r="G8" s="11" t="s">
        <v>17</v>
      </c>
      <c r="H8" s="11"/>
      <c r="I8" s="12" t="s">
        <v>46</v>
      </c>
      <c r="J8" s="1">
        <f>IF(E8="",0,IF(I8="x",0,IF(LOOKUP(E8,Tableau2[Min],Tableau2[Niveau])=I8,0,1)))</f>
        <v>0</v>
      </c>
    </row>
    <row r="9" spans="2:11" x14ac:dyDescent="0.2">
      <c r="B9" s="10" t="s">
        <v>9</v>
      </c>
      <c r="C9" s="11" t="s">
        <v>24</v>
      </c>
      <c r="D9" s="11" t="s">
        <v>34</v>
      </c>
      <c r="E9" s="11">
        <v>0</v>
      </c>
      <c r="F9" s="11" t="s">
        <v>17</v>
      </c>
      <c r="G9" s="11" t="s">
        <v>18</v>
      </c>
      <c r="H9" s="11"/>
      <c r="I9" s="12"/>
      <c r="J9" s="1">
        <f>IF(E9="",0,IF(I9="x",0,IF(LOOKUP(E9,Tableau2[Min],Tableau2[Niveau])=I9,0,1)))</f>
        <v>1</v>
      </c>
    </row>
    <row r="10" spans="2:11" x14ac:dyDescent="0.2">
      <c r="B10" s="10" t="s">
        <v>10</v>
      </c>
      <c r="C10" s="11" t="s">
        <v>25</v>
      </c>
      <c r="D10" s="11" t="s">
        <v>36</v>
      </c>
      <c r="E10" s="11">
        <v>8</v>
      </c>
      <c r="F10" s="11"/>
      <c r="G10" s="11" t="s">
        <v>18</v>
      </c>
      <c r="H10" s="11"/>
      <c r="I10" s="12" t="s">
        <v>47</v>
      </c>
      <c r="J10" s="1">
        <f>IF(E10="",0,IF(I10="x",0,IF(LOOKUP(E10,Tableau2[Min],Tableau2[Niveau])=I10,0,1)))</f>
        <v>0</v>
      </c>
    </row>
    <row r="11" spans="2:11" x14ac:dyDescent="0.2">
      <c r="B11" s="10" t="s">
        <v>11</v>
      </c>
      <c r="C11" s="11" t="s">
        <v>26</v>
      </c>
      <c r="D11" s="11" t="s">
        <v>35</v>
      </c>
      <c r="E11" s="11">
        <v>5</v>
      </c>
      <c r="F11" s="11" t="s">
        <v>18</v>
      </c>
      <c r="G11" s="11" t="s">
        <v>18</v>
      </c>
      <c r="H11" s="11"/>
      <c r="I11" s="12"/>
      <c r="J11" s="1">
        <f>IF(E11="",0,IF(I11="x",0,IF(LOOKUP(E11,Tableau2[Min],Tableau2[Niveau])=I11,0,1)))</f>
        <v>1</v>
      </c>
    </row>
    <row r="12" spans="2:11" x14ac:dyDescent="0.2">
      <c r="B12" s="10" t="s">
        <v>12</v>
      </c>
      <c r="C12" s="11" t="s">
        <v>27</v>
      </c>
      <c r="D12" s="11" t="s">
        <v>36</v>
      </c>
      <c r="E12" s="11">
        <v>0</v>
      </c>
      <c r="F12" s="11" t="s">
        <v>17</v>
      </c>
      <c r="G12" s="11" t="s">
        <v>18</v>
      </c>
      <c r="H12" s="11" t="s">
        <v>17</v>
      </c>
      <c r="I12" s="12" t="s">
        <v>51</v>
      </c>
      <c r="J12" s="1">
        <f>IF(E12="",0,IF(I12="x",0,IF(LOOKUP(E12,Tableau2[Min],Tableau2[Niveau])=I12,0,1)))</f>
        <v>0</v>
      </c>
    </row>
    <row r="13" spans="2:11" x14ac:dyDescent="0.2">
      <c r="B13" s="10" t="s">
        <v>13</v>
      </c>
      <c r="C13" s="11" t="s">
        <v>28</v>
      </c>
      <c r="D13" s="11" t="s">
        <v>34</v>
      </c>
      <c r="E13" s="11">
        <v>9</v>
      </c>
      <c r="F13" s="11"/>
      <c r="G13" s="11" t="s">
        <v>17</v>
      </c>
      <c r="H13" s="11" t="s">
        <v>18</v>
      </c>
      <c r="I13" s="12" t="s">
        <v>51</v>
      </c>
      <c r="J13" s="1">
        <f>IF(E13="",0,IF(I13="x",0,IF(LOOKUP(E13,Tableau2[Min],Tableau2[Niveau])=I13,0,1)))</f>
        <v>0</v>
      </c>
    </row>
    <row r="14" spans="2:11" x14ac:dyDescent="0.2">
      <c r="B14" s="10" t="s">
        <v>14</v>
      </c>
      <c r="C14" s="11" t="s">
        <v>29</v>
      </c>
      <c r="D14" s="11" t="s">
        <v>36</v>
      </c>
      <c r="E14" s="11">
        <v>7</v>
      </c>
      <c r="F14" s="11" t="s">
        <v>17</v>
      </c>
      <c r="G14" s="11" t="s">
        <v>18</v>
      </c>
      <c r="H14" s="11"/>
      <c r="I14" s="12"/>
      <c r="J14" s="1">
        <f>IF(E14="",0,IF(I14="x",0,IF(LOOKUP(E14,Tableau2[Min],Tableau2[Niveau])=I14,0,1)))</f>
        <v>1</v>
      </c>
    </row>
    <row r="15" spans="2:11" x14ac:dyDescent="0.2">
      <c r="B15" s="10" t="s">
        <v>15</v>
      </c>
      <c r="C15" s="11" t="s">
        <v>30</v>
      </c>
      <c r="D15" s="11" t="s">
        <v>35</v>
      </c>
      <c r="E15" s="11">
        <v>5</v>
      </c>
      <c r="F15" s="11" t="s">
        <v>18</v>
      </c>
      <c r="G15" s="11"/>
      <c r="H15" s="11"/>
      <c r="I15" s="12"/>
      <c r="J15" s="1">
        <f>IF(E15="",0,IF(I15="x",0,IF(LOOKUP(E15,Tableau2[Min],Tableau2[Niveau])=I15,0,1)))</f>
        <v>1</v>
      </c>
    </row>
    <row r="16" spans="2:11" x14ac:dyDescent="0.2">
      <c r="B16" s="10" t="s">
        <v>16</v>
      </c>
      <c r="C16" s="11" t="s">
        <v>31</v>
      </c>
      <c r="D16" s="11" t="s">
        <v>34</v>
      </c>
      <c r="E16" s="11">
        <v>4</v>
      </c>
      <c r="F16" s="11" t="s">
        <v>17</v>
      </c>
      <c r="G16" s="11" t="s">
        <v>18</v>
      </c>
      <c r="H16" s="11"/>
      <c r="I16" s="12"/>
      <c r="J16" s="1">
        <f>IF(E16="",0,IF(I16="x",0,IF(LOOKUP(E16,Tableau2[Min],Tableau2[Niveau])=I16,0,1)))</f>
        <v>1</v>
      </c>
    </row>
    <row r="17" spans="2:10" x14ac:dyDescent="0.2">
      <c r="B17" s="10" t="s">
        <v>18</v>
      </c>
      <c r="C17" s="11" t="s">
        <v>32</v>
      </c>
      <c r="D17" s="11" t="s">
        <v>35</v>
      </c>
      <c r="E17" s="11"/>
      <c r="F17" s="11"/>
      <c r="G17" s="11" t="s">
        <v>18</v>
      </c>
      <c r="H17" s="11"/>
      <c r="I17" s="12"/>
      <c r="J17" s="1">
        <f>IF(E17="",0,IF(I17="x",0,IF(LOOKUP(E17,Tableau2[Min],Tableau2[Niveau])=I17,0,1)))</f>
        <v>0</v>
      </c>
    </row>
    <row r="18" spans="2:10" x14ac:dyDescent="0.2">
      <c r="B18" s="13" t="s">
        <v>17</v>
      </c>
      <c r="C18" s="14" t="s">
        <v>33</v>
      </c>
      <c r="D18" s="14" t="s">
        <v>34</v>
      </c>
      <c r="E18" s="14"/>
      <c r="F18" s="14" t="s">
        <v>17</v>
      </c>
      <c r="G18" s="14" t="s">
        <v>17</v>
      </c>
      <c r="H18" s="14"/>
      <c r="I18" s="15"/>
      <c r="J18" s="1">
        <f>IF(E18="",0,IF(I18="x",0,IF(LOOKUP(E18,Tableau2[Min],Tableau2[Niveau])=I18,0,1)))</f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mail">
                <anchor moveWithCells="1" sizeWithCells="1">
                  <from>
                    <xdr:col>10</xdr:col>
                    <xdr:colOff>361950</xdr:colOff>
                    <xdr:row>5</xdr:row>
                    <xdr:rowOff>76200</xdr:rowOff>
                  </from>
                  <to>
                    <xdr:col>12</xdr:col>
                    <xdr:colOff>542925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081AB-5D66-484C-B322-1955C3F4F6D1}">
  <sheetPr codeName="Feuil3">
    <tabColor theme="4"/>
  </sheetPr>
  <dimension ref="A2:G6"/>
  <sheetViews>
    <sheetView workbookViewId="0">
      <selection activeCell="A6" sqref="A6"/>
    </sheetView>
  </sheetViews>
  <sheetFormatPr baseColWidth="10" defaultRowHeight="12.75" x14ac:dyDescent="0.2"/>
  <cols>
    <col min="2" max="3" width="11.7109375" customWidth="1"/>
    <col min="4" max="4" width="1.7109375" customWidth="1"/>
    <col min="5" max="7" width="11.7109375" customWidth="1"/>
  </cols>
  <sheetData>
    <row r="2" spans="1:7" x14ac:dyDescent="0.2">
      <c r="B2" t="s">
        <v>2</v>
      </c>
      <c r="C2" t="s">
        <v>44</v>
      </c>
      <c r="E2" t="s">
        <v>48</v>
      </c>
      <c r="F2" t="s">
        <v>49</v>
      </c>
      <c r="G2" t="s">
        <v>50</v>
      </c>
    </row>
    <row r="3" spans="1:7" x14ac:dyDescent="0.2">
      <c r="B3" t="s">
        <v>34</v>
      </c>
      <c r="C3" s="2" t="s">
        <v>40</v>
      </c>
      <c r="E3" s="1" t="s">
        <v>45</v>
      </c>
      <c r="F3" s="1">
        <v>0</v>
      </c>
      <c r="G3" s="1">
        <v>2</v>
      </c>
    </row>
    <row r="4" spans="1:7" x14ac:dyDescent="0.2">
      <c r="B4" t="s">
        <v>35</v>
      </c>
      <c r="C4" s="2" t="s">
        <v>41</v>
      </c>
      <c r="E4" s="1" t="s">
        <v>46</v>
      </c>
      <c r="F4" s="1">
        <v>3</v>
      </c>
      <c r="G4" s="1">
        <v>6</v>
      </c>
    </row>
    <row r="5" spans="1:7" x14ac:dyDescent="0.2">
      <c r="B5" t="s">
        <v>36</v>
      </c>
      <c r="C5" s="2" t="s">
        <v>42</v>
      </c>
      <c r="E5" s="1" t="s">
        <v>47</v>
      </c>
      <c r="F5" s="1">
        <v>7</v>
      </c>
      <c r="G5" s="1">
        <v>10</v>
      </c>
    </row>
    <row r="6" spans="1:7" x14ac:dyDescent="0.2">
      <c r="A6" t="s">
        <v>46</v>
      </c>
      <c r="B6" t="s">
        <v>53</v>
      </c>
      <c r="C6" s="2" t="s">
        <v>54</v>
      </c>
    </row>
  </sheetData>
  <hyperlinks>
    <hyperlink ref="C3" r:id="rId1" xr:uid="{BA6ADE4B-DBAF-479D-94DB-7D378B6B22A0}"/>
    <hyperlink ref="C4" r:id="rId2" xr:uid="{C693F1FA-E3D6-4966-9C04-B44E71418B4F}"/>
    <hyperlink ref="C5" r:id="rId3" xr:uid="{192BF3BB-0F5D-4B46-88FB-A36557E1EF23}"/>
    <hyperlink ref="C6" r:id="rId4" xr:uid="{96ECA9DE-B1A7-4549-9938-EA5276FAB9CE}"/>
  </hyperlinks>
  <pageMargins left="0.7" right="0.7" top="0.75" bottom="0.75" header="0.3" footer="0.3"/>
  <tableParts count="2"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BC103-1AA5-4555-8247-C8BBA859BC7A}">
  <sheetPr codeName="Feuil6"/>
  <dimension ref="A1"/>
  <sheetViews>
    <sheetView workbookViewId="0">
      <selection activeCell="D2" sqref="A1:D2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Origine</vt:lpstr>
      <vt:lpstr>Proposition</vt:lpstr>
      <vt:lpstr>Listes_Prop.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2021-03-04T16:58:12Z</dcterms:created>
  <dcterms:modified xsi:type="dcterms:W3CDTF">2021-03-04T19:34:02Z</dcterms:modified>
</cp:coreProperties>
</file>