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01P2467\Desktop\"/>
    </mc:Choice>
  </mc:AlternateContent>
  <xr:revisionPtr revIDLastSave="0" documentId="8_{ACFD3FE4-AD8B-4C48-BA6E-09DF553C0044}" xr6:coauthVersionLast="36" xr6:coauthVersionMax="36" xr10:uidLastSave="{00000000-0000-0000-0000-000000000000}"/>
  <bookViews>
    <workbookView xWindow="0" yWindow="0" windowWidth="28800" windowHeight="8985" xr2:uid="{7E268D50-7C84-4774-8A27-FB8D8CADB3B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F2" i="1"/>
  <c r="D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U9101449</author>
  </authors>
  <commentList>
    <comment ref="A1" authorId="0" shapeId="0" xr:uid="{FC20C95E-3688-41A5-B413-B674F60301B8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Numéro chrono </t>
        </r>
      </text>
    </comment>
    <comment ref="B1" authorId="0" shapeId="0" xr:uid="{A1467695-571B-4273-82C8-349CCE03666B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Date de présentation à l'OPAP 10RCR</t>
        </r>
      </text>
    </comment>
    <comment ref="C1" authorId="0" shapeId="0" xr:uid="{732A6D55-D599-4332-8F81-D7B69CFB9AA7}">
      <text>
        <r>
          <rPr>
            <b/>
            <sz val="9"/>
            <color indexed="81"/>
            <rFont val="Tahoma"/>
            <family val="2"/>
          </rPr>
          <t>U9101449:</t>
        </r>
        <r>
          <rPr>
            <sz val="9"/>
            <color indexed="81"/>
            <rFont val="Tahoma"/>
            <family val="2"/>
          </rPr>
          <t xml:space="preserve">
Mois de la COMRAV où l'alerte stock est détectée </t>
        </r>
      </text>
    </comment>
  </commentList>
</comments>
</file>

<file path=xl/sharedStrings.xml><?xml version="1.0" encoding="utf-8"?>
<sst xmlns="http://schemas.openxmlformats.org/spreadsheetml/2006/main" count="364" uniqueCount="86">
  <si>
    <t>N° Alerte</t>
  </si>
  <si>
    <t>Date d'alerte</t>
  </si>
  <si>
    <t>Origine de l'alerte (COMRAV)</t>
  </si>
  <si>
    <t>Nb d'occurrence</t>
  </si>
  <si>
    <t>Avancement</t>
  </si>
  <si>
    <t>Etat</t>
  </si>
  <si>
    <t>Statut Alerte</t>
  </si>
  <si>
    <t>Formule à travailler</t>
  </si>
  <si>
    <t>Commentaires</t>
  </si>
  <si>
    <t>Véhicule</t>
  </si>
  <si>
    <t>Type (LV)</t>
  </si>
  <si>
    <t>Produit</t>
  </si>
  <si>
    <t>Type 
(Achat ou exp/rép.)</t>
  </si>
  <si>
    <t>Composant</t>
  </si>
  <si>
    <t>Invariant</t>
  </si>
  <si>
    <t>CRF</t>
  </si>
  <si>
    <t>REF</t>
  </si>
  <si>
    <t>NNO</t>
  </si>
  <si>
    <t>NOI</t>
  </si>
  <si>
    <t>IDG retenu (11 caractères)</t>
  </si>
  <si>
    <t>Désignation</t>
  </si>
  <si>
    <t>Dimensionnnemnt</t>
  </si>
  <si>
    <t>Consomation moyenne annuelle (équivalent aux 10K Hmot moteur)</t>
  </si>
  <si>
    <t>Consomation moyenne annuelle (équivalent aux 15K Hmot moteur)</t>
  </si>
  <si>
    <t>Consomation moyenne annuelle (équivalent aux 20K Hmot moteur)</t>
  </si>
  <si>
    <t>Consommation</t>
  </si>
  <si>
    <t>Stock au moment de l'alerte</t>
  </si>
  <si>
    <t>Commandes en cours (au moment de l'alerte)</t>
  </si>
  <si>
    <t>Transfert BE SIMMT possible</t>
  </si>
  <si>
    <t>Quantité à commander suite transfert</t>
  </si>
  <si>
    <t>Propositions</t>
  </si>
  <si>
    <t>Qté offre proposée  par NEXTER</t>
  </si>
  <si>
    <t>Qté transfert proposée par NEXTER</t>
  </si>
  <si>
    <t>Commentaires NEXTER</t>
  </si>
  <si>
    <t>Echange SIMMT</t>
  </si>
  <si>
    <t>Date Commentaire OPAP</t>
  </si>
  <si>
    <t>Commentaires NS/OPAP</t>
  </si>
  <si>
    <t>Cotation</t>
  </si>
  <si>
    <t>N° FCO</t>
  </si>
  <si>
    <t>Date OFR</t>
  </si>
  <si>
    <t>N° d'OFR</t>
  </si>
  <si>
    <t>Ligne</t>
  </si>
  <si>
    <t>Date dernier Statut CDO</t>
  </si>
  <si>
    <t>Statut - CDO</t>
  </si>
  <si>
    <t>Commentaires - Cotation</t>
  </si>
  <si>
    <t>Réf Devis</t>
  </si>
  <si>
    <t>Date Devis</t>
  </si>
  <si>
    <t>Offres</t>
  </si>
  <si>
    <t>Date Offre</t>
  </si>
  <si>
    <t>Réf Offre</t>
  </si>
  <si>
    <t>CRF retenu - Offre</t>
  </si>
  <si>
    <t>NNO retenu - Offre</t>
  </si>
  <si>
    <t>Qté min - Offre</t>
  </si>
  <si>
    <t>Quantité offre</t>
  </si>
  <si>
    <t>PV HT unitaire - Offre</t>
  </si>
  <si>
    <t>PV HT total - Offre</t>
  </si>
  <si>
    <t>Délais (mois) - Offre</t>
  </si>
  <si>
    <t>Observations - Offre</t>
  </si>
  <si>
    <t>Bon de Commande</t>
  </si>
  <si>
    <t>Date BdC</t>
  </si>
  <si>
    <t>Réf BdC</t>
  </si>
  <si>
    <t>Quantité BdC</t>
  </si>
  <si>
    <t>PU HT BdC</t>
  </si>
  <si>
    <t>Délais (mois) BdC</t>
  </si>
  <si>
    <t>Commentaires BdC</t>
  </si>
  <si>
    <t>BdC</t>
  </si>
  <si>
    <t>Recomplètement BLL</t>
  </si>
  <si>
    <t>SSPP_16-002</t>
  </si>
  <si>
    <t>Demande_SIMMT</t>
  </si>
  <si>
    <t>Ligne bloquée</t>
  </si>
  <si>
    <t>Obso RLS; Traitement en cours (Obso majeur RLS).
Attente retour planning MT.</t>
  </si>
  <si>
    <t>LVNF</t>
  </si>
  <si>
    <t>DCL</t>
  </si>
  <si>
    <t>Achat</t>
  </si>
  <si>
    <t>2000-0472</t>
  </si>
  <si>
    <t>D9448</t>
  </si>
  <si>
    <t>9997023-068200.000.0</t>
  </si>
  <si>
    <t>2590123531652</t>
  </si>
  <si>
    <t>12 353 1652</t>
  </si>
  <si>
    <t>10618081000</t>
  </si>
  <si>
    <t>BOITIER DE MANOEUVRE</t>
  </si>
  <si>
    <t>-</t>
  </si>
  <si>
    <t>19/07/2018 : OK pour 2 neufs</t>
  </si>
  <si>
    <t>AIP-DCL-LVNF-2019-02A</t>
  </si>
  <si>
    <t/>
  </si>
  <si>
    <t>Nouvelle demande en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</si>
</sst>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5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4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textRotation="90" wrapText="1"/>
    </xf>
    <xf numFmtId="0" fontId="1" fillId="3" borderId="4" xfId="0" applyFont="1" applyFill="1" applyBorder="1" applyAlignment="1">
      <alignment vertical="center" textRotation="90" wrapText="1"/>
    </xf>
    <xf numFmtId="1" fontId="1" fillId="4" borderId="3" xfId="0" applyNumberFormat="1" applyFont="1" applyFill="1" applyBorder="1" applyAlignment="1">
      <alignment horizontal="center" vertical="center" wrapText="1"/>
    </xf>
    <xf numFmtId="1" fontId="1" fillId="4" borderId="2" xfId="0" applyNumberFormat="1" applyFont="1" applyFill="1" applyBorder="1" applyAlignment="1">
      <alignment horizontal="center" vertical="center" wrapText="1"/>
    </xf>
    <xf numFmtId="1" fontId="1" fillId="4" borderId="6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vertical="center" textRotation="90" wrapText="1"/>
    </xf>
    <xf numFmtId="0" fontId="1" fillId="5" borderId="4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textRotation="90" wrapText="1"/>
    </xf>
    <xf numFmtId="0" fontId="1" fillId="6" borderId="8" xfId="0" applyFont="1" applyFill="1" applyBorder="1" applyAlignment="1">
      <alignment vertical="center" wrapText="1"/>
    </xf>
    <xf numFmtId="0" fontId="1" fillId="6" borderId="4" xfId="0" applyFont="1" applyFill="1" applyBorder="1" applyAlignment="1">
      <alignment vertical="center" wrapText="1"/>
    </xf>
    <xf numFmtId="49" fontId="1" fillId="6" borderId="4" xfId="0" applyNumberFormat="1" applyFont="1" applyFill="1" applyBorder="1" applyAlignment="1">
      <alignment vertical="center" wrapText="1"/>
    </xf>
    <xf numFmtId="49" fontId="1" fillId="7" borderId="9" xfId="0" applyNumberFormat="1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vertical="center" textRotation="90" wrapText="1"/>
    </xf>
    <xf numFmtId="0" fontId="1" fillId="8" borderId="11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14" fontId="1" fillId="9" borderId="4" xfId="0" applyNumberFormat="1" applyFont="1" applyFill="1" applyBorder="1" applyAlignment="1">
      <alignment horizontal="center" vertical="center" wrapText="1"/>
    </xf>
    <xf numFmtId="14" fontId="1" fillId="9" borderId="4" xfId="0" applyNumberFormat="1" applyFont="1" applyFill="1" applyBorder="1" applyAlignment="1">
      <alignment vertical="center" wrapText="1"/>
    </xf>
    <xf numFmtId="0" fontId="1" fillId="10" borderId="12" xfId="0" applyFont="1" applyFill="1" applyBorder="1" applyAlignment="1">
      <alignment vertical="center" wrapText="1"/>
    </xf>
    <xf numFmtId="14" fontId="1" fillId="10" borderId="13" xfId="0" applyNumberFormat="1" applyFont="1" applyFill="1" applyBorder="1" applyAlignment="1">
      <alignment horizontal="center" vertical="center" wrapText="1"/>
    </xf>
    <xf numFmtId="0" fontId="1" fillId="10" borderId="4" xfId="0" applyFont="1" applyFill="1" applyBorder="1" applyAlignment="1">
      <alignment horizontal="center" vertical="center" wrapText="1"/>
    </xf>
    <xf numFmtId="164" fontId="1" fillId="10" borderId="4" xfId="0" applyNumberFormat="1" applyFont="1" applyFill="1" applyBorder="1" applyAlignment="1">
      <alignment horizontal="center" vertical="center" wrapText="1"/>
    </xf>
    <xf numFmtId="49" fontId="1" fillId="10" borderId="4" xfId="0" applyNumberFormat="1" applyFont="1" applyFill="1" applyBorder="1" applyAlignment="1">
      <alignment horizontal="center" vertical="center" wrapText="1"/>
    </xf>
    <xf numFmtId="14" fontId="1" fillId="10" borderId="4" xfId="0" applyNumberFormat="1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horizontal="center" vertical="center" wrapText="1"/>
    </xf>
    <xf numFmtId="0" fontId="1" fillId="11" borderId="4" xfId="0" applyFont="1" applyFill="1" applyBorder="1" applyAlignment="1">
      <alignment vertical="center" wrapText="1"/>
    </xf>
    <xf numFmtId="49" fontId="1" fillId="11" borderId="4" xfId="0" applyNumberFormat="1" applyFont="1" applyFill="1" applyBorder="1" applyAlignment="1">
      <alignment horizontal="center" vertical="center" wrapText="1"/>
    </xf>
    <xf numFmtId="165" fontId="1" fillId="11" borderId="4" xfId="0" applyNumberFormat="1" applyFont="1" applyFill="1" applyBorder="1" applyAlignment="1">
      <alignment vertical="center" wrapText="1"/>
    </xf>
    <xf numFmtId="0" fontId="1" fillId="12" borderId="4" xfId="0" applyFont="1" applyFill="1" applyBorder="1" applyAlignment="1">
      <alignment vertical="center" wrapText="1"/>
    </xf>
    <xf numFmtId="0" fontId="1" fillId="12" borderId="4" xfId="0" applyFont="1" applyFill="1" applyBorder="1" applyAlignment="1">
      <alignment horizontal="left" vertical="center" wrapText="1"/>
    </xf>
    <xf numFmtId="0" fontId="1" fillId="12" borderId="4" xfId="0" applyFont="1" applyFill="1" applyBorder="1" applyAlignment="1">
      <alignment horizontal="center" vertical="center" wrapText="1"/>
    </xf>
    <xf numFmtId="165" fontId="1" fillId="12" borderId="4" xfId="0" applyNumberFormat="1" applyFont="1" applyFill="1" applyBorder="1" applyAlignment="1">
      <alignment vertical="center" wrapText="1"/>
    </xf>
    <xf numFmtId="0" fontId="1" fillId="12" borderId="4" xfId="0" applyFont="1" applyFill="1" applyBorder="1" applyAlignment="1">
      <alignment vertical="center" textRotation="90" wrapText="1"/>
    </xf>
    <xf numFmtId="0" fontId="0" fillId="0" borderId="4" xfId="0" applyFill="1" applyBorder="1" applyAlignment="1">
      <alignment horizontal="center"/>
    </xf>
    <xf numFmtId="14" fontId="0" fillId="0" borderId="4" xfId="0" applyNumberFormat="1" applyFill="1" applyBorder="1"/>
    <xf numFmtId="0" fontId="0" fillId="0" borderId="4" xfId="0" applyFill="1" applyBorder="1"/>
    <xf numFmtId="0" fontId="2" fillId="0" borderId="1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textRotation="90" wrapText="1"/>
    </xf>
    <xf numFmtId="0" fontId="0" fillId="0" borderId="7" xfId="0" applyFill="1" applyBorder="1"/>
    <xf numFmtId="0" fontId="0" fillId="0" borderId="7" xfId="0" applyFill="1" applyBorder="1" applyAlignment="1">
      <alignment wrapText="1"/>
    </xf>
    <xf numFmtId="0" fontId="1" fillId="3" borderId="7" xfId="0" applyFont="1" applyFill="1" applyBorder="1" applyAlignment="1">
      <alignment textRotation="90" wrapText="1"/>
    </xf>
    <xf numFmtId="0" fontId="0" fillId="0" borderId="4" xfId="0" applyBorder="1"/>
    <xf numFmtId="0" fontId="1" fillId="3" borderId="8" xfId="0" applyFont="1" applyFill="1" applyBorder="1" applyAlignment="1">
      <alignment textRotation="90" wrapText="1"/>
    </xf>
    <xf numFmtId="0" fontId="0" fillId="0" borderId="8" xfId="0" applyFont="1" applyFill="1" applyBorder="1" applyAlignment="1">
      <alignment horizontal="center"/>
    </xf>
    <xf numFmtId="49" fontId="0" fillId="0" borderId="4" xfId="0" applyNumberFormat="1" applyFill="1" applyBorder="1"/>
    <xf numFmtId="0" fontId="3" fillId="0" borderId="4" xfId="0" applyNumberFormat="1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4" xfId="0" quotePrefix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0" fontId="0" fillId="0" borderId="4" xfId="0" applyFill="1" applyBorder="1" applyAlignment="1">
      <alignment vertical="center" wrapText="1"/>
    </xf>
    <xf numFmtId="0" fontId="0" fillId="0" borderId="12" xfId="0" applyFill="1" applyBorder="1" applyAlignment="1">
      <alignment vertical="center"/>
    </xf>
    <xf numFmtId="14" fontId="0" fillId="0" borderId="13" xfId="0" applyNumberFormat="1" applyFill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/>
    </xf>
    <xf numFmtId="49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14" fontId="0" fillId="0" borderId="4" xfId="0" applyNumberFormat="1" applyFill="1" applyBorder="1" applyAlignment="1">
      <alignment vertical="center"/>
    </xf>
    <xf numFmtId="165" fontId="0" fillId="0" borderId="4" xfId="0" applyNumberFormat="1" applyFill="1" applyBorder="1" applyAlignment="1">
      <alignment vertical="center"/>
    </xf>
    <xf numFmtId="0" fontId="1" fillId="0" borderId="4" xfId="0" applyFont="1" applyFill="1" applyBorder="1" applyAlignment="1">
      <alignment vertical="center" textRotation="90"/>
    </xf>
    <xf numFmtId="1" fontId="6" fillId="13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332C6-1270-4842-B6DF-A4A8FE1C4CBB}">
  <dimension ref="A1:BO2"/>
  <sheetViews>
    <sheetView tabSelected="1" workbookViewId="0">
      <selection activeCell="H2" sqref="H2"/>
    </sheetView>
  </sheetViews>
  <sheetFormatPr baseColWidth="10" defaultRowHeight="15" x14ac:dyDescent="0.25"/>
  <sheetData>
    <row r="1" spans="1:67" ht="120.75" thickBot="1" x14ac:dyDescent="0.3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5" t="s">
        <v>5</v>
      </c>
      <c r="G1" s="6" t="s">
        <v>6</v>
      </c>
      <c r="H1" s="61" t="s">
        <v>7</v>
      </c>
      <c r="I1" s="7" t="s">
        <v>8</v>
      </c>
      <c r="J1" s="8" t="s">
        <v>9</v>
      </c>
      <c r="K1" s="9" t="s">
        <v>10</v>
      </c>
      <c r="L1" s="9" t="s">
        <v>11</v>
      </c>
      <c r="M1" s="9" t="s">
        <v>12</v>
      </c>
      <c r="N1" s="10" t="s">
        <v>13</v>
      </c>
      <c r="O1" s="11" t="s">
        <v>14</v>
      </c>
      <c r="P1" s="12" t="s">
        <v>15</v>
      </c>
      <c r="Q1" s="13" t="s">
        <v>16</v>
      </c>
      <c r="R1" s="13" t="s">
        <v>17</v>
      </c>
      <c r="S1" s="13" t="s">
        <v>18</v>
      </c>
      <c r="T1" s="13" t="s">
        <v>19</v>
      </c>
      <c r="U1" s="12" t="s">
        <v>20</v>
      </c>
      <c r="V1" s="4" t="s">
        <v>21</v>
      </c>
      <c r="W1" s="14" t="s">
        <v>22</v>
      </c>
      <c r="X1" s="14" t="s">
        <v>23</v>
      </c>
      <c r="Y1" s="14" t="s">
        <v>24</v>
      </c>
      <c r="Z1" s="15" t="s">
        <v>25</v>
      </c>
      <c r="AA1" s="16" t="s">
        <v>26</v>
      </c>
      <c r="AB1" s="16" t="s">
        <v>27</v>
      </c>
      <c r="AC1" s="16" t="s">
        <v>28</v>
      </c>
      <c r="AD1" s="16" t="s">
        <v>29</v>
      </c>
      <c r="AE1" s="4" t="s">
        <v>30</v>
      </c>
      <c r="AF1" s="17" t="s">
        <v>31</v>
      </c>
      <c r="AG1" s="17" t="s">
        <v>32</v>
      </c>
      <c r="AH1" s="17" t="s">
        <v>33</v>
      </c>
      <c r="AI1" s="4" t="s">
        <v>34</v>
      </c>
      <c r="AJ1" s="18" t="s">
        <v>35</v>
      </c>
      <c r="AK1" s="19" t="s">
        <v>36</v>
      </c>
      <c r="AL1" s="4" t="s">
        <v>37</v>
      </c>
      <c r="AM1" s="20" t="s">
        <v>38</v>
      </c>
      <c r="AN1" s="21" t="s">
        <v>39</v>
      </c>
      <c r="AO1" s="22" t="s">
        <v>40</v>
      </c>
      <c r="AP1" s="22" t="s">
        <v>41</v>
      </c>
      <c r="AQ1" s="23" t="s">
        <v>42</v>
      </c>
      <c r="AR1" s="24" t="s">
        <v>43</v>
      </c>
      <c r="AS1" s="22" t="s">
        <v>44</v>
      </c>
      <c r="AT1" s="22" t="s">
        <v>45</v>
      </c>
      <c r="AU1" s="25" t="s">
        <v>46</v>
      </c>
      <c r="AV1" s="4" t="s">
        <v>47</v>
      </c>
      <c r="AW1" s="26" t="s">
        <v>48</v>
      </c>
      <c r="AX1" s="27" t="s">
        <v>49</v>
      </c>
      <c r="AY1" s="27" t="s">
        <v>50</v>
      </c>
      <c r="AZ1" s="28" t="s">
        <v>51</v>
      </c>
      <c r="BA1" s="26" t="s">
        <v>52</v>
      </c>
      <c r="BB1" s="26" t="s">
        <v>53</v>
      </c>
      <c r="BC1" s="29" t="s">
        <v>54</v>
      </c>
      <c r="BD1" s="29" t="s">
        <v>55</v>
      </c>
      <c r="BE1" s="26" t="s">
        <v>56</v>
      </c>
      <c r="BF1" s="27" t="s">
        <v>57</v>
      </c>
      <c r="BG1" s="4" t="s">
        <v>58</v>
      </c>
      <c r="BH1" s="30" t="s">
        <v>59</v>
      </c>
      <c r="BI1" s="31" t="s">
        <v>60</v>
      </c>
      <c r="BJ1" s="32" t="s">
        <v>61</v>
      </c>
      <c r="BK1" s="33" t="s">
        <v>62</v>
      </c>
      <c r="BL1" s="32" t="s">
        <v>63</v>
      </c>
      <c r="BM1" s="30" t="s">
        <v>64</v>
      </c>
      <c r="BN1" s="34" t="s">
        <v>65</v>
      </c>
      <c r="BO1" s="4" t="s">
        <v>66</v>
      </c>
    </row>
    <row r="2" spans="1:67" ht="150" x14ac:dyDescent="0.25">
      <c r="A2" s="35" t="s">
        <v>67</v>
      </c>
      <c r="B2" s="36">
        <v>42571</v>
      </c>
      <c r="C2" s="37" t="s">
        <v>68</v>
      </c>
      <c r="D2" s="38">
        <f t="shared" ref="D2" si="0">IF(O2="XXX","",COUNTIF(O:O,O2))</f>
        <v>1</v>
      </c>
      <c r="E2" s="39"/>
      <c r="F2" s="37" t="str">
        <f>IF(OR(G2="besoin annulé",G2="Soldé"),"Soldé","En cours")</f>
        <v>En cours</v>
      </c>
      <c r="G2" s="37" t="s">
        <v>69</v>
      </c>
      <c r="H2" s="40" t="str">
        <f>IF(ISNUMBER(SEARCH("Obso",I2)),"Ligne bloquée","")</f>
        <v>Ligne bloquée</v>
      </c>
      <c r="I2" s="41" t="s">
        <v>70</v>
      </c>
      <c r="J2" s="42"/>
      <c r="K2" s="43" t="s">
        <v>71</v>
      </c>
      <c r="L2" s="43" t="s">
        <v>72</v>
      </c>
      <c r="M2" s="43" t="s">
        <v>73</v>
      </c>
      <c r="N2" s="44"/>
      <c r="O2" s="45" t="s">
        <v>74</v>
      </c>
      <c r="P2" s="37" t="s">
        <v>75</v>
      </c>
      <c r="Q2" s="46" t="s">
        <v>76</v>
      </c>
      <c r="R2" s="46" t="s">
        <v>77</v>
      </c>
      <c r="S2" s="47" t="s">
        <v>78</v>
      </c>
      <c r="T2" s="46" t="s">
        <v>79</v>
      </c>
      <c r="U2" s="37" t="s">
        <v>80</v>
      </c>
      <c r="V2" s="39"/>
      <c r="W2" s="37"/>
      <c r="X2" s="37"/>
      <c r="Y2" s="48"/>
      <c r="Z2" s="39"/>
      <c r="AA2" s="48"/>
      <c r="AB2" s="48"/>
      <c r="AC2" s="35"/>
      <c r="AD2" s="37"/>
      <c r="AE2" s="39"/>
      <c r="AF2" s="49">
        <v>0</v>
      </c>
      <c r="AG2" s="50" t="s">
        <v>81</v>
      </c>
      <c r="AH2" s="35" t="s">
        <v>70</v>
      </c>
      <c r="AI2" s="39"/>
      <c r="AJ2" s="51">
        <v>43300</v>
      </c>
      <c r="AK2" s="52" t="s">
        <v>82</v>
      </c>
      <c r="AL2" s="39"/>
      <c r="AM2" s="53" t="s">
        <v>83</v>
      </c>
      <c r="AN2" s="54" t="s">
        <v>84</v>
      </c>
      <c r="AO2" s="54" t="s">
        <v>84</v>
      </c>
      <c r="AP2" s="37" t="s">
        <v>84</v>
      </c>
      <c r="AQ2" s="55" t="s">
        <v>84</v>
      </c>
      <c r="AR2" s="56" t="s">
        <v>84</v>
      </c>
      <c r="AS2" s="57" t="s">
        <v>85</v>
      </c>
      <c r="AT2" s="57"/>
      <c r="AU2" s="58"/>
      <c r="AV2" s="39"/>
      <c r="AW2" s="55"/>
      <c r="AX2" s="57"/>
      <c r="AY2" s="57"/>
      <c r="AZ2" s="48"/>
      <c r="BA2" s="48"/>
      <c r="BB2" s="48"/>
      <c r="BC2" s="59"/>
      <c r="BD2" s="59"/>
      <c r="BE2" s="48"/>
      <c r="BF2" s="57"/>
      <c r="BG2" s="39"/>
      <c r="BH2" s="58"/>
      <c r="BI2" s="57"/>
      <c r="BJ2" s="48"/>
      <c r="BK2" s="59"/>
      <c r="BL2" s="48"/>
      <c r="BM2" s="57"/>
      <c r="BN2" s="60"/>
      <c r="BO2" s="39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MAJERI-EXPECTRA Maximilien</cp:lastModifiedBy>
  <dcterms:created xsi:type="dcterms:W3CDTF">2021-10-06T07:48:12Z</dcterms:created>
  <dcterms:modified xsi:type="dcterms:W3CDTF">2021-10-06T07:55:05Z</dcterms:modified>
</cp:coreProperties>
</file>