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yet\Desktop\Test Christophe\"/>
    </mc:Choice>
  </mc:AlternateContent>
  <xr:revisionPtr revIDLastSave="0" documentId="13_ncr:1_{7EE94A71-A24E-4360-8772-BD6B66201FF3}" xr6:coauthVersionLast="47" xr6:coauthVersionMax="47" xr10:uidLastSave="{00000000-0000-0000-0000-000000000000}"/>
  <bookViews>
    <workbookView xWindow="28680" yWindow="-120" windowWidth="29040" windowHeight="15720" tabRatio="892" xr2:uid="{6C82C358-CB1D-49D6-B774-AE780007F127}"/>
  </bookViews>
  <sheets>
    <sheet name="Récap" sheetId="19" r:id="rId1"/>
    <sheet name="DEVIS-1" sheetId="5" r:id="rId2"/>
    <sheet name="DEVIS-2" sheetId="9" r:id="rId3"/>
    <sheet name="DEVIS-3" sheetId="11" r:id="rId4"/>
    <sheet name="Feuil2" sheetId="20" r:id="rId5"/>
    <sheet name="Feuil3" sheetId="21" r:id="rId6"/>
  </sheets>
  <externalReferences>
    <externalReference r:id="rId7"/>
  </externalReferences>
  <definedNames>
    <definedName name="ABS">'[1]info menu déroulant'!$N$5:$N$54</definedName>
    <definedName name="ASTREINTE">'[1]info menu déroulant'!$J$36:$J$37</definedName>
    <definedName name="NomsOnglets">GET.WORKBOOK(1)</definedName>
    <definedName name="PRIMES">'[1]info menu déroulant'!$J$5:$J$31</definedName>
    <definedName name="STATUT">'[1]info menu déroulant'!$H$7:$H$13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85" i="21" l="1"/>
  <c r="F84" i="21"/>
  <c r="D84" i="21"/>
  <c r="D83" i="21"/>
  <c r="F83" i="21" s="1"/>
  <c r="F82" i="21"/>
  <c r="D82" i="21"/>
  <c r="D81" i="21"/>
  <c r="F81" i="21" s="1"/>
  <c r="F80" i="21"/>
  <c r="D80" i="21"/>
  <c r="D79" i="21"/>
  <c r="F79" i="21" s="1"/>
  <c r="F78" i="21"/>
  <c r="D78" i="21"/>
  <c r="D77" i="21"/>
  <c r="F77" i="21" s="1"/>
  <c r="F76" i="21"/>
  <c r="D76" i="21"/>
  <c r="D75" i="21"/>
  <c r="F75" i="21" s="1"/>
  <c r="F74" i="21"/>
  <c r="D74" i="21"/>
  <c r="D73" i="21"/>
  <c r="F73" i="21" s="1"/>
  <c r="F72" i="21"/>
  <c r="D72" i="21"/>
  <c r="D71" i="21"/>
  <c r="F71" i="21" s="1"/>
  <c r="F70" i="21"/>
  <c r="D70" i="21"/>
  <c r="D69" i="21"/>
  <c r="F69" i="21" s="1"/>
  <c r="F68" i="21"/>
  <c r="D68" i="21"/>
  <c r="D67" i="21"/>
  <c r="F67" i="21" s="1"/>
  <c r="F66" i="21"/>
  <c r="D66" i="21"/>
  <c r="D65" i="21"/>
  <c r="F65" i="21" s="1"/>
  <c r="F64" i="21"/>
  <c r="D64" i="21"/>
  <c r="D63" i="21"/>
  <c r="F63" i="21" s="1"/>
  <c r="F62" i="21"/>
  <c r="D62" i="21"/>
  <c r="D61" i="21"/>
  <c r="F61" i="21" s="1"/>
  <c r="F60" i="21"/>
  <c r="D60" i="21"/>
  <c r="D59" i="21"/>
  <c r="F59" i="21" s="1"/>
  <c r="F58" i="21"/>
  <c r="D58" i="21"/>
  <c r="D57" i="21"/>
  <c r="F57" i="21" s="1"/>
  <c r="F56" i="21"/>
  <c r="D56" i="21"/>
  <c r="D55" i="21"/>
  <c r="F55" i="21" s="1"/>
  <c r="F54" i="21"/>
  <c r="D54" i="21"/>
  <c r="D53" i="21"/>
  <c r="F53" i="21" s="1"/>
  <c r="F52" i="21"/>
  <c r="D52" i="21"/>
  <c r="D51" i="21"/>
  <c r="F51" i="21" s="1"/>
  <c r="F50" i="21"/>
  <c r="D50" i="21"/>
  <c r="D49" i="21"/>
  <c r="F49" i="21" s="1"/>
  <c r="F48" i="21"/>
  <c r="D48" i="21"/>
  <c r="D47" i="21"/>
  <c r="F47" i="21" s="1"/>
  <c r="F46" i="21"/>
  <c r="D46" i="21"/>
  <c r="D45" i="21"/>
  <c r="F45" i="21" s="1"/>
  <c r="F44" i="21"/>
  <c r="D44" i="21"/>
  <c r="D43" i="21"/>
  <c r="F43" i="21" s="1"/>
  <c r="F42" i="21"/>
  <c r="D42" i="21"/>
  <c r="D41" i="21"/>
  <c r="F41" i="21" s="1"/>
  <c r="F40" i="21"/>
  <c r="D40" i="21"/>
  <c r="D39" i="21"/>
  <c r="F39" i="21" s="1"/>
  <c r="F38" i="21"/>
  <c r="D38" i="21"/>
  <c r="D37" i="21"/>
  <c r="F37" i="21" s="1"/>
  <c r="F36" i="21"/>
  <c r="D36" i="21"/>
  <c r="D35" i="21"/>
  <c r="F35" i="21" s="1"/>
  <c r="F34" i="21"/>
  <c r="D34" i="21"/>
  <c r="D33" i="21"/>
  <c r="F33" i="21" s="1"/>
  <c r="F32" i="21"/>
  <c r="D32" i="21"/>
  <c r="D31" i="21"/>
  <c r="F31" i="21" s="1"/>
  <c r="F30" i="21"/>
  <c r="D30" i="21"/>
  <c r="D29" i="21"/>
  <c r="F29" i="21" s="1"/>
  <c r="F28" i="21"/>
  <c r="D28" i="21"/>
  <c r="D27" i="21"/>
  <c r="F27" i="21" s="1"/>
  <c r="G16" i="21"/>
  <c r="F16" i="21"/>
  <c r="I17" i="21" s="1"/>
  <c r="K17" i="21" s="1"/>
  <c r="I20" i="21" s="1"/>
  <c r="J6" i="21"/>
  <c r="J5" i="21"/>
  <c r="I14" i="21" s="1"/>
  <c r="C85" i="20"/>
  <c r="D84" i="20"/>
  <c r="F84" i="20" s="1"/>
  <c r="D83" i="20"/>
  <c r="F83" i="20" s="1"/>
  <c r="D82" i="20"/>
  <c r="F82" i="20" s="1"/>
  <c r="D81" i="20"/>
  <c r="F81" i="20" s="1"/>
  <c r="D80" i="20"/>
  <c r="F80" i="20" s="1"/>
  <c r="D79" i="20"/>
  <c r="F79" i="20" s="1"/>
  <c r="D78" i="20"/>
  <c r="F78" i="20" s="1"/>
  <c r="D77" i="20"/>
  <c r="F77" i="20" s="1"/>
  <c r="D76" i="20"/>
  <c r="F76" i="20" s="1"/>
  <c r="D75" i="20"/>
  <c r="F75" i="20" s="1"/>
  <c r="D74" i="20"/>
  <c r="F74" i="20" s="1"/>
  <c r="D73" i="20"/>
  <c r="F73" i="20" s="1"/>
  <c r="D72" i="20"/>
  <c r="F72" i="20" s="1"/>
  <c r="D71" i="20"/>
  <c r="F71" i="20" s="1"/>
  <c r="D70" i="20"/>
  <c r="F70" i="20" s="1"/>
  <c r="D69" i="20"/>
  <c r="F69" i="20" s="1"/>
  <c r="D68" i="20"/>
  <c r="F68" i="20" s="1"/>
  <c r="D67" i="20"/>
  <c r="F67" i="20" s="1"/>
  <c r="D66" i="20"/>
  <c r="F66" i="20" s="1"/>
  <c r="D65" i="20"/>
  <c r="F65" i="20" s="1"/>
  <c r="D64" i="20"/>
  <c r="F64" i="20" s="1"/>
  <c r="D63" i="20"/>
  <c r="F63" i="20" s="1"/>
  <c r="D62" i="20"/>
  <c r="F62" i="20" s="1"/>
  <c r="D61" i="20"/>
  <c r="F61" i="20" s="1"/>
  <c r="D60" i="20"/>
  <c r="F60" i="20" s="1"/>
  <c r="D59" i="20"/>
  <c r="F59" i="20" s="1"/>
  <c r="D58" i="20"/>
  <c r="F58" i="20" s="1"/>
  <c r="D57" i="20"/>
  <c r="F57" i="20" s="1"/>
  <c r="D56" i="20"/>
  <c r="F56" i="20" s="1"/>
  <c r="D55" i="20"/>
  <c r="F55" i="20" s="1"/>
  <c r="D54" i="20"/>
  <c r="F54" i="20" s="1"/>
  <c r="D53" i="20"/>
  <c r="F53" i="20" s="1"/>
  <c r="D52" i="20"/>
  <c r="F52" i="20" s="1"/>
  <c r="D51" i="20"/>
  <c r="F51" i="20" s="1"/>
  <c r="D50" i="20"/>
  <c r="F50" i="20" s="1"/>
  <c r="D49" i="20"/>
  <c r="F49" i="20" s="1"/>
  <c r="D48" i="20"/>
  <c r="F48" i="20" s="1"/>
  <c r="D47" i="20"/>
  <c r="F47" i="20" s="1"/>
  <c r="D46" i="20"/>
  <c r="F46" i="20" s="1"/>
  <c r="D45" i="20"/>
  <c r="F45" i="20" s="1"/>
  <c r="D44" i="20"/>
  <c r="F44" i="20" s="1"/>
  <c r="D43" i="20"/>
  <c r="F43" i="20" s="1"/>
  <c r="D42" i="20"/>
  <c r="F42" i="20" s="1"/>
  <c r="D41" i="20"/>
  <c r="F41" i="20" s="1"/>
  <c r="D40" i="20"/>
  <c r="F40" i="20" s="1"/>
  <c r="D39" i="20"/>
  <c r="F39" i="20" s="1"/>
  <c r="D38" i="20"/>
  <c r="F38" i="20" s="1"/>
  <c r="D37" i="20"/>
  <c r="F37" i="20" s="1"/>
  <c r="D36" i="20"/>
  <c r="F36" i="20" s="1"/>
  <c r="D35" i="20"/>
  <c r="F35" i="20" s="1"/>
  <c r="D34" i="20"/>
  <c r="F34" i="20" s="1"/>
  <c r="D33" i="20"/>
  <c r="F33" i="20" s="1"/>
  <c r="D32" i="20"/>
  <c r="F32" i="20" s="1"/>
  <c r="D31" i="20"/>
  <c r="F31" i="20" s="1"/>
  <c r="D30" i="20"/>
  <c r="F30" i="20" s="1"/>
  <c r="D29" i="20"/>
  <c r="F29" i="20" s="1"/>
  <c r="D28" i="20"/>
  <c r="F28" i="20" s="1"/>
  <c r="D27" i="20"/>
  <c r="F27" i="20" s="1"/>
  <c r="F16" i="20"/>
  <c r="G16" i="20"/>
  <c r="J6" i="20"/>
  <c r="J5" i="20"/>
  <c r="C85" i="11"/>
  <c r="D84" i="11"/>
  <c r="F84" i="11" s="1"/>
  <c r="F83" i="11"/>
  <c r="D83" i="11"/>
  <c r="D82" i="11"/>
  <c r="F82" i="11" s="1"/>
  <c r="D81" i="11"/>
  <c r="F81" i="11" s="1"/>
  <c r="D80" i="11"/>
  <c r="F80" i="11" s="1"/>
  <c r="F79" i="11"/>
  <c r="D79" i="11"/>
  <c r="D78" i="11"/>
  <c r="F78" i="11" s="1"/>
  <c r="D77" i="11"/>
  <c r="F77" i="11" s="1"/>
  <c r="D76" i="11"/>
  <c r="F76" i="11" s="1"/>
  <c r="F75" i="11"/>
  <c r="D75" i="11"/>
  <c r="D74" i="11"/>
  <c r="F74" i="11" s="1"/>
  <c r="D73" i="11"/>
  <c r="F73" i="11" s="1"/>
  <c r="D72" i="11"/>
  <c r="F72" i="11" s="1"/>
  <c r="F71" i="11"/>
  <c r="D71" i="11"/>
  <c r="D70" i="11"/>
  <c r="F70" i="11" s="1"/>
  <c r="D69" i="11"/>
  <c r="F69" i="11" s="1"/>
  <c r="D68" i="11"/>
  <c r="F68" i="11" s="1"/>
  <c r="F67" i="11"/>
  <c r="D67" i="11"/>
  <c r="D66" i="11"/>
  <c r="F66" i="11" s="1"/>
  <c r="D65" i="11"/>
  <c r="F65" i="11" s="1"/>
  <c r="F64" i="11"/>
  <c r="D64" i="11"/>
  <c r="F63" i="11"/>
  <c r="D63" i="11"/>
  <c r="D62" i="11"/>
  <c r="F62" i="11" s="1"/>
  <c r="D61" i="11"/>
  <c r="F61" i="11" s="1"/>
  <c r="F60" i="11"/>
  <c r="D60" i="11"/>
  <c r="F59" i="11"/>
  <c r="D59" i="11"/>
  <c r="D58" i="11"/>
  <c r="F58" i="11" s="1"/>
  <c r="D57" i="11"/>
  <c r="F57" i="11" s="1"/>
  <c r="F56" i="11"/>
  <c r="D56" i="11"/>
  <c r="F55" i="11"/>
  <c r="D55" i="11"/>
  <c r="D54" i="11"/>
  <c r="F54" i="11" s="1"/>
  <c r="D53" i="11"/>
  <c r="F53" i="11" s="1"/>
  <c r="F52" i="11"/>
  <c r="D52" i="11"/>
  <c r="F51" i="11"/>
  <c r="D51" i="11"/>
  <c r="D50" i="11"/>
  <c r="F50" i="11" s="1"/>
  <c r="D49" i="11"/>
  <c r="F49" i="11" s="1"/>
  <c r="F48" i="11"/>
  <c r="D48" i="11"/>
  <c r="F47" i="11"/>
  <c r="D47" i="11"/>
  <c r="D46" i="11"/>
  <c r="F46" i="11" s="1"/>
  <c r="D45" i="11"/>
  <c r="F45" i="11" s="1"/>
  <c r="F44" i="11"/>
  <c r="D44" i="11"/>
  <c r="F43" i="11"/>
  <c r="D43" i="11"/>
  <c r="D42" i="11"/>
  <c r="F42" i="11" s="1"/>
  <c r="D41" i="11"/>
  <c r="F41" i="11" s="1"/>
  <c r="F40" i="11"/>
  <c r="D40" i="11"/>
  <c r="F39" i="11"/>
  <c r="D39" i="11"/>
  <c r="D38" i="11"/>
  <c r="F38" i="11" s="1"/>
  <c r="D37" i="11"/>
  <c r="F37" i="11" s="1"/>
  <c r="F36" i="11"/>
  <c r="D36" i="11"/>
  <c r="F35" i="11"/>
  <c r="D35" i="11"/>
  <c r="D34" i="11"/>
  <c r="F34" i="11" s="1"/>
  <c r="D33" i="11"/>
  <c r="F33" i="11" s="1"/>
  <c r="F32" i="11"/>
  <c r="D32" i="11"/>
  <c r="F31" i="11"/>
  <c r="D31" i="11"/>
  <c r="D30" i="11"/>
  <c r="F30" i="11" s="1"/>
  <c r="D29" i="11"/>
  <c r="F29" i="11" s="1"/>
  <c r="F28" i="11"/>
  <c r="D28" i="11"/>
  <c r="F27" i="11"/>
  <c r="D27" i="11"/>
  <c r="G16" i="11"/>
  <c r="F16" i="11"/>
  <c r="G8" i="11"/>
  <c r="J6" i="11"/>
  <c r="J5" i="11"/>
  <c r="I14" i="11" s="1"/>
  <c r="I17" i="11" s="1"/>
  <c r="K17" i="11" s="1"/>
  <c r="I20" i="11" s="1"/>
  <c r="J6" i="5"/>
  <c r="C85" i="5"/>
  <c r="D84" i="5"/>
  <c r="F84" i="5" s="1"/>
  <c r="F83" i="5"/>
  <c r="D83" i="5"/>
  <c r="D82" i="5"/>
  <c r="F82" i="5" s="1"/>
  <c r="F81" i="5"/>
  <c r="D81" i="5"/>
  <c r="D80" i="5"/>
  <c r="F80" i="5" s="1"/>
  <c r="F79" i="5"/>
  <c r="D79" i="5"/>
  <c r="D78" i="5"/>
  <c r="F78" i="5" s="1"/>
  <c r="F77" i="5"/>
  <c r="D77" i="5"/>
  <c r="D76" i="5"/>
  <c r="F76" i="5" s="1"/>
  <c r="F75" i="5"/>
  <c r="D75" i="5"/>
  <c r="D74" i="5"/>
  <c r="F74" i="5" s="1"/>
  <c r="F73" i="5"/>
  <c r="D73" i="5"/>
  <c r="D72" i="5"/>
  <c r="F72" i="5" s="1"/>
  <c r="F71" i="5"/>
  <c r="D71" i="5"/>
  <c r="D70" i="5"/>
  <c r="F70" i="5" s="1"/>
  <c r="F69" i="5"/>
  <c r="D69" i="5"/>
  <c r="D68" i="5"/>
  <c r="F68" i="5" s="1"/>
  <c r="F67" i="5"/>
  <c r="D67" i="5"/>
  <c r="D66" i="5"/>
  <c r="F66" i="5" s="1"/>
  <c r="F65" i="5"/>
  <c r="D65" i="5"/>
  <c r="D64" i="5"/>
  <c r="F64" i="5" s="1"/>
  <c r="F63" i="5"/>
  <c r="D63" i="5"/>
  <c r="D62" i="5"/>
  <c r="F62" i="5" s="1"/>
  <c r="F61" i="5"/>
  <c r="D61" i="5"/>
  <c r="D60" i="5"/>
  <c r="F60" i="5" s="1"/>
  <c r="F59" i="5"/>
  <c r="D59" i="5"/>
  <c r="D58" i="5"/>
  <c r="F58" i="5" s="1"/>
  <c r="F57" i="5"/>
  <c r="D57" i="5"/>
  <c r="D56" i="5"/>
  <c r="F56" i="5" s="1"/>
  <c r="F55" i="5"/>
  <c r="D55" i="5"/>
  <c r="D54" i="5"/>
  <c r="F54" i="5" s="1"/>
  <c r="F53" i="5"/>
  <c r="D53" i="5"/>
  <c r="D52" i="5"/>
  <c r="F52" i="5" s="1"/>
  <c r="F51" i="5"/>
  <c r="D51" i="5"/>
  <c r="D50" i="5"/>
  <c r="F50" i="5" s="1"/>
  <c r="F49" i="5"/>
  <c r="D49" i="5"/>
  <c r="D48" i="5"/>
  <c r="F48" i="5" s="1"/>
  <c r="F47" i="5"/>
  <c r="D47" i="5"/>
  <c r="D46" i="5"/>
  <c r="F46" i="5" s="1"/>
  <c r="F45" i="5"/>
  <c r="D45" i="5"/>
  <c r="D44" i="5"/>
  <c r="F44" i="5" s="1"/>
  <c r="F43" i="5"/>
  <c r="D43" i="5"/>
  <c r="D42" i="5"/>
  <c r="F42" i="5" s="1"/>
  <c r="F41" i="5"/>
  <c r="D41" i="5"/>
  <c r="D40" i="5"/>
  <c r="F40" i="5" s="1"/>
  <c r="F39" i="5"/>
  <c r="D39" i="5"/>
  <c r="D38" i="5"/>
  <c r="F38" i="5" s="1"/>
  <c r="F37" i="5"/>
  <c r="D37" i="5"/>
  <c r="D36" i="5"/>
  <c r="F36" i="5" s="1"/>
  <c r="F35" i="5"/>
  <c r="D35" i="5"/>
  <c r="D34" i="5"/>
  <c r="F34" i="5" s="1"/>
  <c r="F33" i="5"/>
  <c r="D33" i="5"/>
  <c r="D32" i="5"/>
  <c r="F32" i="5" s="1"/>
  <c r="F31" i="5"/>
  <c r="D31" i="5"/>
  <c r="D30" i="5"/>
  <c r="F30" i="5" s="1"/>
  <c r="F29" i="5"/>
  <c r="D29" i="5"/>
  <c r="D28" i="5"/>
  <c r="F28" i="5" s="1"/>
  <c r="F27" i="5"/>
  <c r="D27" i="5"/>
  <c r="F16" i="5"/>
  <c r="G8" i="5"/>
  <c r="G16" i="5" s="1"/>
  <c r="J7" i="21" l="1"/>
  <c r="I14" i="20"/>
  <c r="I17" i="20" s="1"/>
  <c r="K17" i="20" s="1"/>
  <c r="I20" i="20" s="1"/>
  <c r="J7" i="20"/>
  <c r="J7" i="11"/>
  <c r="J5" i="5"/>
  <c r="I14" i="5" l="1"/>
  <c r="I17" i="5" s="1"/>
  <c r="K17" i="5" s="1"/>
  <c r="I20" i="5" s="1"/>
  <c r="J7" i="5"/>
  <c r="D29" i="9" l="1"/>
  <c r="F29" i="9" s="1"/>
  <c r="D27" i="9"/>
  <c r="F27" i="9" s="1"/>
  <c r="J6" i="9"/>
  <c r="D84" i="9"/>
  <c r="F84" i="9" s="1"/>
  <c r="D83" i="9"/>
  <c r="F83" i="9" s="1"/>
  <c r="D82" i="9"/>
  <c r="F82" i="9" s="1"/>
  <c r="D81" i="9"/>
  <c r="F81" i="9" s="1"/>
  <c r="D80" i="9"/>
  <c r="F80" i="9" s="1"/>
  <c r="D79" i="9"/>
  <c r="F79" i="9" s="1"/>
  <c r="D78" i="9"/>
  <c r="F78" i="9" s="1"/>
  <c r="D77" i="9"/>
  <c r="F77" i="9" s="1"/>
  <c r="D76" i="9"/>
  <c r="F76" i="9" s="1"/>
  <c r="D75" i="9"/>
  <c r="F75" i="9" s="1"/>
  <c r="D74" i="9"/>
  <c r="F74" i="9" s="1"/>
  <c r="D73" i="9"/>
  <c r="F73" i="9" s="1"/>
  <c r="D72" i="9"/>
  <c r="F72" i="9" s="1"/>
  <c r="D71" i="9"/>
  <c r="F71" i="9" s="1"/>
  <c r="D70" i="9"/>
  <c r="F70" i="9" s="1"/>
  <c r="D69" i="9"/>
  <c r="F69" i="9" s="1"/>
  <c r="D68" i="9"/>
  <c r="F68" i="9" s="1"/>
  <c r="D67" i="9"/>
  <c r="F67" i="9" s="1"/>
  <c r="D66" i="9"/>
  <c r="F66" i="9" s="1"/>
  <c r="D65" i="9"/>
  <c r="F65" i="9" s="1"/>
  <c r="D64" i="9"/>
  <c r="F64" i="9" s="1"/>
  <c r="D63" i="9"/>
  <c r="F63" i="9" s="1"/>
  <c r="D62" i="9"/>
  <c r="F62" i="9" s="1"/>
  <c r="D61" i="9"/>
  <c r="F61" i="9" s="1"/>
  <c r="D60" i="9"/>
  <c r="F60" i="9" s="1"/>
  <c r="D59" i="9"/>
  <c r="F59" i="9" s="1"/>
  <c r="D58" i="9"/>
  <c r="F58" i="9" s="1"/>
  <c r="D57" i="9"/>
  <c r="F57" i="9" s="1"/>
  <c r="D56" i="9"/>
  <c r="F56" i="9" s="1"/>
  <c r="D55" i="9"/>
  <c r="F55" i="9" s="1"/>
  <c r="D54" i="9"/>
  <c r="F54" i="9" s="1"/>
  <c r="D53" i="9"/>
  <c r="F53" i="9" s="1"/>
  <c r="D52" i="9"/>
  <c r="F52" i="9" s="1"/>
  <c r="D51" i="9"/>
  <c r="F51" i="9" s="1"/>
  <c r="D50" i="9"/>
  <c r="F50" i="9" s="1"/>
  <c r="D49" i="9"/>
  <c r="F49" i="9" s="1"/>
  <c r="D48" i="9"/>
  <c r="F48" i="9" s="1"/>
  <c r="D47" i="9"/>
  <c r="F47" i="9" s="1"/>
  <c r="D46" i="9"/>
  <c r="F46" i="9" s="1"/>
  <c r="D45" i="9"/>
  <c r="F45" i="9" s="1"/>
  <c r="D44" i="9"/>
  <c r="F44" i="9" s="1"/>
  <c r="D43" i="9"/>
  <c r="F43" i="9" s="1"/>
  <c r="D42" i="9"/>
  <c r="F42" i="9" s="1"/>
  <c r="D41" i="9"/>
  <c r="F41" i="9" s="1"/>
  <c r="D38" i="9"/>
  <c r="F38" i="9" s="1"/>
  <c r="D37" i="9"/>
  <c r="F37" i="9" s="1"/>
  <c r="D36" i="9"/>
  <c r="F36" i="9" s="1"/>
  <c r="D35" i="9"/>
  <c r="F35" i="9" s="1"/>
  <c r="D34" i="9"/>
  <c r="F34" i="9" s="1"/>
  <c r="D32" i="9"/>
  <c r="F32" i="9" s="1"/>
  <c r="D28" i="9"/>
  <c r="F28" i="9" s="1"/>
  <c r="F16" i="9"/>
  <c r="D33" i="9"/>
  <c r="F33" i="9" s="1"/>
  <c r="D31" i="9"/>
  <c r="F31" i="9" s="1"/>
  <c r="G8" i="9"/>
  <c r="G16" i="9" s="1"/>
  <c r="D39" i="9"/>
  <c r="F39" i="9" s="1"/>
  <c r="D40" i="9" l="1"/>
  <c r="F40" i="9" s="1"/>
  <c r="D30" i="9"/>
  <c r="F30" i="9" s="1"/>
  <c r="C85" i="9"/>
  <c r="J5" i="9" l="1"/>
  <c r="J7" i="9" s="1"/>
  <c r="I14" i="9"/>
  <c r="I17" i="9" s="1"/>
  <c r="K17" i="9" s="1"/>
  <c r="I20" i="9" s="1"/>
</calcChain>
</file>

<file path=xl/sharedStrings.xml><?xml version="1.0" encoding="utf-8"?>
<sst xmlns="http://schemas.openxmlformats.org/spreadsheetml/2006/main" count="247" uniqueCount="50">
  <si>
    <t xml:space="preserve"> Désignation :</t>
  </si>
  <si>
    <t>COMMANDES &amp; AVENANTS</t>
  </si>
  <si>
    <t>Montant H.T.</t>
  </si>
  <si>
    <t>Montant T.T.C.</t>
  </si>
  <si>
    <t xml:space="preserve"> Coûts MO :</t>
  </si>
  <si>
    <t xml:space="preserve"> Coûts Achats :</t>
  </si>
  <si>
    <t>PRIX DE REVIENT</t>
  </si>
  <si>
    <t xml:space="preserve">TOTAUX  </t>
  </si>
  <si>
    <t>RESULTAT</t>
  </si>
  <si>
    <t>DÉPENSES MAIN D'ŒUVRE</t>
  </si>
  <si>
    <t>DÉPENSES ACHATS/SOUS-TRAITANCE</t>
  </si>
  <si>
    <t>Période</t>
  </si>
  <si>
    <t>Code TH</t>
  </si>
  <si>
    <t>Nb H</t>
  </si>
  <si>
    <t>Taux</t>
  </si>
  <si>
    <t>Montant</t>
  </si>
  <si>
    <t>N° cde</t>
  </si>
  <si>
    <t>Fournisseur</t>
  </si>
  <si>
    <t>Montant HT</t>
  </si>
  <si>
    <t>"DEVIS"</t>
  </si>
  <si>
    <t>VMO</t>
  </si>
  <si>
    <t>TOTAL</t>
  </si>
  <si>
    <t>COEF DE GESTION</t>
  </si>
  <si>
    <t>Avancement à date</t>
  </si>
  <si>
    <t>S27</t>
  </si>
  <si>
    <t>S28</t>
  </si>
  <si>
    <t>S29</t>
  </si>
  <si>
    <t>S30</t>
  </si>
  <si>
    <t xml:space="preserve"> Coûts MO </t>
  </si>
  <si>
    <t>Récap</t>
  </si>
  <si>
    <t>Noms des ongles</t>
  </si>
  <si>
    <t xml:space="preserve"> Coûts Achats</t>
  </si>
  <si>
    <t>Feuil2</t>
  </si>
  <si>
    <t>DEVIS-1</t>
  </si>
  <si>
    <t>Feuil3</t>
  </si>
  <si>
    <t xml:space="preserve"> Désignation</t>
  </si>
  <si>
    <t>DEVIS-2</t>
  </si>
  <si>
    <t>DEVIS-3</t>
  </si>
  <si>
    <t>Test 1</t>
  </si>
  <si>
    <t>Test-001</t>
  </si>
  <si>
    <t xml:space="preserve"> Dépense total</t>
  </si>
  <si>
    <t xml:space="preserve">N° Devis </t>
  </si>
  <si>
    <t>Test 3</t>
  </si>
  <si>
    <t>Test-003</t>
  </si>
  <si>
    <t>Test 2</t>
  </si>
  <si>
    <t>Test-002</t>
  </si>
  <si>
    <t>DEVIS-</t>
  </si>
  <si>
    <t xml:space="preserve">Test </t>
  </si>
  <si>
    <t>Test-00</t>
  </si>
  <si>
    <t xml:space="preserve">N° de devis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</si>
</sst>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&quot;/ &quot;0000"/>
    <numFmt numFmtId="165" formatCode="#,##0.00\ &quot;€&quot;"/>
    <numFmt numFmtId="166" formatCode="&quot;TH&quot;0"/>
    <numFmt numFmtId="167" formatCode="#,##0.00&quot; h&quot;"/>
  </numFmts>
  <fonts count="23" x14ac:knownFonts="1">
    <font>
      <sz val="11"/>
      <color theme="1"/>
      <name val="Calibri"/>
      <family val="2"/>
      <scheme val="minor"/>
    </font>
    <font>
      <b/>
      <sz val="14"/>
      <color indexed="10"/>
      <name val="Bookman Old Style"/>
      <family val="1"/>
    </font>
    <font>
      <sz val="9"/>
      <name val="Bookman Old Style"/>
      <family val="1"/>
    </font>
    <font>
      <b/>
      <sz val="12"/>
      <name val="Bookman Old Style"/>
      <family val="1"/>
    </font>
    <font>
      <b/>
      <sz val="10"/>
      <color indexed="10"/>
      <name val="Comic Sans MS"/>
      <family val="4"/>
    </font>
    <font>
      <sz val="9"/>
      <name val="Comic Sans MS"/>
      <family val="4"/>
    </font>
    <font>
      <sz val="9"/>
      <color indexed="12"/>
      <name val="Comic Sans MS"/>
      <family val="4"/>
    </font>
    <font>
      <sz val="9"/>
      <color indexed="10"/>
      <name val="Comic Sans MS"/>
      <family val="4"/>
    </font>
    <font>
      <sz val="9"/>
      <color indexed="10"/>
      <name val="Arial"/>
      <family val="2"/>
    </font>
    <font>
      <i/>
      <sz val="9"/>
      <color indexed="10"/>
      <name val="Arial"/>
      <family val="2"/>
    </font>
    <font>
      <i/>
      <sz val="9"/>
      <color indexed="10"/>
      <name val="Comic Sans MS"/>
      <family val="4"/>
    </font>
    <font>
      <b/>
      <sz val="9"/>
      <color indexed="10"/>
      <name val="Comic Sans MS"/>
      <family val="4"/>
    </font>
    <font>
      <b/>
      <u/>
      <sz val="11"/>
      <color theme="3" tint="-0.249977111117893"/>
      <name val="Bookman Old Style"/>
      <family val="1"/>
    </font>
    <font>
      <sz val="9"/>
      <color theme="3" tint="-0.249977111117893"/>
      <name val="Bookman Old Style"/>
      <family val="1"/>
    </font>
    <font>
      <sz val="10"/>
      <color theme="3" tint="-0.249977111117893"/>
      <name val="Comic Sans MS"/>
      <family val="4"/>
    </font>
    <font>
      <sz val="9"/>
      <color rgb="FF0070C0"/>
      <name val="Bookman Old Style"/>
      <family val="1"/>
    </font>
    <font>
      <sz val="9"/>
      <color theme="9" tint="-0.499984740745262"/>
      <name val="Bookman Old Style"/>
      <family val="1"/>
    </font>
    <font>
      <b/>
      <sz val="9"/>
      <color rgb="FF0070C0"/>
      <name val="Bookman Old Style"/>
      <family val="1"/>
    </font>
    <font>
      <sz val="11"/>
      <color theme="1"/>
      <name val="Calibri"/>
      <family val="2"/>
      <scheme val="minor"/>
    </font>
    <font>
      <b/>
      <sz val="9"/>
      <name val="Bookman Old Style"/>
      <family val="1"/>
    </font>
    <font>
      <sz val="9"/>
      <color rgb="FF141414"/>
      <name val="Verdana"/>
      <family val="2"/>
    </font>
    <font>
      <sz val="10"/>
      <color rgb="FF303030"/>
      <name val="Roboto"/>
    </font>
    <font>
      <sz val="9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double">
        <color auto="1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auto="1"/>
      </top>
      <bottom/>
      <diagonal/>
    </border>
    <border>
      <left style="hair">
        <color indexed="64"/>
      </left>
      <right style="thin">
        <color auto="1"/>
      </right>
      <top style="double">
        <color auto="1"/>
      </top>
      <bottom/>
      <diagonal/>
    </border>
    <border>
      <left style="thin">
        <color indexed="64"/>
      </left>
      <right style="double">
        <color indexed="64"/>
      </right>
      <top style="double">
        <color auto="1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double">
        <color indexed="64"/>
      </right>
      <top style="hair">
        <color auto="1"/>
      </top>
      <bottom style="thin">
        <color auto="1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auto="1"/>
      </left>
      <right style="thin">
        <color auto="1"/>
      </right>
      <top style="slantDashDot">
        <color auto="1"/>
      </top>
      <bottom style="double">
        <color auto="1"/>
      </bottom>
      <diagonal/>
    </border>
    <border>
      <left/>
      <right style="thin">
        <color auto="1"/>
      </right>
      <top style="slantDashDot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slantDashDot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slantDashDot">
        <color auto="1"/>
      </top>
      <bottom style="double">
        <color auto="1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DashDot">
        <color indexed="64"/>
      </left>
      <right/>
      <top style="mediumDashDot">
        <color indexed="64"/>
      </top>
      <bottom/>
      <diagonal/>
    </border>
    <border>
      <left/>
      <right/>
      <top style="mediumDashDot">
        <color indexed="64"/>
      </top>
      <bottom/>
      <diagonal/>
    </border>
    <border>
      <left/>
      <right style="mediumDashDot">
        <color indexed="64"/>
      </right>
      <top style="mediumDashDot">
        <color indexed="64"/>
      </top>
      <bottom/>
      <diagonal/>
    </border>
    <border>
      <left style="mediumDashDot">
        <color indexed="64"/>
      </left>
      <right/>
      <top/>
      <bottom style="mediumDashDot">
        <color indexed="64"/>
      </bottom>
      <diagonal/>
    </border>
    <border>
      <left/>
      <right/>
      <top/>
      <bottom style="mediumDashDot">
        <color indexed="64"/>
      </bottom>
      <diagonal/>
    </border>
    <border>
      <left/>
      <right style="mediumDashDot">
        <color indexed="64"/>
      </right>
      <top/>
      <bottom style="mediumDashDot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8" fillId="0" borderId="0" applyFont="0" applyFill="0" applyBorder="0" applyAlignment="0" applyProtection="0"/>
  </cellStyleXfs>
  <cellXfs count="119">
    <xf numFmtId="0" fontId="0" fillId="0" borderId="0" xfId="0"/>
    <xf numFmtId="0" fontId="2" fillId="0" borderId="0" xfId="0" applyFont="1" applyAlignment="1">
      <alignment vertical="center"/>
    </xf>
    <xf numFmtId="164" fontId="4" fillId="0" borderId="0" xfId="0" applyNumberFormat="1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165" fontId="8" fillId="0" borderId="12" xfId="0" applyNumberFormat="1" applyFont="1" applyBorder="1" applyAlignment="1">
      <alignment horizontal="center" vertical="center"/>
    </xf>
    <xf numFmtId="165" fontId="9" fillId="0" borderId="13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vertical="center"/>
    </xf>
    <xf numFmtId="0" fontId="8" fillId="0" borderId="17" xfId="0" applyFont="1" applyBorder="1" applyAlignment="1" applyProtection="1">
      <alignment horizontal="centerContinuous" vertical="center"/>
      <protection locked="0"/>
    </xf>
    <xf numFmtId="0" fontId="8" fillId="0" borderId="0" xfId="0" applyFont="1" applyAlignment="1" applyProtection="1">
      <alignment horizontal="centerContinuous" vertical="center"/>
      <protection locked="0"/>
    </xf>
    <xf numFmtId="0" fontId="8" fillId="0" borderId="18" xfId="0" applyFont="1" applyBorder="1" applyAlignment="1" applyProtection="1">
      <alignment horizontal="centerContinuous" vertical="center"/>
      <protection locked="0"/>
    </xf>
    <xf numFmtId="165" fontId="8" fillId="0" borderId="19" xfId="0" applyNumberFormat="1" applyFont="1" applyBorder="1" applyAlignment="1" applyProtection="1">
      <alignment horizontal="center" vertical="center"/>
      <protection locked="0"/>
    </xf>
    <xf numFmtId="165" fontId="9" fillId="0" borderId="20" xfId="0" applyNumberFormat="1" applyFont="1" applyBorder="1" applyAlignment="1" applyProtection="1">
      <alignment horizontal="center" vertical="center"/>
      <protection locked="0"/>
    </xf>
    <xf numFmtId="0" fontId="8" fillId="0" borderId="21" xfId="0" applyFont="1" applyBorder="1" applyAlignment="1" applyProtection="1">
      <alignment horizontal="centerContinuous" vertical="center"/>
      <protection locked="0"/>
    </xf>
    <xf numFmtId="0" fontId="8" fillId="0" borderId="22" xfId="0" applyFont="1" applyBorder="1" applyAlignment="1" applyProtection="1">
      <alignment horizontal="centerContinuous" vertical="center"/>
      <protection locked="0"/>
    </xf>
    <xf numFmtId="0" fontId="8" fillId="0" borderId="23" xfId="0" applyFont="1" applyBorder="1" applyAlignment="1" applyProtection="1">
      <alignment horizontal="centerContinuous" vertical="center"/>
      <protection locked="0"/>
    </xf>
    <xf numFmtId="165" fontId="7" fillId="0" borderId="27" xfId="0" applyNumberFormat="1" applyFont="1" applyBorder="1" applyAlignment="1">
      <alignment horizontal="center" vertical="center"/>
    </xf>
    <xf numFmtId="165" fontId="10" fillId="0" borderId="28" xfId="0" applyNumberFormat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3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37" xfId="0" applyFont="1" applyBorder="1" applyAlignment="1">
      <alignment horizontal="center" vertical="center"/>
    </xf>
    <xf numFmtId="0" fontId="6" fillId="0" borderId="39" xfId="0" applyFont="1" applyBorder="1" applyAlignment="1" applyProtection="1">
      <alignment horizontal="center" vertical="center"/>
      <protection locked="0"/>
    </xf>
    <xf numFmtId="165" fontId="6" fillId="0" borderId="13" xfId="0" applyNumberFormat="1" applyFont="1" applyBorder="1" applyAlignment="1" applyProtection="1">
      <alignment horizontal="center" vertical="center"/>
      <protection locked="0"/>
    </xf>
    <xf numFmtId="14" fontId="15" fillId="0" borderId="40" xfId="0" applyNumberFormat="1" applyFont="1" applyBorder="1" applyAlignment="1">
      <alignment vertical="center"/>
    </xf>
    <xf numFmtId="166" fontId="16" fillId="0" borderId="41" xfId="0" applyNumberFormat="1" applyFont="1" applyBorder="1" applyAlignment="1">
      <alignment horizontal="center" vertical="center"/>
    </xf>
    <xf numFmtId="0" fontId="6" fillId="0" borderId="43" xfId="0" applyFont="1" applyBorder="1" applyAlignment="1" applyProtection="1">
      <alignment horizontal="center" vertical="center"/>
      <protection locked="0"/>
    </xf>
    <xf numFmtId="0" fontId="6" fillId="0" borderId="19" xfId="0" applyFont="1" applyBorder="1" applyAlignment="1" applyProtection="1">
      <alignment horizontal="centerContinuous" vertical="center"/>
      <protection locked="0"/>
    </xf>
    <xf numFmtId="0" fontId="6" fillId="0" borderId="18" xfId="0" applyFont="1" applyBorder="1" applyAlignment="1" applyProtection="1">
      <alignment horizontal="centerContinuous" vertical="center"/>
      <protection locked="0"/>
    </xf>
    <xf numFmtId="165" fontId="6" fillId="0" borderId="20" xfId="0" applyNumberFormat="1" applyFont="1" applyBorder="1" applyAlignment="1" applyProtection="1">
      <alignment horizontal="center" vertical="center"/>
      <protection locked="0"/>
    </xf>
    <xf numFmtId="167" fontId="15" fillId="0" borderId="41" xfId="0" applyNumberFormat="1" applyFont="1" applyBorder="1" applyAlignment="1">
      <alignment horizontal="center" vertical="center"/>
    </xf>
    <xf numFmtId="165" fontId="15" fillId="0" borderId="41" xfId="0" applyNumberFormat="1" applyFont="1" applyBorder="1" applyAlignment="1">
      <alignment horizontal="center" vertical="center"/>
    </xf>
    <xf numFmtId="165" fontId="15" fillId="0" borderId="44" xfId="0" applyNumberFormat="1" applyFont="1" applyBorder="1" applyAlignment="1">
      <alignment horizontal="center" vertical="center"/>
    </xf>
    <xf numFmtId="0" fontId="15" fillId="0" borderId="40" xfId="0" applyFont="1" applyBorder="1" applyAlignment="1">
      <alignment vertical="center"/>
    </xf>
    <xf numFmtId="0" fontId="15" fillId="0" borderId="45" xfId="0" applyFont="1" applyBorder="1" applyAlignment="1">
      <alignment vertical="center"/>
    </xf>
    <xf numFmtId="165" fontId="6" fillId="0" borderId="46" xfId="0" applyNumberFormat="1" applyFont="1" applyBorder="1" applyAlignment="1" applyProtection="1">
      <alignment horizontal="center" vertical="center"/>
      <protection locked="0"/>
    </xf>
    <xf numFmtId="0" fontId="2" fillId="2" borderId="47" xfId="0" applyFont="1" applyFill="1" applyBorder="1" applyAlignment="1">
      <alignment vertical="center"/>
    </xf>
    <xf numFmtId="0" fontId="2" fillId="2" borderId="48" xfId="0" applyFont="1" applyFill="1" applyBorder="1" applyAlignment="1">
      <alignment vertical="center"/>
    </xf>
    <xf numFmtId="167" fontId="17" fillId="0" borderId="49" xfId="0" applyNumberFormat="1" applyFont="1" applyBorder="1" applyAlignment="1">
      <alignment horizontal="center" vertical="center"/>
    </xf>
    <xf numFmtId="0" fontId="2" fillId="2" borderId="49" xfId="0" applyFont="1" applyFill="1" applyBorder="1" applyAlignment="1">
      <alignment vertical="center"/>
    </xf>
    <xf numFmtId="165" fontId="17" fillId="0" borderId="50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12" xfId="0" applyFont="1" applyBorder="1" applyAlignment="1" applyProtection="1">
      <alignment horizontal="center" vertical="center"/>
      <protection locked="0"/>
    </xf>
    <xf numFmtId="0" fontId="6" fillId="0" borderId="11" xfId="0" applyFont="1" applyBorder="1" applyAlignment="1" applyProtection="1">
      <alignment horizontal="center" vertical="center"/>
      <protection locked="0"/>
    </xf>
    <xf numFmtId="0" fontId="4" fillId="0" borderId="0" xfId="0" applyFont="1" applyAlignment="1">
      <alignment horizontal="right" vertical="center"/>
    </xf>
    <xf numFmtId="0" fontId="0" fillId="0" borderId="0" xfId="0" applyAlignment="1">
      <alignment vertical="top"/>
    </xf>
    <xf numFmtId="166" fontId="2" fillId="0" borderId="0" xfId="0" applyNumberFormat="1" applyFont="1" applyAlignment="1">
      <alignment horizontal="center" vertical="center"/>
    </xf>
    <xf numFmtId="165" fontId="5" fillId="0" borderId="0" xfId="0" applyNumberFormat="1" applyFont="1" applyAlignment="1">
      <alignment vertical="center"/>
    </xf>
    <xf numFmtId="10" fontId="11" fillId="3" borderId="16" xfId="0" applyNumberFormat="1" applyFont="1" applyFill="1" applyBorder="1" applyAlignment="1">
      <alignment horizontal="center" vertical="center"/>
    </xf>
    <xf numFmtId="165" fontId="11" fillId="3" borderId="14" xfId="0" applyNumberFormat="1" applyFont="1" applyFill="1" applyBorder="1" applyAlignment="1">
      <alignment horizontal="center" vertical="center"/>
    </xf>
    <xf numFmtId="165" fontId="11" fillId="3" borderId="15" xfId="0" applyNumberFormat="1" applyFont="1" applyFill="1" applyBorder="1" applyAlignment="1">
      <alignment horizontal="center" vertical="center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165" fontId="7" fillId="0" borderId="8" xfId="1" applyNumberFormat="1" applyFont="1" applyBorder="1" applyAlignment="1">
      <alignment horizontal="center" vertical="center"/>
    </xf>
    <xf numFmtId="165" fontId="7" fillId="0" borderId="16" xfId="1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0" fontId="20" fillId="0" borderId="0" xfId="0" applyFont="1"/>
    <xf numFmtId="0" fontId="21" fillId="0" borderId="0" xfId="0" applyFont="1"/>
    <xf numFmtId="0" fontId="0" fillId="4" borderId="0" xfId="0" applyFill="1"/>
    <xf numFmtId="0" fontId="0" fillId="4" borderId="0" xfId="0" applyFill="1" applyAlignment="1">
      <alignment wrapText="1"/>
    </xf>
    <xf numFmtId="0" fontId="6" fillId="0" borderId="0" xfId="0" applyFont="1" applyAlignment="1">
      <alignment vertical="center"/>
    </xf>
    <xf numFmtId="0" fontId="2" fillId="0" borderId="58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6" fillId="0" borderId="61" xfId="0" applyFont="1" applyBorder="1" applyAlignment="1">
      <alignment horizontal="center" vertical="center"/>
    </xf>
    <xf numFmtId="165" fontId="7" fillId="0" borderId="0" xfId="1" applyNumberFormat="1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64" fontId="4" fillId="0" borderId="0" xfId="0" applyNumberFormat="1" applyFont="1" applyAlignment="1">
      <alignment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165" fontId="6" fillId="0" borderId="25" xfId="0" applyNumberFormat="1" applyFont="1" applyBorder="1" applyAlignment="1">
      <alignment horizontal="center" vertical="center"/>
    </xf>
    <xf numFmtId="165" fontId="6" fillId="0" borderId="51" xfId="0" applyNumberFormat="1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10" fontId="7" fillId="0" borderId="55" xfId="0" applyNumberFormat="1" applyFont="1" applyBorder="1" applyAlignment="1">
      <alignment horizontal="center" vertical="center"/>
    </xf>
    <xf numFmtId="10" fontId="7" fillId="0" borderId="56" xfId="0" applyNumberFormat="1" applyFont="1" applyBorder="1" applyAlignment="1">
      <alignment horizontal="center" vertical="center"/>
    </xf>
    <xf numFmtId="10" fontId="7" fillId="0" borderId="57" xfId="0" applyNumberFormat="1" applyFont="1" applyBorder="1" applyAlignment="1">
      <alignment horizontal="center" vertical="center"/>
    </xf>
    <xf numFmtId="0" fontId="13" fillId="0" borderId="29" xfId="0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13" fillId="0" borderId="33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2" fontId="7" fillId="0" borderId="14" xfId="0" applyNumberFormat="1" applyFont="1" applyBorder="1" applyAlignment="1">
      <alignment horizontal="center" vertical="center"/>
    </xf>
    <xf numFmtId="2" fontId="7" fillId="0" borderId="15" xfId="0" applyNumberFormat="1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44" fontId="7" fillId="0" borderId="14" xfId="1" applyFont="1" applyBorder="1" applyAlignment="1">
      <alignment horizontal="center" vertical="center"/>
    </xf>
    <xf numFmtId="44" fontId="7" fillId="0" borderId="15" xfId="1" applyFont="1" applyBorder="1" applyAlignment="1">
      <alignment horizontal="center" vertical="center"/>
    </xf>
    <xf numFmtId="44" fontId="7" fillId="0" borderId="16" xfId="1" applyFont="1" applyBorder="1" applyAlignment="1">
      <alignment horizontal="center" vertical="center"/>
    </xf>
    <xf numFmtId="0" fontId="19" fillId="0" borderId="52" xfId="0" applyFont="1" applyBorder="1" applyAlignment="1">
      <alignment horizontal="center" vertical="center"/>
    </xf>
    <xf numFmtId="0" fontId="19" fillId="0" borderId="53" xfId="0" applyFont="1" applyBorder="1" applyAlignment="1">
      <alignment horizontal="center" vertical="center"/>
    </xf>
    <xf numFmtId="0" fontId="19" fillId="0" borderId="54" xfId="0" applyFont="1" applyBorder="1" applyAlignment="1">
      <alignment horizontal="center" vertical="center"/>
    </xf>
    <xf numFmtId="0" fontId="22" fillId="0" borderId="17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65" fontId="0" fillId="0" borderId="0" xfId="0" applyNumberFormat="1" applyAlignment="1">
      <alignment horizontal="center"/>
    </xf>
  </cellXfs>
  <cellStyles count="2">
    <cellStyle name="Monétaire" xfId="1" builtinId="4"/>
    <cellStyle name="Normal" xfId="0" builtinId="0"/>
  </cellStyles>
  <dxfs count="1"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99060</xdr:colOff>
      <xdr:row>0</xdr:row>
      <xdr:rowOff>60960</xdr:rowOff>
    </xdr:from>
    <xdr:to>
      <xdr:col>0</xdr:col>
      <xdr:colOff>1493520</xdr:colOff>
      <xdr:row>2</xdr:row>
      <xdr:rowOff>137160</xdr:rowOff>
    </xdr:to>
    <xdr:sp macro="[0]!Snamelis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55E2730-651B-196B-1C51-6B1738B225F1}"/>
            </a:ext>
          </a:extLst>
        </xdr:cNvPr>
        <xdr:cNvSpPr/>
      </xdr:nvSpPr>
      <xdr:spPr>
        <a:xfrm>
          <a:off x="99060" y="60960"/>
          <a:ext cx="1394460" cy="4419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Création liste</a:t>
          </a:r>
        </a:p>
      </xdr:txBody>
    </xdr:sp>
    <xdr:clientData/>
  </xdr:twoCellAnchor>
  <xdr:twoCellAnchor>
    <xdr:from>
      <xdr:col>1</xdr:col>
      <xdr:colOff>213360</xdr:colOff>
      <xdr:row>0</xdr:row>
      <xdr:rowOff>152400</xdr:rowOff>
    </xdr:from>
    <xdr:to>
      <xdr:col>1</xdr:col>
      <xdr:colOff>1386840</xdr:colOff>
      <xdr:row>2</xdr:row>
      <xdr:rowOff>106680</xdr:rowOff>
    </xdr:to>
    <xdr:sp macro="[0]!copier_coller" textlink="">
      <xdr:nvSpPr>
        <xdr:cNvPr id="3" name="Rectangle 2">
          <a:extLst>
            <a:ext uri="{FF2B5EF4-FFF2-40B4-BE49-F238E27FC236}">
              <a16:creationId xmlns:a16="http://schemas.microsoft.com/office/drawing/2014/main" id="{A151BECE-C809-B985-5AE2-0694D25DA1DE}"/>
            </a:ext>
          </a:extLst>
        </xdr:cNvPr>
        <xdr:cNvSpPr/>
      </xdr:nvSpPr>
      <xdr:spPr>
        <a:xfrm>
          <a:off x="2034540" y="152400"/>
          <a:ext cx="1173480" cy="32004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Mise à jour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ENGLET%20CHRISTOPHE/Desktop/CENTRALE%20DE%20GRAVELINES/SUIVI%20AFFAIRE%20C%20LENGLET/POINT%20PAR%20AFFAIRE/E006%20HDF%20NORD%20TRAME%20-%20S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"/>
      <sheetName val="Feuil2"/>
      <sheetName val="Feuil1"/>
      <sheetName val="Répartition par affaire"/>
      <sheetName val="Répartition par matricule"/>
      <sheetName val="Résumé Complet"/>
      <sheetName val="info menu déroulant"/>
      <sheetName val="ASSISTANCE"/>
      <sheetName val="EXTRACTION SAP"/>
    </sheetNames>
    <sheetDataSet>
      <sheetData sheetId="0"/>
      <sheetData sheetId="1"/>
      <sheetData sheetId="2"/>
      <sheetData sheetId="3"/>
      <sheetData sheetId="4"/>
      <sheetData sheetId="5"/>
      <sheetData sheetId="6">
        <row r="5">
          <cell r="J5" t="str">
            <v>PZC</v>
          </cell>
        </row>
        <row r="6">
          <cell r="J6" t="str">
            <v>PPOH</v>
          </cell>
          <cell r="N6" t="str">
            <v>MAL</v>
          </cell>
        </row>
        <row r="7">
          <cell r="H7" t="str">
            <v>ENDEL</v>
          </cell>
          <cell r="J7" t="str">
            <v>ASTS</v>
          </cell>
          <cell r="N7" t="str">
            <v>RTT</v>
          </cell>
        </row>
        <row r="8">
          <cell r="H8" t="str">
            <v>ENDEL AUTRES</v>
          </cell>
          <cell r="J8" t="str">
            <v>ASTWE</v>
          </cell>
          <cell r="N8" t="str">
            <v>CPN</v>
          </cell>
        </row>
        <row r="9">
          <cell r="H9" t="str">
            <v>INTERIMAIRE</v>
          </cell>
          <cell r="J9" t="str">
            <v>ASTJF</v>
          </cell>
          <cell r="N9" t="str">
            <v>JFE</v>
          </cell>
        </row>
        <row r="11">
          <cell r="N11" t="str">
            <v>JSE</v>
          </cell>
        </row>
        <row r="12">
          <cell r="N12" t="str">
            <v>ATJ</v>
          </cell>
        </row>
        <row r="13">
          <cell r="J13" t="str">
            <v>ICH</v>
          </cell>
          <cell r="N13" t="str">
            <v>ATV</v>
          </cell>
        </row>
        <row r="14">
          <cell r="J14" t="str">
            <v>PSA</v>
          </cell>
          <cell r="N14" t="str">
            <v>ABR</v>
          </cell>
        </row>
        <row r="15">
          <cell r="J15" t="str">
            <v>PFR</v>
          </cell>
          <cell r="N15" t="str">
            <v>ABS</v>
          </cell>
        </row>
        <row r="16">
          <cell r="J16" t="str">
            <v xml:space="preserve">PHW </v>
          </cell>
          <cell r="N16" t="str">
            <v>ABT</v>
          </cell>
        </row>
        <row r="17">
          <cell r="J17" t="str">
            <v>PMO</v>
          </cell>
          <cell r="N17" t="str">
            <v>RTA</v>
          </cell>
        </row>
        <row r="18">
          <cell r="J18" t="str">
            <v xml:space="preserve">PIE </v>
          </cell>
          <cell r="N18" t="str">
            <v>CE1</v>
          </cell>
        </row>
        <row r="19">
          <cell r="J19" t="str">
            <v>FRE</v>
          </cell>
          <cell r="N19" t="str">
            <v>CET</v>
          </cell>
        </row>
        <row r="20">
          <cell r="J20" t="str">
            <v>INTERIM</v>
          </cell>
          <cell r="N20" t="str">
            <v>CPR</v>
          </cell>
        </row>
        <row r="21">
          <cell r="J21" t="str">
            <v>POH</v>
          </cell>
          <cell r="N21" t="str">
            <v>CSS</v>
          </cell>
        </row>
        <row r="22">
          <cell r="J22" t="str">
            <v>ACI</v>
          </cell>
          <cell r="N22" t="str">
            <v>CP1</v>
          </cell>
        </row>
        <row r="23">
          <cell r="J23" t="str">
            <v>SAN+SAL</v>
          </cell>
          <cell r="N23" t="str">
            <v>CP2</v>
          </cell>
        </row>
        <row r="24">
          <cell r="J24" t="str">
            <v>AR1</v>
          </cell>
          <cell r="N24" t="str">
            <v>NAI</v>
          </cell>
        </row>
        <row r="25">
          <cell r="J25" t="str">
            <v>PNN</v>
          </cell>
          <cell r="N25" t="str">
            <v>PAT</v>
          </cell>
        </row>
        <row r="26">
          <cell r="J26" t="str">
            <v>GAZ</v>
          </cell>
          <cell r="N26" t="str">
            <v>ADO</v>
          </cell>
        </row>
        <row r="27">
          <cell r="J27" t="str">
            <v>PCF</v>
          </cell>
          <cell r="N27" t="str">
            <v>AFE</v>
          </cell>
        </row>
        <row r="28">
          <cell r="J28" t="str">
            <v>CAI</v>
          </cell>
          <cell r="N28" t="str">
            <v>AFI</v>
          </cell>
        </row>
        <row r="29">
          <cell r="J29" t="str">
            <v>ICH</v>
          </cell>
          <cell r="N29" t="str">
            <v>AFS</v>
          </cell>
        </row>
        <row r="30">
          <cell r="J30" t="str">
            <v xml:space="preserve">PIE </v>
          </cell>
          <cell r="N30" t="str">
            <v>AIJ</v>
          </cell>
        </row>
        <row r="31">
          <cell r="J31" t="str">
            <v>FRE</v>
          </cell>
          <cell r="N31" t="str">
            <v>AIT</v>
          </cell>
        </row>
        <row r="32">
          <cell r="N32" t="str">
            <v>AJU</v>
          </cell>
        </row>
        <row r="33">
          <cell r="N33" t="str">
            <v>AMJ</v>
          </cell>
        </row>
        <row r="34">
          <cell r="N34" t="str">
            <v>AMQ</v>
          </cell>
        </row>
        <row r="35">
          <cell r="N35" t="str">
            <v>AMR</v>
          </cell>
        </row>
        <row r="36">
          <cell r="J36" t="str">
            <v>ASTREINTE SEMAINE</v>
          </cell>
          <cell r="N36" t="str">
            <v>APN</v>
          </cell>
        </row>
        <row r="37">
          <cell r="J37" t="str">
            <v>ASTREINTE WEEK-END</v>
          </cell>
          <cell r="N37" t="str">
            <v>ARD</v>
          </cell>
        </row>
        <row r="38">
          <cell r="N38" t="str">
            <v>CHP</v>
          </cell>
        </row>
        <row r="39">
          <cell r="N39" t="str">
            <v>CHT</v>
          </cell>
        </row>
        <row r="40">
          <cell r="N40" t="str">
            <v>CLA</v>
          </cell>
        </row>
        <row r="41">
          <cell r="N41" t="str">
            <v>COC</v>
          </cell>
        </row>
        <row r="42">
          <cell r="N42" t="str">
            <v>EM1</v>
          </cell>
        </row>
        <row r="43">
          <cell r="N43" t="str">
            <v>EM5</v>
          </cell>
        </row>
        <row r="44">
          <cell r="N44" t="str">
            <v>EVF</v>
          </cell>
        </row>
        <row r="45">
          <cell r="N45" t="str">
            <v>EVH</v>
          </cell>
        </row>
        <row r="46">
          <cell r="N46" t="str">
            <v>JF1</v>
          </cell>
        </row>
        <row r="47">
          <cell r="N47" t="str">
            <v>MAN</v>
          </cell>
        </row>
        <row r="48">
          <cell r="N48" t="str">
            <v>MAT</v>
          </cell>
        </row>
        <row r="49">
          <cell r="N49" t="str">
            <v>MI1</v>
          </cell>
        </row>
        <row r="50">
          <cell r="N50" t="str">
            <v>MPR</v>
          </cell>
        </row>
        <row r="51">
          <cell r="N51" t="str">
            <v>PAR</v>
          </cell>
        </row>
        <row r="52">
          <cell r="N52" t="str">
            <v>PRE</v>
          </cell>
        </row>
        <row r="53">
          <cell r="N53" t="str">
            <v>AVM</v>
          </cell>
        </row>
        <row r="54">
          <cell r="N54" t="str">
            <v>SAB</v>
          </cell>
        </row>
      </sheetData>
      <sheetData sheetId="7"/>
      <sheetData sheetId="8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C9461DA-B94C-41BF-81A6-86B5E64A1A49}" name="Tableau1" displayName="Tableau1" ref="B4:F11" totalsRowShown="0">
  <autoFilter ref="B4:F11" xr:uid="{1C9461DA-B94C-41BF-81A6-86B5E64A1A49}"/>
  <tableColumns count="5">
    <tableColumn id="1" xr3:uid="{76EFA584-2DFD-48E4-A3E0-C3AE4200D7B7}" name="Noms des ongles"/>
    <tableColumn id="2" xr3:uid="{5D82BF25-DD68-4F9B-9E51-918193008A3D}" name=" Désignation" dataDxfId="0"/>
    <tableColumn id="3" xr3:uid="{FD43B47F-A3BA-44C5-8296-EB8D1416F507}" name="N° de devis "/>
    <tableColumn id="4" xr3:uid="{A472D78B-7354-4664-845E-B4FE02B4DBF5}" name=" Coûts MO "/>
    <tableColumn id="5" xr3:uid="{4E2089B7-0D1F-4E4B-BF2F-6BDC60CC12ED}" name=" Coûts Achat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B36604-6A83-4AAA-8284-604705120194}">
  <sheetPr codeName="Feuil17"/>
  <dimension ref="A1:F16"/>
  <sheetViews>
    <sheetView tabSelected="1" workbookViewId="0">
      <selection activeCell="C22" sqref="C22"/>
    </sheetView>
  </sheetViews>
  <sheetFormatPr baseColWidth="10" defaultRowHeight="14.4" x14ac:dyDescent="0.3"/>
  <cols>
    <col min="1" max="1" width="26.5546875" customWidth="1"/>
    <col min="2" max="2" width="25.109375" customWidth="1"/>
    <col min="3" max="3" width="36.44140625" style="60" customWidth="1"/>
    <col min="4" max="4" width="34" style="60" customWidth="1"/>
    <col min="5" max="5" width="13.21875" bestFit="1" customWidth="1"/>
    <col min="6" max="6" width="17" bestFit="1" customWidth="1"/>
  </cols>
  <sheetData>
    <row r="1" spans="1:6" x14ac:dyDescent="0.3">
      <c r="A1" s="61"/>
    </row>
    <row r="2" spans="1:6" x14ac:dyDescent="0.3">
      <c r="A2" s="61"/>
    </row>
    <row r="3" spans="1:6" x14ac:dyDescent="0.3">
      <c r="D3"/>
    </row>
    <row r="4" spans="1:6" x14ac:dyDescent="0.3">
      <c r="A4" s="62"/>
      <c r="B4" t="s">
        <v>30</v>
      </c>
      <c r="C4" s="60" t="s">
        <v>35</v>
      </c>
      <c r="D4" s="113" t="s">
        <v>49</v>
      </c>
      <c r="E4" t="s">
        <v>28</v>
      </c>
      <c r="F4" t="s">
        <v>31</v>
      </c>
    </row>
    <row r="5" spans="1:6" ht="1.8" customHeight="1" x14ac:dyDescent="0.3">
      <c r="B5" s="63" t="s">
        <v>29</v>
      </c>
      <c r="C5" s="64"/>
      <c r="D5" s="63"/>
      <c r="E5" s="63"/>
      <c r="F5" s="63"/>
    </row>
    <row r="6" spans="1:6" ht="19.8" customHeight="1" x14ac:dyDescent="0.3">
      <c r="B6" s="114" t="s">
        <v>33</v>
      </c>
      <c r="C6" s="115" t="s">
        <v>38</v>
      </c>
      <c r="D6" s="114" t="s">
        <v>33</v>
      </c>
      <c r="E6" s="118">
        <v>18000</v>
      </c>
      <c r="F6" s="118">
        <v>22000</v>
      </c>
    </row>
    <row r="7" spans="1:6" ht="21" customHeight="1" x14ac:dyDescent="0.3">
      <c r="A7" s="61"/>
      <c r="B7" s="114" t="s">
        <v>36</v>
      </c>
      <c r="C7" s="115" t="s">
        <v>44</v>
      </c>
      <c r="D7" s="114" t="s">
        <v>36</v>
      </c>
      <c r="E7" s="118">
        <v>10000</v>
      </c>
      <c r="F7" s="118">
        <v>5000</v>
      </c>
    </row>
    <row r="8" spans="1:6" x14ac:dyDescent="0.3">
      <c r="B8" s="114" t="s">
        <v>37</v>
      </c>
      <c r="C8" s="116" t="s">
        <v>42</v>
      </c>
      <c r="D8" s="117" t="s">
        <v>37</v>
      </c>
      <c r="E8" s="70">
        <v>10000</v>
      </c>
      <c r="F8" s="70">
        <v>5000</v>
      </c>
    </row>
    <row r="9" spans="1:6" x14ac:dyDescent="0.3">
      <c r="B9" s="114" t="s">
        <v>32</v>
      </c>
      <c r="C9" s="115"/>
      <c r="D9" s="114"/>
      <c r="E9" s="118"/>
      <c r="F9" s="118"/>
    </row>
    <row r="10" spans="1:6" x14ac:dyDescent="0.3">
      <c r="B10" s="114" t="s">
        <v>34</v>
      </c>
      <c r="C10" s="115"/>
      <c r="D10" s="114"/>
      <c r="E10" s="118"/>
      <c r="F10" s="118"/>
    </row>
    <row r="11" spans="1:6" x14ac:dyDescent="0.3">
      <c r="B11" s="114"/>
      <c r="C11" s="115"/>
      <c r="D11" s="114"/>
      <c r="E11" s="118"/>
      <c r="F11" s="118"/>
    </row>
    <row r="12" spans="1:6" x14ac:dyDescent="0.3">
      <c r="D12"/>
    </row>
    <row r="13" spans="1:6" x14ac:dyDescent="0.3">
      <c r="D13"/>
    </row>
    <row r="14" spans="1:6" ht="26.4" customHeight="1" x14ac:dyDescent="0.3">
      <c r="D14"/>
    </row>
    <row r="15" spans="1:6" x14ac:dyDescent="0.3">
      <c r="D15"/>
    </row>
    <row r="16" spans="1:6" x14ac:dyDescent="0.3">
      <c r="D16"/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08604D-F4A3-4968-8D76-6C45BCA9DB65}">
  <sheetPr codeName="Feuil2">
    <tabColor rgb="FF00B0F0"/>
  </sheetPr>
  <dimension ref="A1:N246"/>
  <sheetViews>
    <sheetView workbookViewId="0">
      <selection activeCell="D3" sqref="D3"/>
    </sheetView>
  </sheetViews>
  <sheetFormatPr baseColWidth="10" defaultColWidth="12.21875" defaultRowHeight="13.2" x14ac:dyDescent="0.3"/>
  <cols>
    <col min="1" max="1" width="11.5546875" style="1" customWidth="1"/>
    <col min="2" max="2" width="9.5546875" style="1" customWidth="1"/>
    <col min="3" max="3" width="18.77734375" style="1" customWidth="1"/>
    <col min="4" max="4" width="24.6640625" style="1" customWidth="1"/>
    <col min="5" max="5" width="11.77734375" style="1" bestFit="1" customWidth="1"/>
    <col min="6" max="6" width="13.5546875" style="1" customWidth="1"/>
    <col min="7" max="7" width="13.5546875" style="3" customWidth="1"/>
    <col min="8" max="8" width="19.44140625" style="3" customWidth="1"/>
    <col min="9" max="9" width="35.21875" style="3" bestFit="1" customWidth="1"/>
    <col min="10" max="10" width="12.88671875" style="3" customWidth="1"/>
    <col min="11" max="11" width="15.44140625" style="3" customWidth="1"/>
    <col min="12" max="12" width="2.77734375" style="3" customWidth="1"/>
    <col min="13" max="13" width="26.77734375" style="3" customWidth="1"/>
    <col min="14" max="14" width="6" style="3" bestFit="1" customWidth="1"/>
    <col min="15" max="16384" width="12.21875" style="3"/>
  </cols>
  <sheetData>
    <row r="1" spans="1:14" ht="53.4" customHeight="1" thickBot="1" x14ac:dyDescent="0.35">
      <c r="A1" s="71"/>
      <c r="B1" s="71"/>
      <c r="C1" s="71"/>
      <c r="D1" s="71"/>
      <c r="F1" s="72"/>
      <c r="G1" s="72"/>
      <c r="H1" s="73"/>
      <c r="I1" s="73"/>
      <c r="J1" s="2"/>
    </row>
    <row r="2" spans="1:14" ht="27" customHeight="1" x14ac:dyDescent="0.3">
      <c r="C2" s="66" t="s">
        <v>41</v>
      </c>
      <c r="D2" s="67" t="s">
        <v>33</v>
      </c>
      <c r="M2" s="4"/>
      <c r="N2" s="48"/>
    </row>
    <row r="3" spans="1:14" ht="20.399999999999999" customHeight="1" thickBot="1" x14ac:dyDescent="0.35">
      <c r="C3" s="68" t="s">
        <v>0</v>
      </c>
      <c r="D3" s="69" t="s">
        <v>38</v>
      </c>
      <c r="M3" s="4"/>
      <c r="N3" s="48"/>
    </row>
    <row r="4" spans="1:14" ht="15.75" customHeight="1" thickBot="1" x14ac:dyDescent="0.35">
      <c r="E4" s="65"/>
      <c r="F4" s="65"/>
      <c r="G4" s="65"/>
      <c r="N4" s="45"/>
    </row>
    <row r="5" spans="1:14" ht="15.75" customHeight="1" thickTop="1" x14ac:dyDescent="0.3">
      <c r="C5" s="5"/>
      <c r="D5" s="59"/>
      <c r="E5" s="59"/>
      <c r="F5" s="59"/>
      <c r="G5" s="59"/>
      <c r="I5" s="8" t="s">
        <v>4</v>
      </c>
      <c r="J5" s="57">
        <f>F85</f>
        <v>18000</v>
      </c>
      <c r="N5" s="45"/>
    </row>
    <row r="6" spans="1:14" ht="13.8" thickBot="1" x14ac:dyDescent="0.35">
      <c r="C6" s="3"/>
      <c r="D6" s="3"/>
      <c r="E6" s="3"/>
      <c r="F6" s="3"/>
      <c r="I6" s="11" t="s">
        <v>5</v>
      </c>
      <c r="J6" s="58">
        <f>+J85</f>
        <v>22000</v>
      </c>
      <c r="N6" s="50"/>
    </row>
    <row r="7" spans="1:14" ht="14.4" thickTop="1" thickBot="1" x14ac:dyDescent="0.35">
      <c r="C7" s="98" t="s">
        <v>1</v>
      </c>
      <c r="D7" s="99"/>
      <c r="E7" s="100"/>
      <c r="F7" s="6" t="s">
        <v>2</v>
      </c>
      <c r="G7" s="7" t="s">
        <v>3</v>
      </c>
      <c r="I7" s="11" t="s">
        <v>40</v>
      </c>
      <c r="J7" s="58">
        <f>SUM(J5:J6)</f>
        <v>40000</v>
      </c>
      <c r="N7" s="50"/>
    </row>
    <row r="8" spans="1:14" ht="13.8" thickTop="1" x14ac:dyDescent="0.3">
      <c r="C8" s="95" t="s">
        <v>39</v>
      </c>
      <c r="D8" s="96"/>
      <c r="E8" s="97"/>
      <c r="F8" s="9">
        <v>50000</v>
      </c>
      <c r="G8" s="10">
        <f>F8*1.2</f>
        <v>60000</v>
      </c>
      <c r="N8" s="50"/>
    </row>
    <row r="9" spans="1:14" ht="13.8" thickBot="1" x14ac:dyDescent="0.35">
      <c r="C9" s="12"/>
      <c r="D9" s="13"/>
      <c r="E9" s="14"/>
      <c r="F9" s="15"/>
      <c r="G9" s="16"/>
      <c r="N9" s="50"/>
    </row>
    <row r="10" spans="1:14" ht="13.8" thickTop="1" x14ac:dyDescent="0.3">
      <c r="C10" s="12"/>
      <c r="D10" s="13"/>
      <c r="E10" s="14"/>
      <c r="F10" s="15"/>
      <c r="G10" s="16"/>
      <c r="I10" s="101" t="s">
        <v>22</v>
      </c>
      <c r="J10" s="102"/>
      <c r="K10" s="103"/>
      <c r="N10" s="45"/>
    </row>
    <row r="11" spans="1:14" ht="13.8" thickBot="1" x14ac:dyDescent="0.35">
      <c r="C11" s="12"/>
      <c r="D11" s="13"/>
      <c r="E11" s="14"/>
      <c r="F11" s="15"/>
      <c r="G11" s="16"/>
      <c r="I11" s="104">
        <v>1</v>
      </c>
      <c r="J11" s="105"/>
      <c r="K11" s="106"/>
      <c r="N11" s="50"/>
    </row>
    <row r="12" spans="1:14" ht="14.4" thickTop="1" thickBot="1" x14ac:dyDescent="0.35">
      <c r="C12" s="12"/>
      <c r="D12" s="13"/>
      <c r="E12" s="14"/>
      <c r="F12" s="15"/>
      <c r="G12" s="16"/>
      <c r="N12" s="50"/>
    </row>
    <row r="13" spans="1:14" ht="13.8" thickTop="1" x14ac:dyDescent="0.3">
      <c r="C13" s="12"/>
      <c r="D13" s="13"/>
      <c r="E13" s="14"/>
      <c r="F13" s="15"/>
      <c r="G13" s="16"/>
      <c r="I13" s="101" t="s">
        <v>6</v>
      </c>
      <c r="J13" s="102"/>
      <c r="K13" s="103"/>
      <c r="N13" s="50"/>
    </row>
    <row r="14" spans="1:14" ht="13.8" thickBot="1" x14ac:dyDescent="0.35">
      <c r="C14" s="12"/>
      <c r="D14" s="13"/>
      <c r="E14" s="14"/>
      <c r="F14" s="15"/>
      <c r="G14" s="16"/>
      <c r="I14" s="107">
        <f>(J5+J6)+(F16-(F16/I11))</f>
        <v>40000</v>
      </c>
      <c r="J14" s="108"/>
      <c r="K14" s="109"/>
      <c r="N14" s="50"/>
    </row>
    <row r="15" spans="1:14" ht="14.4" thickTop="1" thickBot="1" x14ac:dyDescent="0.35">
      <c r="C15" s="17"/>
      <c r="D15" s="18"/>
      <c r="E15" s="19"/>
      <c r="F15" s="15"/>
      <c r="G15" s="16"/>
      <c r="N15" s="50"/>
    </row>
    <row r="16" spans="1:14" ht="16.2" thickTop="1" thickBot="1" x14ac:dyDescent="0.35">
      <c r="C16" s="74" t="s">
        <v>7</v>
      </c>
      <c r="D16" s="75"/>
      <c r="E16" s="78"/>
      <c r="F16" s="20">
        <f>SUM(F8:F15)</f>
        <v>50000</v>
      </c>
      <c r="G16" s="21">
        <f>SUM(G8:G15)</f>
        <v>60000</v>
      </c>
      <c r="I16" s="79" t="s">
        <v>8</v>
      </c>
      <c r="J16" s="80"/>
      <c r="K16" s="81"/>
      <c r="N16" s="45"/>
    </row>
    <row r="17" spans="1:14" ht="15.6" thickTop="1" thickBot="1" x14ac:dyDescent="0.35">
      <c r="I17" s="53">
        <f>+F16-I14</f>
        <v>10000</v>
      </c>
      <c r="J17" s="54"/>
      <c r="K17" s="52">
        <f>+I17/F16</f>
        <v>0.2</v>
      </c>
      <c r="L17" s="1"/>
    </row>
    <row r="18" spans="1:14" ht="14.4" thickTop="1" thickBot="1" x14ac:dyDescent="0.35"/>
    <row r="19" spans="1:14" ht="14.4" x14ac:dyDescent="0.3">
      <c r="H19"/>
      <c r="I19" s="110" t="s">
        <v>23</v>
      </c>
      <c r="J19" s="111"/>
      <c r="K19" s="112"/>
    </row>
    <row r="20" spans="1:14" ht="15" thickBot="1" x14ac:dyDescent="0.35">
      <c r="H20"/>
      <c r="I20" s="82">
        <f>K17</f>
        <v>0.2</v>
      </c>
      <c r="J20" s="83"/>
      <c r="K20" s="84"/>
    </row>
    <row r="21" spans="1:14" ht="14.4" x14ac:dyDescent="0.3">
      <c r="H21"/>
      <c r="I21"/>
      <c r="J21"/>
    </row>
    <row r="22" spans="1:14" ht="14.4" x14ac:dyDescent="0.3">
      <c r="H22"/>
      <c r="I22"/>
      <c r="J22"/>
    </row>
    <row r="23" spans="1:14" ht="14.4" x14ac:dyDescent="0.3">
      <c r="A23" s="22" t="s">
        <v>9</v>
      </c>
      <c r="B23" s="22"/>
      <c r="H23" s="22" t="s">
        <v>10</v>
      </c>
      <c r="I23"/>
      <c r="J23"/>
    </row>
    <row r="24" spans="1:14" ht="13.8" thickBot="1" x14ac:dyDescent="0.35"/>
    <row r="25" spans="1:14" ht="16.8" thickTop="1" x14ac:dyDescent="0.3">
      <c r="A25" s="85" t="s">
        <v>11</v>
      </c>
      <c r="B25" s="87" t="s">
        <v>12</v>
      </c>
      <c r="C25" s="87" t="s">
        <v>13</v>
      </c>
      <c r="D25" s="89" t="s">
        <v>14</v>
      </c>
      <c r="E25" s="90"/>
      <c r="F25" s="91" t="s">
        <v>15</v>
      </c>
      <c r="H25" s="23" t="s">
        <v>16</v>
      </c>
      <c r="I25" s="93" t="s">
        <v>17</v>
      </c>
      <c r="J25" s="94"/>
      <c r="K25" s="24" t="s">
        <v>18</v>
      </c>
    </row>
    <row r="26" spans="1:14" ht="14.4" x14ac:dyDescent="0.3">
      <c r="A26" s="86"/>
      <c r="B26" s="88"/>
      <c r="C26" s="88"/>
      <c r="D26" s="25" t="s">
        <v>19</v>
      </c>
      <c r="E26" s="25" t="s">
        <v>20</v>
      </c>
      <c r="F26" s="92"/>
      <c r="H26" s="26"/>
      <c r="I26" s="46"/>
      <c r="J26" s="47"/>
      <c r="K26" s="27"/>
      <c r="N26" s="49"/>
    </row>
    <row r="27" spans="1:14" ht="14.4" x14ac:dyDescent="0.3">
      <c r="A27" s="28" t="s">
        <v>24</v>
      </c>
      <c r="B27" s="29"/>
      <c r="C27" s="56"/>
      <c r="D27" s="35">
        <f>IF(C27="",0,VLOOKUP(B27,$N$6:$N$15,5,FALSE)+#REF!)</f>
        <v>0</v>
      </c>
      <c r="E27" s="35"/>
      <c r="F27" s="36">
        <f>IF(E27="",D27*C27,E27*C27)</f>
        <v>0</v>
      </c>
      <c r="H27" s="30"/>
      <c r="I27" s="31"/>
      <c r="J27" s="32"/>
      <c r="K27" s="33"/>
      <c r="M27" s="51"/>
      <c r="N27" s="49"/>
    </row>
    <row r="28" spans="1:14" ht="14.4" x14ac:dyDescent="0.3">
      <c r="A28" s="28" t="s">
        <v>24</v>
      </c>
      <c r="B28" s="29"/>
      <c r="C28" s="55"/>
      <c r="D28" s="35">
        <f>IF(C28="",0,VLOOKUP(B28,$N$6:$N$15,5,FALSE)+#REF!)</f>
        <v>0</v>
      </c>
      <c r="E28" s="35"/>
      <c r="F28" s="36">
        <f t="shared" ref="F28:F84" si="0">IF(E28="",D28*C28,E28*C28)</f>
        <v>0</v>
      </c>
      <c r="H28" s="30"/>
      <c r="I28" s="31"/>
      <c r="J28" s="32"/>
      <c r="K28" s="33"/>
      <c r="M28" s="51"/>
      <c r="N28" s="49"/>
    </row>
    <row r="29" spans="1:14" ht="14.4" x14ac:dyDescent="0.3">
      <c r="A29" s="28" t="s">
        <v>24</v>
      </c>
      <c r="B29" s="29"/>
      <c r="C29" s="34"/>
      <c r="D29" s="35">
        <f>IF(C29="",0,VLOOKUP(B29,$N$6:$N$15,5,FALSE)+#REF!)</f>
        <v>0</v>
      </c>
      <c r="E29" s="35"/>
      <c r="F29" s="36">
        <f t="shared" si="0"/>
        <v>0</v>
      </c>
      <c r="H29" s="30"/>
      <c r="I29" s="31"/>
      <c r="J29" s="32"/>
      <c r="K29" s="33"/>
      <c r="M29" s="51"/>
      <c r="N29" s="49"/>
    </row>
    <row r="30" spans="1:14" ht="14.4" x14ac:dyDescent="0.3">
      <c r="A30" s="28" t="s">
        <v>24</v>
      </c>
      <c r="B30" s="29"/>
      <c r="C30" s="34"/>
      <c r="D30" s="35">
        <f>IF(C30="",0,VLOOKUP(B30,$N$6:$N$15,5,FALSE)+#REF!)</f>
        <v>0</v>
      </c>
      <c r="E30" s="35"/>
      <c r="F30" s="36">
        <f t="shared" si="0"/>
        <v>0</v>
      </c>
      <c r="H30" s="30"/>
      <c r="I30" s="31"/>
      <c r="J30" s="32"/>
      <c r="K30" s="33"/>
      <c r="M30" s="51"/>
      <c r="N30" s="49"/>
    </row>
    <row r="31" spans="1:14" x14ac:dyDescent="0.3">
      <c r="A31" s="28" t="s">
        <v>24</v>
      </c>
      <c r="B31" s="29"/>
      <c r="C31" s="34"/>
      <c r="D31" s="35">
        <f>IF(C31="",0,VLOOKUP(B31,$N$6:$N$15,5,FALSE)+#REF!)</f>
        <v>0</v>
      </c>
      <c r="E31" s="35"/>
      <c r="F31" s="36">
        <f t="shared" si="0"/>
        <v>0</v>
      </c>
      <c r="H31" s="30"/>
      <c r="I31" s="31"/>
      <c r="J31" s="32"/>
      <c r="K31" s="33"/>
      <c r="M31" s="51"/>
    </row>
    <row r="32" spans="1:14" x14ac:dyDescent="0.3">
      <c r="A32" s="28" t="s">
        <v>25</v>
      </c>
      <c r="B32" s="29"/>
      <c r="C32" s="34"/>
      <c r="D32" s="35">
        <f>IF(C32="",0,VLOOKUP(B32,$N$6:$N$15,5,FALSE)+#REF!)</f>
        <v>0</v>
      </c>
      <c r="E32" s="35"/>
      <c r="F32" s="36">
        <f t="shared" si="0"/>
        <v>0</v>
      </c>
      <c r="H32" s="30"/>
      <c r="I32" s="31"/>
      <c r="J32" s="32"/>
      <c r="K32" s="33"/>
      <c r="M32" s="51"/>
    </row>
    <row r="33" spans="1:13" x14ac:dyDescent="0.3">
      <c r="A33" s="28" t="s">
        <v>25</v>
      </c>
      <c r="B33" s="29"/>
      <c r="C33" s="34"/>
      <c r="D33" s="35">
        <f>IF(C33="",0,VLOOKUP(B33,$N$6:$N$15,5,FALSE)+#REF!)</f>
        <v>0</v>
      </c>
      <c r="E33" s="35"/>
      <c r="F33" s="36">
        <f t="shared" si="0"/>
        <v>0</v>
      </c>
      <c r="H33" s="30"/>
      <c r="I33" s="31"/>
      <c r="J33" s="32"/>
      <c r="K33" s="33"/>
      <c r="M33" s="51"/>
    </row>
    <row r="34" spans="1:13" x14ac:dyDescent="0.3">
      <c r="A34" s="37" t="s">
        <v>25</v>
      </c>
      <c r="B34" s="29"/>
      <c r="C34" s="55"/>
      <c r="D34" s="35">
        <f>IF(C34="",0,VLOOKUP(B34,$N$6:$N$15,5,FALSE)+#REF!)</f>
        <v>0</v>
      </c>
      <c r="E34" s="35"/>
      <c r="F34" s="36">
        <f t="shared" si="0"/>
        <v>0</v>
      </c>
      <c r="H34" s="30"/>
      <c r="I34" s="31"/>
      <c r="J34" s="32"/>
      <c r="K34" s="33"/>
    </row>
    <row r="35" spans="1:13" x14ac:dyDescent="0.3">
      <c r="A35" s="37" t="s">
        <v>25</v>
      </c>
      <c r="B35" s="29"/>
      <c r="C35" s="55"/>
      <c r="D35" s="35">
        <f>IF(C35="",0,VLOOKUP(B35,$N$6:$N$15,5,FALSE)+#REF!)</f>
        <v>0</v>
      </c>
      <c r="E35" s="35"/>
      <c r="F35" s="36">
        <f t="shared" si="0"/>
        <v>0</v>
      </c>
      <c r="H35" s="30"/>
      <c r="I35" s="31"/>
      <c r="J35" s="32"/>
      <c r="K35" s="33"/>
    </row>
    <row r="36" spans="1:13" x14ac:dyDescent="0.3">
      <c r="A36" s="37" t="s">
        <v>26</v>
      </c>
      <c r="B36" s="29"/>
      <c r="C36" s="55"/>
      <c r="D36" s="35">
        <f>IF(C36="",0,VLOOKUP(B36,$N$6:$N$15,5,FALSE)+#REF!)</f>
        <v>0</v>
      </c>
      <c r="E36" s="35"/>
      <c r="F36" s="36">
        <f>IF(E36="",D36*C36,E36*C36)</f>
        <v>0</v>
      </c>
      <c r="H36" s="30"/>
      <c r="I36" s="31"/>
      <c r="J36" s="32"/>
      <c r="K36" s="33"/>
    </row>
    <row r="37" spans="1:13" x14ac:dyDescent="0.3">
      <c r="A37" s="37" t="s">
        <v>26</v>
      </c>
      <c r="B37" s="29"/>
      <c r="C37" s="55"/>
      <c r="D37" s="35">
        <f>IF(C37="",0,VLOOKUP(B37,$N$6:$N$15,5,FALSE)+#REF!)</f>
        <v>0</v>
      </c>
      <c r="E37" s="35"/>
      <c r="F37" s="36">
        <f t="shared" si="0"/>
        <v>0</v>
      </c>
      <c r="H37" s="30"/>
      <c r="I37" s="31"/>
      <c r="J37" s="32"/>
      <c r="K37" s="33"/>
    </row>
    <row r="38" spans="1:13" x14ac:dyDescent="0.3">
      <c r="A38" s="37" t="s">
        <v>26</v>
      </c>
      <c r="B38" s="29"/>
      <c r="C38" s="34"/>
      <c r="D38" s="35">
        <f>IF(C38="",0,VLOOKUP(B38,$N$6:$N$15,5,FALSE)+#REF!)</f>
        <v>0</v>
      </c>
      <c r="E38" s="35"/>
      <c r="F38" s="36">
        <f t="shared" si="0"/>
        <v>0</v>
      </c>
      <c r="H38" s="30"/>
      <c r="I38" s="31"/>
      <c r="J38" s="32"/>
      <c r="K38" s="33"/>
    </row>
    <row r="39" spans="1:13" x14ac:dyDescent="0.3">
      <c r="A39" s="37" t="s">
        <v>26</v>
      </c>
      <c r="B39" s="29"/>
      <c r="C39" s="34"/>
      <c r="D39" s="35">
        <f>IF(C39="",0,VLOOKUP(B39,$N$6:$N$15,5,FALSE)+#REF!)</f>
        <v>0</v>
      </c>
      <c r="E39" s="35"/>
      <c r="F39" s="36">
        <f t="shared" si="0"/>
        <v>0</v>
      </c>
      <c r="H39" s="30"/>
      <c r="I39" s="31"/>
      <c r="J39" s="32"/>
      <c r="K39" s="33"/>
    </row>
    <row r="40" spans="1:13" x14ac:dyDescent="0.3">
      <c r="A40" s="37" t="s">
        <v>26</v>
      </c>
      <c r="B40" s="29"/>
      <c r="C40" s="34"/>
      <c r="D40" s="35">
        <f>IF(C40="",0,VLOOKUP(B40,$N$6:$N$15,5,FALSE)+#REF!)</f>
        <v>0</v>
      </c>
      <c r="E40" s="35"/>
      <c r="F40" s="36">
        <f t="shared" si="0"/>
        <v>0</v>
      </c>
      <c r="H40" s="30"/>
      <c r="I40" s="31"/>
      <c r="J40" s="32"/>
      <c r="K40" s="33"/>
    </row>
    <row r="41" spans="1:13" x14ac:dyDescent="0.3">
      <c r="A41" s="37" t="s">
        <v>27</v>
      </c>
      <c r="B41" s="29"/>
      <c r="C41" s="34"/>
      <c r="D41" s="35">
        <f>IF(C41="",0,VLOOKUP(B41,$N$6:$N$15,5,FALSE)+#REF!)</f>
        <v>0</v>
      </c>
      <c r="E41" s="35"/>
      <c r="F41" s="36">
        <f t="shared" si="0"/>
        <v>0</v>
      </c>
      <c r="H41" s="30"/>
      <c r="I41" s="31"/>
      <c r="J41" s="32"/>
      <c r="K41" s="33"/>
    </row>
    <row r="42" spans="1:13" x14ac:dyDescent="0.3">
      <c r="A42" s="37" t="s">
        <v>27</v>
      </c>
      <c r="B42" s="29"/>
      <c r="C42" s="34"/>
      <c r="D42" s="35">
        <f>IF(C42="",0,VLOOKUP(B42,$N$6:$N$15,5,FALSE)+#REF!)</f>
        <v>0</v>
      </c>
      <c r="E42" s="35"/>
      <c r="F42" s="36">
        <f t="shared" si="0"/>
        <v>0</v>
      </c>
      <c r="H42" s="30"/>
      <c r="I42" s="31"/>
      <c r="J42" s="32"/>
      <c r="K42" s="33"/>
    </row>
    <row r="43" spans="1:13" x14ac:dyDescent="0.3">
      <c r="A43" s="37" t="s">
        <v>27</v>
      </c>
      <c r="B43" s="29"/>
      <c r="C43" s="34"/>
      <c r="D43" s="35">
        <f>IF(C43="",0,VLOOKUP(B43,$N$6:$N$15,5,FALSE)+#REF!)</f>
        <v>0</v>
      </c>
      <c r="E43" s="35"/>
      <c r="F43" s="36">
        <f t="shared" si="0"/>
        <v>0</v>
      </c>
      <c r="H43" s="30"/>
      <c r="I43" s="31"/>
      <c r="J43" s="32"/>
      <c r="K43" s="33"/>
    </row>
    <row r="44" spans="1:13" x14ac:dyDescent="0.3">
      <c r="A44" s="37"/>
      <c r="B44" s="29"/>
      <c r="C44" s="34"/>
      <c r="D44" s="35">
        <f>IF(C44="",0,VLOOKUP(B44,$N$6:$N$15,5,FALSE)+#REF!)</f>
        <v>0</v>
      </c>
      <c r="E44" s="35"/>
      <c r="F44" s="36">
        <f t="shared" si="0"/>
        <v>0</v>
      </c>
      <c r="H44" s="30"/>
      <c r="I44" s="31"/>
      <c r="J44" s="32"/>
      <c r="K44" s="33"/>
    </row>
    <row r="45" spans="1:13" x14ac:dyDescent="0.3">
      <c r="A45" s="37"/>
      <c r="B45" s="29"/>
      <c r="C45" s="34"/>
      <c r="D45" s="35">
        <f>IF(C45="",0,VLOOKUP(B45,$N$6:$N$15,5,FALSE)+#REF!)</f>
        <v>0</v>
      </c>
      <c r="E45" s="35"/>
      <c r="F45" s="36">
        <f t="shared" si="0"/>
        <v>0</v>
      </c>
      <c r="H45" s="30"/>
      <c r="I45" s="31"/>
      <c r="J45" s="32"/>
      <c r="K45" s="33"/>
    </row>
    <row r="46" spans="1:13" x14ac:dyDescent="0.3">
      <c r="A46" s="37"/>
      <c r="B46" s="29"/>
      <c r="C46" s="34"/>
      <c r="D46" s="35">
        <f>IF(C46="",0,VLOOKUP(B46,$N$6:$N$15,5,FALSE)+#REF!)</f>
        <v>0</v>
      </c>
      <c r="E46" s="35"/>
      <c r="F46" s="36">
        <f t="shared" si="0"/>
        <v>0</v>
      </c>
      <c r="H46" s="30"/>
      <c r="I46" s="31"/>
      <c r="J46" s="32"/>
      <c r="K46" s="33"/>
    </row>
    <row r="47" spans="1:13" x14ac:dyDescent="0.3">
      <c r="A47" s="37"/>
      <c r="B47" s="29"/>
      <c r="C47" s="34"/>
      <c r="D47" s="35">
        <f>IF(C47="",0,VLOOKUP(B47,$N$6:$N$15,5,FALSE)+#REF!)</f>
        <v>0</v>
      </c>
      <c r="E47" s="35"/>
      <c r="F47" s="36">
        <f t="shared" si="0"/>
        <v>0</v>
      </c>
      <c r="H47" s="30"/>
      <c r="I47" s="31"/>
      <c r="J47" s="32"/>
      <c r="K47" s="33"/>
    </row>
    <row r="48" spans="1:13" x14ac:dyDescent="0.3">
      <c r="A48" s="37"/>
      <c r="B48" s="29"/>
      <c r="C48" s="34"/>
      <c r="D48" s="35">
        <f>IF(C48="",0,VLOOKUP(B48,$N$6:$N$15,5,FALSE)+#REF!)</f>
        <v>0</v>
      </c>
      <c r="E48" s="35"/>
      <c r="F48" s="36">
        <f t="shared" si="0"/>
        <v>0</v>
      </c>
      <c r="H48" s="30"/>
      <c r="I48" s="31"/>
      <c r="J48" s="32"/>
      <c r="K48" s="33"/>
    </row>
    <row r="49" spans="1:11" x14ac:dyDescent="0.3">
      <c r="A49" s="37"/>
      <c r="B49" s="29"/>
      <c r="C49" s="34"/>
      <c r="D49" s="35">
        <f>IF(C49="",0,VLOOKUP(B49,$N$6:$N$15,5,FALSE)+#REF!)</f>
        <v>0</v>
      </c>
      <c r="E49" s="35"/>
      <c r="F49" s="36">
        <f t="shared" si="0"/>
        <v>0</v>
      </c>
      <c r="H49" s="30"/>
      <c r="I49" s="31"/>
      <c r="J49" s="32"/>
      <c r="K49" s="33"/>
    </row>
    <row r="50" spans="1:11" x14ac:dyDescent="0.3">
      <c r="A50" s="37"/>
      <c r="B50" s="29"/>
      <c r="C50" s="34"/>
      <c r="D50" s="35">
        <f>IF(C50="",0,VLOOKUP(B50,$N$6:$N$15,5,FALSE)+#REF!)</f>
        <v>0</v>
      </c>
      <c r="E50" s="35"/>
      <c r="F50" s="36">
        <f t="shared" si="0"/>
        <v>0</v>
      </c>
      <c r="H50" s="30"/>
      <c r="I50" s="31"/>
      <c r="J50" s="32"/>
      <c r="K50" s="33"/>
    </row>
    <row r="51" spans="1:11" x14ac:dyDescent="0.3">
      <c r="A51" s="37"/>
      <c r="B51" s="29"/>
      <c r="C51" s="34"/>
      <c r="D51" s="35">
        <f>IF(C51="",0,VLOOKUP(B51,$N$6:$N$15,5,FALSE)+#REF!)</f>
        <v>0</v>
      </c>
      <c r="E51" s="35"/>
      <c r="F51" s="36">
        <f t="shared" si="0"/>
        <v>0</v>
      </c>
      <c r="H51" s="30"/>
      <c r="I51" s="31"/>
      <c r="J51" s="32"/>
      <c r="K51" s="33"/>
    </row>
    <row r="52" spans="1:11" x14ac:dyDescent="0.3">
      <c r="A52" s="37"/>
      <c r="B52" s="29"/>
      <c r="C52" s="34"/>
      <c r="D52" s="35">
        <f>IF(C52="",0,VLOOKUP(B52,$N$6:$N$15,5,FALSE)+#REF!)</f>
        <v>0</v>
      </c>
      <c r="E52" s="35"/>
      <c r="F52" s="36">
        <f t="shared" si="0"/>
        <v>0</v>
      </c>
      <c r="H52" s="30"/>
      <c r="I52" s="31"/>
      <c r="J52" s="32"/>
      <c r="K52" s="33"/>
    </row>
    <row r="53" spans="1:11" x14ac:dyDescent="0.3">
      <c r="A53" s="37"/>
      <c r="B53" s="29"/>
      <c r="C53" s="34"/>
      <c r="D53" s="35">
        <f>IF(C53="",0,VLOOKUP(B53,$N$6:$N$15,5,FALSE)+#REF!)</f>
        <v>0</v>
      </c>
      <c r="E53" s="35"/>
      <c r="F53" s="36">
        <f t="shared" si="0"/>
        <v>0</v>
      </c>
      <c r="H53" s="30"/>
      <c r="I53" s="31"/>
      <c r="J53" s="32"/>
      <c r="K53" s="33"/>
    </row>
    <row r="54" spans="1:11" x14ac:dyDescent="0.3">
      <c r="A54" s="37"/>
      <c r="B54" s="29"/>
      <c r="C54" s="34"/>
      <c r="D54" s="35">
        <f>IF(C54="",0,VLOOKUP(B54,$N$6:$N$15,5,FALSE)+#REF!)</f>
        <v>0</v>
      </c>
      <c r="E54" s="35"/>
      <c r="F54" s="36">
        <f t="shared" si="0"/>
        <v>0</v>
      </c>
      <c r="H54" s="30"/>
      <c r="I54" s="31"/>
      <c r="J54" s="32"/>
      <c r="K54" s="33"/>
    </row>
    <row r="55" spans="1:11" x14ac:dyDescent="0.3">
      <c r="A55" s="37"/>
      <c r="B55" s="29"/>
      <c r="C55" s="34"/>
      <c r="D55" s="35">
        <f>IF(C55="",0,VLOOKUP(B55,$N$6:$N$15,5,FALSE)+#REF!)</f>
        <v>0</v>
      </c>
      <c r="E55" s="35"/>
      <c r="F55" s="36">
        <f t="shared" si="0"/>
        <v>0</v>
      </c>
      <c r="H55" s="30"/>
      <c r="I55" s="31"/>
      <c r="J55" s="32"/>
      <c r="K55" s="33"/>
    </row>
    <row r="56" spans="1:11" x14ac:dyDescent="0.3">
      <c r="A56" s="37"/>
      <c r="B56" s="29"/>
      <c r="C56" s="34"/>
      <c r="D56" s="35">
        <f>IF(C56="",0,VLOOKUP(B56,$N$6:$N$15,5,FALSE)+#REF!)</f>
        <v>0</v>
      </c>
      <c r="E56" s="35"/>
      <c r="F56" s="36">
        <f t="shared" si="0"/>
        <v>0</v>
      </c>
      <c r="H56" s="30"/>
      <c r="I56" s="31"/>
      <c r="J56" s="32"/>
      <c r="K56" s="33"/>
    </row>
    <row r="57" spans="1:11" x14ac:dyDescent="0.3">
      <c r="A57" s="37"/>
      <c r="B57" s="29"/>
      <c r="C57" s="34"/>
      <c r="D57" s="35">
        <f>IF(C57="",0,VLOOKUP(B57,$N$6:$N$15,5,FALSE)+#REF!)</f>
        <v>0</v>
      </c>
      <c r="E57" s="35"/>
      <c r="F57" s="36">
        <f t="shared" si="0"/>
        <v>0</v>
      </c>
      <c r="H57" s="30"/>
      <c r="I57" s="31"/>
      <c r="J57" s="32"/>
      <c r="K57" s="33"/>
    </row>
    <row r="58" spans="1:11" x14ac:dyDescent="0.3">
      <c r="A58" s="37"/>
      <c r="B58" s="29"/>
      <c r="C58" s="34"/>
      <c r="D58" s="35">
        <f>IF(C58="",0,VLOOKUP(B58,$N$6:$N$15,5,FALSE)+#REF!)</f>
        <v>0</v>
      </c>
      <c r="E58" s="35"/>
      <c r="F58" s="36">
        <f t="shared" si="0"/>
        <v>0</v>
      </c>
      <c r="H58" s="30"/>
      <c r="I58" s="31"/>
      <c r="J58" s="32"/>
      <c r="K58" s="33"/>
    </row>
    <row r="59" spans="1:11" x14ac:dyDescent="0.3">
      <c r="A59" s="37"/>
      <c r="B59" s="29"/>
      <c r="C59" s="34"/>
      <c r="D59" s="35">
        <f>IF(C59="",0,VLOOKUP(B59,$N$6:$N$15,5,FALSE)+#REF!)</f>
        <v>0</v>
      </c>
      <c r="E59" s="35"/>
      <c r="F59" s="36">
        <f t="shared" si="0"/>
        <v>0</v>
      </c>
      <c r="H59" s="30"/>
      <c r="I59" s="31"/>
      <c r="J59" s="32"/>
      <c r="K59" s="33"/>
    </row>
    <row r="60" spans="1:11" x14ac:dyDescent="0.3">
      <c r="A60" s="37"/>
      <c r="B60" s="29"/>
      <c r="C60" s="34"/>
      <c r="D60" s="35">
        <f>IF(C60="",0,VLOOKUP(B60,$N$6:$N$15,5,FALSE)+#REF!)</f>
        <v>0</v>
      </c>
      <c r="E60" s="35"/>
      <c r="F60" s="36">
        <f t="shared" si="0"/>
        <v>0</v>
      </c>
      <c r="H60" s="30"/>
      <c r="I60" s="31"/>
      <c r="J60" s="32"/>
      <c r="K60" s="33"/>
    </row>
    <row r="61" spans="1:11" x14ac:dyDescent="0.3">
      <c r="A61" s="37"/>
      <c r="B61" s="29"/>
      <c r="C61" s="34"/>
      <c r="D61" s="35">
        <f>IF(C61="",0,VLOOKUP(B61,$N$6:$N$15,5,FALSE)+#REF!)</f>
        <v>0</v>
      </c>
      <c r="E61" s="35"/>
      <c r="F61" s="36">
        <f t="shared" si="0"/>
        <v>0</v>
      </c>
      <c r="H61" s="30"/>
      <c r="I61" s="31"/>
      <c r="J61" s="32"/>
      <c r="K61" s="33"/>
    </row>
    <row r="62" spans="1:11" x14ac:dyDescent="0.3">
      <c r="A62" s="37"/>
      <c r="B62" s="29"/>
      <c r="C62" s="34"/>
      <c r="D62" s="35">
        <f>IF(C62="",0,VLOOKUP(B62,$N$6:$N$15,5,FALSE)+#REF!)</f>
        <v>0</v>
      </c>
      <c r="E62" s="35"/>
      <c r="F62" s="36">
        <f t="shared" si="0"/>
        <v>0</v>
      </c>
      <c r="H62" s="30"/>
      <c r="I62" s="31"/>
      <c r="J62" s="32"/>
      <c r="K62" s="33"/>
    </row>
    <row r="63" spans="1:11" x14ac:dyDescent="0.3">
      <c r="A63" s="37"/>
      <c r="B63" s="29"/>
      <c r="C63" s="34"/>
      <c r="D63" s="35">
        <f>IF(C63="",0,VLOOKUP(B63,$N$6:$N$15,5,FALSE)+#REF!)</f>
        <v>0</v>
      </c>
      <c r="E63" s="35"/>
      <c r="F63" s="36">
        <f t="shared" si="0"/>
        <v>0</v>
      </c>
      <c r="H63" s="30"/>
      <c r="I63" s="31"/>
      <c r="J63" s="32"/>
      <c r="K63" s="33"/>
    </row>
    <row r="64" spans="1:11" x14ac:dyDescent="0.3">
      <c r="A64" s="37"/>
      <c r="B64" s="29"/>
      <c r="C64" s="34"/>
      <c r="D64" s="35">
        <f>IF(C64="",0,VLOOKUP(B64,$N$6:$N$15,5,FALSE)+#REF!)</f>
        <v>0</v>
      </c>
      <c r="E64" s="35"/>
      <c r="F64" s="36">
        <f t="shared" si="0"/>
        <v>0</v>
      </c>
      <c r="H64" s="30"/>
      <c r="I64" s="31"/>
      <c r="J64" s="32"/>
      <c r="K64" s="33"/>
    </row>
    <row r="65" spans="1:11" x14ac:dyDescent="0.3">
      <c r="A65" s="37"/>
      <c r="B65" s="29"/>
      <c r="C65" s="34"/>
      <c r="D65" s="35">
        <f>IF(C65="",0,VLOOKUP(B65,$N$6:$N$15,5,FALSE)+#REF!)</f>
        <v>0</v>
      </c>
      <c r="E65" s="35"/>
      <c r="F65" s="36">
        <f t="shared" si="0"/>
        <v>0</v>
      </c>
      <c r="H65" s="30"/>
      <c r="I65" s="31"/>
      <c r="J65" s="32"/>
      <c r="K65" s="33"/>
    </row>
    <row r="66" spans="1:11" x14ac:dyDescent="0.3">
      <c r="A66" s="37"/>
      <c r="B66" s="29"/>
      <c r="C66" s="34"/>
      <c r="D66" s="35">
        <f>IF(C66="",0,VLOOKUP(B66,$N$6:$N$15,5,FALSE)+#REF!)</f>
        <v>0</v>
      </c>
      <c r="E66" s="35"/>
      <c r="F66" s="36">
        <f t="shared" si="0"/>
        <v>0</v>
      </c>
      <c r="H66" s="30"/>
      <c r="I66" s="31"/>
      <c r="J66" s="32"/>
      <c r="K66" s="33"/>
    </row>
    <row r="67" spans="1:11" x14ac:dyDescent="0.3">
      <c r="A67" s="37"/>
      <c r="B67" s="29"/>
      <c r="C67" s="34"/>
      <c r="D67" s="35">
        <f>IF(C67="",0,VLOOKUP(B67,$N$6:$N$15,5,FALSE)+#REF!)</f>
        <v>0</v>
      </c>
      <c r="E67" s="35"/>
      <c r="F67" s="36">
        <f t="shared" si="0"/>
        <v>0</v>
      </c>
      <c r="H67" s="30"/>
      <c r="I67" s="31"/>
      <c r="J67" s="32"/>
      <c r="K67" s="33"/>
    </row>
    <row r="68" spans="1:11" x14ac:dyDescent="0.3">
      <c r="A68" s="37"/>
      <c r="B68" s="29"/>
      <c r="C68" s="34"/>
      <c r="D68" s="35">
        <f>IF(C68="",0,VLOOKUP(B68,$N$6:$N$15,5,FALSE)+#REF!)</f>
        <v>0</v>
      </c>
      <c r="E68" s="35"/>
      <c r="F68" s="36">
        <f t="shared" si="0"/>
        <v>0</v>
      </c>
      <c r="H68" s="30"/>
      <c r="I68" s="31"/>
      <c r="J68" s="32"/>
      <c r="K68" s="33"/>
    </row>
    <row r="69" spans="1:11" x14ac:dyDescent="0.3">
      <c r="A69" s="37"/>
      <c r="B69" s="29"/>
      <c r="C69" s="34"/>
      <c r="D69" s="35">
        <f>IF(C69="",0,VLOOKUP(B69,$N$6:$N$15,5,FALSE)+#REF!)</f>
        <v>0</v>
      </c>
      <c r="E69" s="35"/>
      <c r="F69" s="36">
        <f t="shared" si="0"/>
        <v>0</v>
      </c>
      <c r="H69" s="30"/>
      <c r="I69" s="31"/>
      <c r="J69" s="32"/>
      <c r="K69" s="33"/>
    </row>
    <row r="70" spans="1:11" x14ac:dyDescent="0.3">
      <c r="A70" s="37"/>
      <c r="B70" s="29"/>
      <c r="C70" s="34"/>
      <c r="D70" s="35">
        <f>IF(C70="",0,VLOOKUP(B70,$N$6:$N$15,5,FALSE)+#REF!)</f>
        <v>0</v>
      </c>
      <c r="E70" s="35"/>
      <c r="F70" s="36">
        <f t="shared" si="0"/>
        <v>0</v>
      </c>
      <c r="H70" s="30"/>
      <c r="I70" s="31"/>
      <c r="J70" s="32"/>
      <c r="K70" s="33"/>
    </row>
    <row r="71" spans="1:11" x14ac:dyDescent="0.3">
      <c r="A71" s="37"/>
      <c r="B71" s="29"/>
      <c r="C71" s="34"/>
      <c r="D71" s="35">
        <f>IF(C71="",0,VLOOKUP(B71,$N$6:$N$15,5,FALSE)+#REF!)</f>
        <v>0</v>
      </c>
      <c r="E71" s="35"/>
      <c r="F71" s="36">
        <f t="shared" si="0"/>
        <v>0</v>
      </c>
      <c r="H71" s="30"/>
      <c r="I71" s="31"/>
      <c r="J71" s="32"/>
      <c r="K71" s="33"/>
    </row>
    <row r="72" spans="1:11" x14ac:dyDescent="0.3">
      <c r="A72" s="37"/>
      <c r="B72" s="29"/>
      <c r="C72" s="34"/>
      <c r="D72" s="35">
        <f>IF(C72="",0,VLOOKUP(B72,$N$6:$N$15,5,FALSE)+#REF!)</f>
        <v>0</v>
      </c>
      <c r="E72" s="35"/>
      <c r="F72" s="36">
        <f t="shared" si="0"/>
        <v>0</v>
      </c>
      <c r="H72" s="30"/>
      <c r="I72" s="31"/>
      <c r="J72" s="32"/>
      <c r="K72" s="33"/>
    </row>
    <row r="73" spans="1:11" x14ac:dyDescent="0.3">
      <c r="A73" s="37"/>
      <c r="B73" s="29"/>
      <c r="C73" s="34"/>
      <c r="D73" s="35">
        <f>IF(C73="",0,VLOOKUP(B73,$N$6:$N$15,5,FALSE)+#REF!)</f>
        <v>0</v>
      </c>
      <c r="E73" s="35"/>
      <c r="F73" s="36">
        <f t="shared" si="0"/>
        <v>0</v>
      </c>
      <c r="H73" s="30"/>
      <c r="I73" s="31"/>
      <c r="J73" s="32"/>
      <c r="K73" s="33"/>
    </row>
    <row r="74" spans="1:11" x14ac:dyDescent="0.3">
      <c r="A74" s="37"/>
      <c r="B74" s="29"/>
      <c r="C74" s="34"/>
      <c r="D74" s="35">
        <f>IF(C74="",0,VLOOKUP(B74,$N$6:$N$15,5,FALSE)+#REF!)</f>
        <v>0</v>
      </c>
      <c r="E74" s="35"/>
      <c r="F74" s="36">
        <f t="shared" si="0"/>
        <v>0</v>
      </c>
      <c r="H74" s="30"/>
      <c r="I74" s="31"/>
      <c r="J74" s="32"/>
      <c r="K74" s="33"/>
    </row>
    <row r="75" spans="1:11" x14ac:dyDescent="0.3">
      <c r="A75" s="37"/>
      <c r="B75" s="29"/>
      <c r="C75" s="34"/>
      <c r="D75" s="35">
        <f>IF(C75="",0,VLOOKUP(B75,$N$6:$N$15,5,FALSE)+#REF!)</f>
        <v>0</v>
      </c>
      <c r="E75" s="35"/>
      <c r="F75" s="36">
        <f t="shared" si="0"/>
        <v>0</v>
      </c>
      <c r="H75" s="30"/>
      <c r="I75" s="31"/>
      <c r="J75" s="32"/>
      <c r="K75" s="33"/>
    </row>
    <row r="76" spans="1:11" x14ac:dyDescent="0.3">
      <c r="A76" s="37"/>
      <c r="B76" s="29"/>
      <c r="C76" s="34"/>
      <c r="D76" s="35">
        <f>IF(C76="",0,VLOOKUP(B76,$N$6:$N$15,5,FALSE)+#REF!)</f>
        <v>0</v>
      </c>
      <c r="E76" s="35"/>
      <c r="F76" s="36">
        <f t="shared" si="0"/>
        <v>0</v>
      </c>
      <c r="H76" s="30"/>
      <c r="I76" s="31"/>
      <c r="J76" s="32"/>
      <c r="K76" s="33"/>
    </row>
    <row r="77" spans="1:11" x14ac:dyDescent="0.3">
      <c r="A77" s="37"/>
      <c r="B77" s="29"/>
      <c r="C77" s="34"/>
      <c r="D77" s="35">
        <f>IF(C77="",0,VLOOKUP(B77,$N$6:$N$15,5,FALSE)+#REF!)</f>
        <v>0</v>
      </c>
      <c r="E77" s="35"/>
      <c r="F77" s="36">
        <f t="shared" si="0"/>
        <v>0</v>
      </c>
      <c r="H77" s="30"/>
      <c r="I77" s="31"/>
      <c r="J77" s="32"/>
      <c r="K77" s="33"/>
    </row>
    <row r="78" spans="1:11" x14ac:dyDescent="0.3">
      <c r="A78" s="37"/>
      <c r="B78" s="29"/>
      <c r="C78" s="34"/>
      <c r="D78" s="35">
        <f>IF(C78="",0,VLOOKUP(B78,$N$6:$N$15,5,FALSE)+#REF!)</f>
        <v>0</v>
      </c>
      <c r="E78" s="35"/>
      <c r="F78" s="36">
        <f t="shared" si="0"/>
        <v>0</v>
      </c>
      <c r="H78" s="30"/>
      <c r="I78" s="31"/>
      <c r="J78" s="32"/>
      <c r="K78" s="33"/>
    </row>
    <row r="79" spans="1:11" x14ac:dyDescent="0.3">
      <c r="A79" s="37"/>
      <c r="B79" s="29"/>
      <c r="C79" s="34"/>
      <c r="D79" s="35">
        <f>IF(C79="",0,VLOOKUP(B79,$N$6:$N$15,5,FALSE)+#REF!)</f>
        <v>0</v>
      </c>
      <c r="E79" s="35"/>
      <c r="F79" s="36">
        <f t="shared" si="0"/>
        <v>0</v>
      </c>
      <c r="H79" s="30"/>
      <c r="I79" s="31"/>
      <c r="J79" s="32"/>
      <c r="K79" s="33"/>
    </row>
    <row r="80" spans="1:11" x14ac:dyDescent="0.3">
      <c r="A80" s="37"/>
      <c r="B80" s="29"/>
      <c r="C80" s="34"/>
      <c r="D80" s="35">
        <f>IF(C80="",0,VLOOKUP(B80,$N$6:$N$15,5,FALSE)+#REF!)</f>
        <v>0</v>
      </c>
      <c r="E80" s="35"/>
      <c r="F80" s="36">
        <f t="shared" si="0"/>
        <v>0</v>
      </c>
      <c r="H80" s="30"/>
      <c r="I80" s="31"/>
      <c r="J80" s="32"/>
      <c r="K80" s="33"/>
    </row>
    <row r="81" spans="1:11" x14ac:dyDescent="0.3">
      <c r="A81" s="37"/>
      <c r="B81" s="29"/>
      <c r="C81" s="34"/>
      <c r="D81" s="35">
        <f>IF(C81="",0,VLOOKUP(B81,$N$6:$N$15,5,FALSE)+#REF!)</f>
        <v>0</v>
      </c>
      <c r="E81" s="35"/>
      <c r="F81" s="36">
        <f t="shared" si="0"/>
        <v>0</v>
      </c>
      <c r="H81" s="30"/>
      <c r="I81" s="31"/>
      <c r="J81" s="32"/>
      <c r="K81" s="33"/>
    </row>
    <row r="82" spans="1:11" x14ac:dyDescent="0.3">
      <c r="A82" s="37"/>
      <c r="B82" s="29"/>
      <c r="C82" s="34"/>
      <c r="D82" s="35">
        <f>IF(C82="",0,VLOOKUP(B82,$N$6:$N$15,5,FALSE)+#REF!)</f>
        <v>0</v>
      </c>
      <c r="E82" s="35"/>
      <c r="F82" s="36">
        <f t="shared" si="0"/>
        <v>0</v>
      </c>
      <c r="H82" s="30"/>
      <c r="I82" s="31"/>
      <c r="J82" s="32"/>
      <c r="K82" s="33"/>
    </row>
    <row r="83" spans="1:11" x14ac:dyDescent="0.3">
      <c r="A83" s="37"/>
      <c r="B83" s="29"/>
      <c r="C83" s="34"/>
      <c r="D83" s="35">
        <f>IF(C83="",0,VLOOKUP(B83,$N$6:$N$15,5,FALSE)+#REF!)</f>
        <v>0</v>
      </c>
      <c r="E83" s="35"/>
      <c r="F83" s="36">
        <f t="shared" si="0"/>
        <v>0</v>
      </c>
      <c r="H83" s="30"/>
      <c r="I83" s="31"/>
      <c r="J83" s="32"/>
      <c r="K83" s="33"/>
    </row>
    <row r="84" spans="1:11" ht="13.8" thickBot="1" x14ac:dyDescent="0.35">
      <c r="A84" s="38"/>
      <c r="B84" s="29"/>
      <c r="C84" s="34"/>
      <c r="D84" s="35">
        <f>IF(C84="",0,VLOOKUP(B84,$N$6:$N$15,5,FALSE)+#REF!)</f>
        <v>0</v>
      </c>
      <c r="E84" s="35"/>
      <c r="F84" s="36">
        <f t="shared" si="0"/>
        <v>0</v>
      </c>
      <c r="H84" s="30"/>
      <c r="I84" s="31"/>
      <c r="J84" s="32"/>
      <c r="K84" s="39"/>
    </row>
    <row r="85" spans="1:11" ht="13.8" thickBot="1" x14ac:dyDescent="0.35">
      <c r="A85" s="40"/>
      <c r="B85" s="41"/>
      <c r="C85" s="42">
        <f>SUM(C27:C84)</f>
        <v>0</v>
      </c>
      <c r="D85" s="43"/>
      <c r="E85" s="43"/>
      <c r="F85" s="44">
        <v>18000</v>
      </c>
      <c r="H85" s="74" t="s">
        <v>21</v>
      </c>
      <c r="I85" s="75"/>
      <c r="J85" s="76">
        <v>22000</v>
      </c>
      <c r="K85" s="77"/>
    </row>
    <row r="86" spans="1:11" ht="13.8" thickTop="1" x14ac:dyDescent="0.3"/>
    <row r="136" s="3" customFormat="1" x14ac:dyDescent="0.3"/>
    <row r="137" s="3" customFormat="1" x14ac:dyDescent="0.3"/>
    <row r="138" s="3" customFormat="1" x14ac:dyDescent="0.3"/>
    <row r="139" s="3" customFormat="1" x14ac:dyDescent="0.3"/>
    <row r="140" s="3" customFormat="1" x14ac:dyDescent="0.3"/>
    <row r="141" s="3" customFormat="1" x14ac:dyDescent="0.3"/>
    <row r="142" s="3" customFormat="1" x14ac:dyDescent="0.3"/>
    <row r="143" s="3" customFormat="1" x14ac:dyDescent="0.3"/>
    <row r="144" s="3" customFormat="1" x14ac:dyDescent="0.3"/>
    <row r="145" s="3" customFormat="1" x14ac:dyDescent="0.3"/>
    <row r="146" s="3" customFormat="1" x14ac:dyDescent="0.3"/>
    <row r="147" s="3" customFormat="1" x14ac:dyDescent="0.3"/>
    <row r="148" s="3" customFormat="1" x14ac:dyDescent="0.3"/>
    <row r="149" s="3" customFormat="1" x14ac:dyDescent="0.3"/>
    <row r="150" s="3" customFormat="1" x14ac:dyDescent="0.3"/>
    <row r="151" s="3" customFormat="1" x14ac:dyDescent="0.3"/>
    <row r="152" s="3" customFormat="1" x14ac:dyDescent="0.3"/>
    <row r="153" s="3" customFormat="1" x14ac:dyDescent="0.3"/>
    <row r="154" s="3" customFormat="1" x14ac:dyDescent="0.3"/>
    <row r="155" s="3" customFormat="1" x14ac:dyDescent="0.3"/>
    <row r="156" s="3" customFormat="1" x14ac:dyDescent="0.3"/>
    <row r="157" s="3" customFormat="1" x14ac:dyDescent="0.3"/>
    <row r="158" s="3" customFormat="1" x14ac:dyDescent="0.3"/>
    <row r="159" s="3" customFormat="1" x14ac:dyDescent="0.3"/>
    <row r="160" s="3" customFormat="1" x14ac:dyDescent="0.3"/>
    <row r="161" s="3" customFormat="1" x14ac:dyDescent="0.3"/>
    <row r="162" s="3" customFormat="1" x14ac:dyDescent="0.3"/>
    <row r="163" s="3" customFormat="1" x14ac:dyDescent="0.3"/>
    <row r="164" s="3" customFormat="1" x14ac:dyDescent="0.3"/>
    <row r="165" s="3" customFormat="1" x14ac:dyDescent="0.3"/>
    <row r="166" s="3" customFormat="1" x14ac:dyDescent="0.3"/>
    <row r="167" s="3" customFormat="1" x14ac:dyDescent="0.3"/>
    <row r="168" s="3" customFormat="1" x14ac:dyDescent="0.3"/>
    <row r="169" s="3" customFormat="1" x14ac:dyDescent="0.3"/>
    <row r="170" s="3" customFormat="1" x14ac:dyDescent="0.3"/>
    <row r="171" s="3" customFormat="1" x14ac:dyDescent="0.3"/>
    <row r="172" s="3" customFormat="1" x14ac:dyDescent="0.3"/>
    <row r="173" s="3" customFormat="1" x14ac:dyDescent="0.3"/>
    <row r="174" s="3" customFormat="1" x14ac:dyDescent="0.3"/>
    <row r="175" s="3" customFormat="1" x14ac:dyDescent="0.3"/>
    <row r="176" s="3" customFormat="1" x14ac:dyDescent="0.3"/>
    <row r="177" s="3" customFormat="1" x14ac:dyDescent="0.3"/>
    <row r="178" s="3" customFormat="1" x14ac:dyDescent="0.3"/>
    <row r="179" s="3" customFormat="1" x14ac:dyDescent="0.3"/>
    <row r="180" s="3" customFormat="1" x14ac:dyDescent="0.3"/>
    <row r="181" s="3" customFormat="1" x14ac:dyDescent="0.3"/>
    <row r="182" s="3" customFormat="1" x14ac:dyDescent="0.3"/>
    <row r="183" s="3" customFormat="1" x14ac:dyDescent="0.3"/>
    <row r="184" s="3" customFormat="1" x14ac:dyDescent="0.3"/>
    <row r="185" s="3" customFormat="1" x14ac:dyDescent="0.3"/>
    <row r="186" s="3" customFormat="1" x14ac:dyDescent="0.3"/>
    <row r="187" s="3" customFormat="1" x14ac:dyDescent="0.3"/>
    <row r="188" s="3" customFormat="1" x14ac:dyDescent="0.3"/>
    <row r="189" s="3" customFormat="1" x14ac:dyDescent="0.3"/>
    <row r="190" s="3" customFormat="1" x14ac:dyDescent="0.3"/>
    <row r="191" s="3" customFormat="1" x14ac:dyDescent="0.3"/>
    <row r="192" s="3" customFormat="1" x14ac:dyDescent="0.3"/>
    <row r="193" s="3" customFormat="1" x14ac:dyDescent="0.3"/>
    <row r="194" s="3" customFormat="1" x14ac:dyDescent="0.3"/>
    <row r="195" s="3" customFormat="1" x14ac:dyDescent="0.3"/>
    <row r="196" s="3" customFormat="1" x14ac:dyDescent="0.3"/>
    <row r="197" s="3" customFormat="1" x14ac:dyDescent="0.3"/>
    <row r="198" s="3" customFormat="1" x14ac:dyDescent="0.3"/>
    <row r="199" s="3" customFormat="1" x14ac:dyDescent="0.3"/>
    <row r="200" s="3" customFormat="1" x14ac:dyDescent="0.3"/>
    <row r="201" s="3" customFormat="1" x14ac:dyDescent="0.3"/>
    <row r="202" s="3" customFormat="1" x14ac:dyDescent="0.3"/>
    <row r="203" s="3" customFormat="1" x14ac:dyDescent="0.3"/>
    <row r="204" s="3" customFormat="1" x14ac:dyDescent="0.3"/>
    <row r="205" s="3" customFormat="1" x14ac:dyDescent="0.3"/>
    <row r="206" s="3" customFormat="1" x14ac:dyDescent="0.3"/>
    <row r="207" s="3" customFormat="1" x14ac:dyDescent="0.3"/>
    <row r="208" s="3" customFormat="1" x14ac:dyDescent="0.3"/>
    <row r="209" s="3" customFormat="1" x14ac:dyDescent="0.3"/>
    <row r="210" s="3" customFormat="1" x14ac:dyDescent="0.3"/>
    <row r="211" s="3" customFormat="1" x14ac:dyDescent="0.3"/>
    <row r="212" s="3" customFormat="1" x14ac:dyDescent="0.3"/>
    <row r="213" s="3" customFormat="1" x14ac:dyDescent="0.3"/>
    <row r="214" s="3" customFormat="1" x14ac:dyDescent="0.3"/>
    <row r="215" s="3" customFormat="1" x14ac:dyDescent="0.3"/>
    <row r="216" s="3" customFormat="1" x14ac:dyDescent="0.3"/>
    <row r="217" s="3" customFormat="1" x14ac:dyDescent="0.3"/>
    <row r="218" s="3" customFormat="1" x14ac:dyDescent="0.3"/>
    <row r="219" s="3" customFormat="1" x14ac:dyDescent="0.3"/>
    <row r="220" s="3" customFormat="1" x14ac:dyDescent="0.3"/>
    <row r="221" s="3" customFormat="1" x14ac:dyDescent="0.3"/>
    <row r="222" s="3" customFormat="1" x14ac:dyDescent="0.3"/>
    <row r="223" s="3" customFormat="1" x14ac:dyDescent="0.3"/>
    <row r="224" s="3" customFormat="1" x14ac:dyDescent="0.3"/>
    <row r="225" s="3" customFormat="1" x14ac:dyDescent="0.3"/>
    <row r="226" s="3" customFormat="1" x14ac:dyDescent="0.3"/>
    <row r="227" s="3" customFormat="1" x14ac:dyDescent="0.3"/>
    <row r="228" s="3" customFormat="1" x14ac:dyDescent="0.3"/>
    <row r="229" s="3" customFormat="1" x14ac:dyDescent="0.3"/>
    <row r="230" s="3" customFormat="1" x14ac:dyDescent="0.3"/>
    <row r="231" s="3" customFormat="1" x14ac:dyDescent="0.3"/>
    <row r="232" s="3" customFormat="1" x14ac:dyDescent="0.3"/>
    <row r="233" s="3" customFormat="1" x14ac:dyDescent="0.3"/>
    <row r="234" s="3" customFormat="1" x14ac:dyDescent="0.3"/>
    <row r="235" s="3" customFormat="1" x14ac:dyDescent="0.3"/>
    <row r="236" s="3" customFormat="1" x14ac:dyDescent="0.3"/>
    <row r="237" s="3" customFormat="1" x14ac:dyDescent="0.3"/>
    <row r="238" s="3" customFormat="1" x14ac:dyDescent="0.3"/>
    <row r="239" s="3" customFormat="1" x14ac:dyDescent="0.3"/>
    <row r="240" s="3" customFormat="1" x14ac:dyDescent="0.3"/>
    <row r="241" s="3" customFormat="1" x14ac:dyDescent="0.3"/>
    <row r="242" s="3" customFormat="1" x14ac:dyDescent="0.3"/>
    <row r="243" s="3" customFormat="1" x14ac:dyDescent="0.3"/>
    <row r="244" s="3" customFormat="1" x14ac:dyDescent="0.3"/>
    <row r="245" s="3" customFormat="1" x14ac:dyDescent="0.3"/>
    <row r="246" s="3" customFormat="1" x14ac:dyDescent="0.3"/>
  </sheetData>
  <mergeCells count="18">
    <mergeCell ref="I14:K14"/>
    <mergeCell ref="I19:K19"/>
    <mergeCell ref="C8:E8"/>
    <mergeCell ref="C7:E7"/>
    <mergeCell ref="I10:K10"/>
    <mergeCell ref="I13:K13"/>
    <mergeCell ref="I11:K11"/>
    <mergeCell ref="A25:A26"/>
    <mergeCell ref="B25:B26"/>
    <mergeCell ref="C25:C26"/>
    <mergeCell ref="D25:E25"/>
    <mergeCell ref="F25:F26"/>
    <mergeCell ref="H85:I85"/>
    <mergeCell ref="J85:K85"/>
    <mergeCell ref="C16:E16"/>
    <mergeCell ref="I16:K16"/>
    <mergeCell ref="I20:K20"/>
    <mergeCell ref="I25:J2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E876F8-32C9-45A5-B24F-4D6DD7A44B00}">
  <sheetPr codeName="Feuil3">
    <tabColor rgb="FF00B0F0"/>
  </sheetPr>
  <dimension ref="A1:N246"/>
  <sheetViews>
    <sheetView topLeftCell="A56" zoomScaleNormal="100" workbookViewId="0">
      <selection activeCell="H1" sqref="H1"/>
    </sheetView>
  </sheetViews>
  <sheetFormatPr baseColWidth="10" defaultColWidth="12.21875" defaultRowHeight="13.2" x14ac:dyDescent="0.3"/>
  <cols>
    <col min="1" max="1" width="11.5546875" style="1" customWidth="1"/>
    <col min="2" max="2" width="9.5546875" style="1" customWidth="1"/>
    <col min="3" max="3" width="18.77734375" style="1" customWidth="1"/>
    <col min="4" max="4" width="24.6640625" style="1" customWidth="1"/>
    <col min="5" max="5" width="11.77734375" style="1" bestFit="1" customWidth="1"/>
    <col min="6" max="6" width="13.5546875" style="1" customWidth="1"/>
    <col min="7" max="7" width="13.5546875" style="3" customWidth="1"/>
    <col min="8" max="8" width="19.44140625" style="3" customWidth="1"/>
    <col min="9" max="9" width="35.21875" style="3" bestFit="1" customWidth="1"/>
    <col min="10" max="10" width="10" style="3" customWidth="1"/>
    <col min="11" max="11" width="15.44140625" style="3" customWidth="1"/>
    <col min="12" max="12" width="2.77734375" style="3" customWidth="1"/>
    <col min="13" max="13" width="26.77734375" style="3" customWidth="1"/>
    <col min="14" max="14" width="6" style="3" bestFit="1" customWidth="1"/>
    <col min="15" max="16384" width="12.21875" style="3"/>
  </cols>
  <sheetData>
    <row r="1" spans="1:14" ht="53.4" customHeight="1" thickBot="1" x14ac:dyDescent="0.35">
      <c r="A1" s="71"/>
      <c r="B1" s="71"/>
      <c r="C1" s="71"/>
      <c r="D1" s="71"/>
      <c r="F1" s="72"/>
      <c r="G1" s="72"/>
      <c r="H1" s="73"/>
      <c r="I1" s="73"/>
      <c r="J1" s="2"/>
    </row>
    <row r="2" spans="1:14" ht="27" customHeight="1" x14ac:dyDescent="0.3">
      <c r="C2" s="66" t="s">
        <v>41</v>
      </c>
      <c r="D2" s="67" t="s">
        <v>36</v>
      </c>
      <c r="M2" s="4"/>
      <c r="N2" s="48"/>
    </row>
    <row r="3" spans="1:14" ht="20.399999999999999" customHeight="1" thickBot="1" x14ac:dyDescent="0.35">
      <c r="C3" s="68" t="s">
        <v>0</v>
      </c>
      <c r="D3" s="69" t="s">
        <v>44</v>
      </c>
      <c r="M3" s="4"/>
      <c r="N3" s="48"/>
    </row>
    <row r="4" spans="1:14" ht="15.75" customHeight="1" thickBot="1" x14ac:dyDescent="0.35">
      <c r="E4" s="65"/>
      <c r="F4" s="65"/>
      <c r="G4" s="65"/>
      <c r="N4" s="45"/>
    </row>
    <row r="5" spans="1:14" ht="15.75" customHeight="1" thickTop="1" x14ac:dyDescent="0.3">
      <c r="C5" s="5"/>
      <c r="D5" s="59"/>
      <c r="E5" s="59"/>
      <c r="F5" s="59"/>
      <c r="G5" s="59"/>
      <c r="I5" s="8" t="s">
        <v>4</v>
      </c>
      <c r="J5" s="57">
        <f>F85</f>
        <v>10000</v>
      </c>
      <c r="N5" s="45"/>
    </row>
    <row r="6" spans="1:14" ht="13.8" thickBot="1" x14ac:dyDescent="0.35">
      <c r="C6" s="3"/>
      <c r="D6" s="3"/>
      <c r="E6" s="3"/>
      <c r="F6" s="3"/>
      <c r="I6" s="11" t="s">
        <v>5</v>
      </c>
      <c r="J6" s="58">
        <f>+J85</f>
        <v>5000</v>
      </c>
      <c r="N6" s="50"/>
    </row>
    <row r="7" spans="1:14" ht="14.4" thickTop="1" thickBot="1" x14ac:dyDescent="0.35">
      <c r="C7" s="98" t="s">
        <v>1</v>
      </c>
      <c r="D7" s="99"/>
      <c r="E7" s="100"/>
      <c r="F7" s="6" t="s">
        <v>2</v>
      </c>
      <c r="G7" s="7" t="s">
        <v>3</v>
      </c>
      <c r="I7" s="11" t="s">
        <v>40</v>
      </c>
      <c r="J7" s="58">
        <f>SUM(J5:J6)</f>
        <v>15000</v>
      </c>
      <c r="N7" s="50"/>
    </row>
    <row r="8" spans="1:14" ht="13.8" thickTop="1" x14ac:dyDescent="0.3">
      <c r="C8" s="95" t="s">
        <v>45</v>
      </c>
      <c r="D8" s="96"/>
      <c r="E8" s="97"/>
      <c r="F8" s="9">
        <v>70000</v>
      </c>
      <c r="G8" s="10">
        <f>F8*1.2</f>
        <v>84000</v>
      </c>
      <c r="N8" s="50"/>
    </row>
    <row r="9" spans="1:14" ht="13.8" thickBot="1" x14ac:dyDescent="0.35">
      <c r="C9" s="12"/>
      <c r="D9" s="13"/>
      <c r="E9" s="14"/>
      <c r="F9" s="15"/>
      <c r="G9" s="16"/>
      <c r="N9" s="50"/>
    </row>
    <row r="10" spans="1:14" ht="13.8" thickTop="1" x14ac:dyDescent="0.3">
      <c r="C10" s="12"/>
      <c r="D10" s="13"/>
      <c r="E10" s="14"/>
      <c r="F10" s="15"/>
      <c r="G10" s="16"/>
      <c r="I10" s="101" t="s">
        <v>22</v>
      </c>
      <c r="J10" s="102"/>
      <c r="K10" s="103"/>
      <c r="N10" s="45"/>
    </row>
    <row r="11" spans="1:14" ht="13.8" thickBot="1" x14ac:dyDescent="0.35">
      <c r="C11" s="12"/>
      <c r="D11" s="13"/>
      <c r="E11" s="14"/>
      <c r="F11" s="15"/>
      <c r="G11" s="16"/>
      <c r="I11" s="104">
        <v>1</v>
      </c>
      <c r="J11" s="105"/>
      <c r="K11" s="106"/>
      <c r="N11" s="50"/>
    </row>
    <row r="12" spans="1:14" ht="14.4" thickTop="1" thickBot="1" x14ac:dyDescent="0.35">
      <c r="C12" s="12"/>
      <c r="D12" s="13"/>
      <c r="E12" s="14"/>
      <c r="F12" s="15"/>
      <c r="G12" s="16"/>
      <c r="N12" s="50"/>
    </row>
    <row r="13" spans="1:14" ht="13.8" thickTop="1" x14ac:dyDescent="0.3">
      <c r="C13" s="12"/>
      <c r="D13" s="13"/>
      <c r="E13" s="14"/>
      <c r="F13" s="15"/>
      <c r="G13" s="16"/>
      <c r="I13" s="101" t="s">
        <v>6</v>
      </c>
      <c r="J13" s="102"/>
      <c r="K13" s="103"/>
      <c r="N13" s="50"/>
    </row>
    <row r="14" spans="1:14" ht="13.8" thickBot="1" x14ac:dyDescent="0.35">
      <c r="C14" s="12"/>
      <c r="D14" s="13"/>
      <c r="E14" s="14"/>
      <c r="F14" s="15"/>
      <c r="G14" s="16"/>
      <c r="I14" s="107">
        <f>(J5+J6)+(F16-(F16/I11))</f>
        <v>15000</v>
      </c>
      <c r="J14" s="108"/>
      <c r="K14" s="109"/>
      <c r="N14" s="50"/>
    </row>
    <row r="15" spans="1:14" ht="14.4" thickTop="1" thickBot="1" x14ac:dyDescent="0.35">
      <c r="C15" s="17"/>
      <c r="D15" s="18"/>
      <c r="E15" s="19"/>
      <c r="F15" s="15"/>
      <c r="G15" s="16"/>
      <c r="N15" s="50"/>
    </row>
    <row r="16" spans="1:14" ht="16.2" thickTop="1" thickBot="1" x14ac:dyDescent="0.35">
      <c r="C16" s="74" t="s">
        <v>7</v>
      </c>
      <c r="D16" s="75"/>
      <c r="E16" s="78"/>
      <c r="F16" s="20">
        <f>SUM(F8:F15)</f>
        <v>70000</v>
      </c>
      <c r="G16" s="21">
        <f>SUM(G8:G15)</f>
        <v>84000</v>
      </c>
      <c r="I16" s="79" t="s">
        <v>8</v>
      </c>
      <c r="J16" s="80"/>
      <c r="K16" s="81"/>
      <c r="N16" s="45"/>
    </row>
    <row r="17" spans="1:14" ht="15.6" thickTop="1" thickBot="1" x14ac:dyDescent="0.35">
      <c r="I17" s="53">
        <f>+F16-I14</f>
        <v>55000</v>
      </c>
      <c r="J17" s="54"/>
      <c r="K17" s="52">
        <f>+I17/F16</f>
        <v>0.7857142857142857</v>
      </c>
      <c r="L17" s="1"/>
    </row>
    <row r="18" spans="1:14" ht="14.4" thickTop="1" thickBot="1" x14ac:dyDescent="0.35"/>
    <row r="19" spans="1:14" ht="14.4" x14ac:dyDescent="0.3">
      <c r="H19"/>
      <c r="I19" s="110" t="s">
        <v>23</v>
      </c>
      <c r="J19" s="111"/>
      <c r="K19" s="112"/>
    </row>
    <row r="20" spans="1:14" ht="15" thickBot="1" x14ac:dyDescent="0.35">
      <c r="H20"/>
      <c r="I20" s="82">
        <f>K17</f>
        <v>0.7857142857142857</v>
      </c>
      <c r="J20" s="83"/>
      <c r="K20" s="84"/>
    </row>
    <row r="21" spans="1:14" ht="14.4" x14ac:dyDescent="0.3">
      <c r="H21"/>
      <c r="I21"/>
      <c r="J21"/>
    </row>
    <row r="22" spans="1:14" ht="14.4" x14ac:dyDescent="0.3">
      <c r="H22"/>
      <c r="I22"/>
      <c r="J22"/>
    </row>
    <row r="23" spans="1:14" ht="14.4" x14ac:dyDescent="0.3">
      <c r="A23" s="22" t="s">
        <v>9</v>
      </c>
      <c r="B23" s="22"/>
      <c r="H23" s="22" t="s">
        <v>10</v>
      </c>
      <c r="I23"/>
      <c r="J23"/>
    </row>
    <row r="24" spans="1:14" ht="13.8" thickBot="1" x14ac:dyDescent="0.35"/>
    <row r="25" spans="1:14" ht="16.8" thickTop="1" x14ac:dyDescent="0.3">
      <c r="A25" s="85" t="s">
        <v>11</v>
      </c>
      <c r="B25" s="87" t="s">
        <v>12</v>
      </c>
      <c r="C25" s="87" t="s">
        <v>13</v>
      </c>
      <c r="D25" s="89" t="s">
        <v>14</v>
      </c>
      <c r="E25" s="90"/>
      <c r="F25" s="91" t="s">
        <v>15</v>
      </c>
      <c r="H25" s="23" t="s">
        <v>16</v>
      </c>
      <c r="I25" s="93" t="s">
        <v>17</v>
      </c>
      <c r="J25" s="94"/>
      <c r="K25" s="24" t="s">
        <v>18</v>
      </c>
    </row>
    <row r="26" spans="1:14" ht="14.4" x14ac:dyDescent="0.3">
      <c r="A26" s="86"/>
      <c r="B26" s="88"/>
      <c r="C26" s="88"/>
      <c r="D26" s="25" t="s">
        <v>19</v>
      </c>
      <c r="E26" s="25" t="s">
        <v>20</v>
      </c>
      <c r="F26" s="92"/>
      <c r="H26" s="26"/>
      <c r="I26" s="46"/>
      <c r="J26" s="47"/>
      <c r="K26" s="27"/>
      <c r="N26" s="49"/>
    </row>
    <row r="27" spans="1:14" ht="14.4" x14ac:dyDescent="0.3">
      <c r="A27" s="28" t="s">
        <v>24</v>
      </c>
      <c r="B27" s="29"/>
      <c r="C27" s="56"/>
      <c r="D27" s="35">
        <f>IF(C27="",0,VLOOKUP(B27,$N$6:$N$15,5,FALSE)+#REF!)</f>
        <v>0</v>
      </c>
      <c r="E27" s="35"/>
      <c r="F27" s="36">
        <f>IF(E27="",D27*C27,E27*C27)</f>
        <v>0</v>
      </c>
      <c r="H27" s="30"/>
      <c r="I27" s="31"/>
      <c r="J27" s="32"/>
      <c r="K27" s="33"/>
      <c r="M27" s="51"/>
      <c r="N27" s="49"/>
    </row>
    <row r="28" spans="1:14" ht="14.4" x14ac:dyDescent="0.3">
      <c r="A28" s="28" t="s">
        <v>24</v>
      </c>
      <c r="B28" s="29"/>
      <c r="C28" s="55"/>
      <c r="D28" s="35">
        <f>IF(C28="",0,VLOOKUP(B28,$N$6:$N$15,5,FALSE)+#REF!)</f>
        <v>0</v>
      </c>
      <c r="E28" s="35"/>
      <c r="F28" s="36">
        <f t="shared" ref="F28:F84" si="0">IF(E28="",D28*C28,E28*C28)</f>
        <v>0</v>
      </c>
      <c r="H28" s="30"/>
      <c r="I28" s="31"/>
      <c r="J28" s="32"/>
      <c r="K28" s="33"/>
      <c r="M28" s="51"/>
      <c r="N28" s="49"/>
    </row>
    <row r="29" spans="1:14" ht="14.4" x14ac:dyDescent="0.3">
      <c r="A29" s="28" t="s">
        <v>24</v>
      </c>
      <c r="B29" s="29"/>
      <c r="C29" s="34"/>
      <c r="D29" s="35">
        <f>IF(C29="",0,VLOOKUP(B29,$N$6:$N$15,5,FALSE)+#REF!)</f>
        <v>0</v>
      </c>
      <c r="E29" s="35"/>
      <c r="F29" s="36">
        <f t="shared" si="0"/>
        <v>0</v>
      </c>
      <c r="H29" s="30"/>
      <c r="I29" s="31"/>
      <c r="J29" s="32"/>
      <c r="K29" s="33"/>
      <c r="M29" s="51"/>
      <c r="N29" s="49"/>
    </row>
    <row r="30" spans="1:14" ht="14.4" x14ac:dyDescent="0.3">
      <c r="A30" s="28" t="s">
        <v>24</v>
      </c>
      <c r="B30" s="29"/>
      <c r="C30" s="34"/>
      <c r="D30" s="35">
        <f>IF(C30="",0,VLOOKUP(B30,$N$6:$N$15,5,FALSE)+#REF!)</f>
        <v>0</v>
      </c>
      <c r="E30" s="35"/>
      <c r="F30" s="36">
        <f t="shared" si="0"/>
        <v>0</v>
      </c>
      <c r="H30" s="30"/>
      <c r="I30" s="31"/>
      <c r="J30" s="32"/>
      <c r="K30" s="33"/>
      <c r="M30" s="51"/>
      <c r="N30" s="49"/>
    </row>
    <row r="31" spans="1:14" x14ac:dyDescent="0.3">
      <c r="A31" s="28" t="s">
        <v>24</v>
      </c>
      <c r="B31" s="29"/>
      <c r="C31" s="34"/>
      <c r="D31" s="35">
        <f>IF(C31="",0,VLOOKUP(B31,$N$6:$N$15,5,FALSE)+#REF!)</f>
        <v>0</v>
      </c>
      <c r="E31" s="35"/>
      <c r="F31" s="36">
        <f t="shared" si="0"/>
        <v>0</v>
      </c>
      <c r="H31" s="30"/>
      <c r="I31" s="31"/>
      <c r="J31" s="32"/>
      <c r="K31" s="33"/>
      <c r="M31" s="51"/>
    </row>
    <row r="32" spans="1:14" x14ac:dyDescent="0.3">
      <c r="A32" s="28" t="s">
        <v>25</v>
      </c>
      <c r="B32" s="29"/>
      <c r="C32" s="34"/>
      <c r="D32" s="35">
        <f>IF(C32="",0,VLOOKUP(B32,$N$6:$N$15,5,FALSE)+#REF!)</f>
        <v>0</v>
      </c>
      <c r="E32" s="35"/>
      <c r="F32" s="36">
        <f t="shared" si="0"/>
        <v>0</v>
      </c>
      <c r="H32" s="30"/>
      <c r="I32" s="31"/>
      <c r="J32" s="32"/>
      <c r="K32" s="33"/>
      <c r="M32" s="51"/>
    </row>
    <row r="33" spans="1:13" x14ac:dyDescent="0.3">
      <c r="A33" s="28" t="s">
        <v>25</v>
      </c>
      <c r="B33" s="29"/>
      <c r="C33" s="34"/>
      <c r="D33" s="35">
        <f>IF(C33="",0,VLOOKUP(B33,$N$6:$N$15,5,FALSE)+#REF!)</f>
        <v>0</v>
      </c>
      <c r="E33" s="35"/>
      <c r="F33" s="36">
        <f t="shared" si="0"/>
        <v>0</v>
      </c>
      <c r="H33" s="30"/>
      <c r="I33" s="31"/>
      <c r="J33" s="32"/>
      <c r="K33" s="33"/>
      <c r="M33" s="51"/>
    </row>
    <row r="34" spans="1:13" x14ac:dyDescent="0.3">
      <c r="A34" s="37" t="s">
        <v>25</v>
      </c>
      <c r="B34" s="29"/>
      <c r="C34" s="55"/>
      <c r="D34" s="35">
        <f>IF(C34="",0,VLOOKUP(B34,$N$6:$N$15,5,FALSE)+#REF!)</f>
        <v>0</v>
      </c>
      <c r="E34" s="35"/>
      <c r="F34" s="36">
        <f t="shared" si="0"/>
        <v>0</v>
      </c>
      <c r="H34" s="30"/>
      <c r="I34" s="31"/>
      <c r="J34" s="32"/>
      <c r="K34" s="33"/>
    </row>
    <row r="35" spans="1:13" x14ac:dyDescent="0.3">
      <c r="A35" s="37" t="s">
        <v>25</v>
      </c>
      <c r="B35" s="29"/>
      <c r="C35" s="55"/>
      <c r="D35" s="35">
        <f>IF(C35="",0,VLOOKUP(B35,$N$6:$N$15,5,FALSE)+#REF!)</f>
        <v>0</v>
      </c>
      <c r="E35" s="35"/>
      <c r="F35" s="36">
        <f t="shared" si="0"/>
        <v>0</v>
      </c>
      <c r="H35" s="30"/>
      <c r="I35" s="31"/>
      <c r="J35" s="32"/>
      <c r="K35" s="33"/>
    </row>
    <row r="36" spans="1:13" x14ac:dyDescent="0.3">
      <c r="A36" s="37" t="s">
        <v>26</v>
      </c>
      <c r="B36" s="29"/>
      <c r="C36" s="55"/>
      <c r="D36" s="35">
        <f>IF(C36="",0,VLOOKUP(B36,$N$6:$N$15,5,FALSE)+#REF!)</f>
        <v>0</v>
      </c>
      <c r="E36" s="35"/>
      <c r="F36" s="36">
        <f>IF(E36="",D36*C36,E36*C36)</f>
        <v>0</v>
      </c>
      <c r="H36" s="30"/>
      <c r="I36" s="31"/>
      <c r="J36" s="32"/>
      <c r="K36" s="33"/>
    </row>
    <row r="37" spans="1:13" x14ac:dyDescent="0.3">
      <c r="A37" s="37" t="s">
        <v>26</v>
      </c>
      <c r="B37" s="29"/>
      <c r="C37" s="55"/>
      <c r="D37" s="35">
        <f>IF(C37="",0,VLOOKUP(B37,$N$6:$N$15,5,FALSE)+#REF!)</f>
        <v>0</v>
      </c>
      <c r="E37" s="35"/>
      <c r="F37" s="36">
        <f t="shared" si="0"/>
        <v>0</v>
      </c>
      <c r="H37" s="30"/>
      <c r="I37" s="31"/>
      <c r="J37" s="32"/>
      <c r="K37" s="33"/>
    </row>
    <row r="38" spans="1:13" x14ac:dyDescent="0.3">
      <c r="A38" s="37" t="s">
        <v>26</v>
      </c>
      <c r="B38" s="29"/>
      <c r="C38" s="34"/>
      <c r="D38" s="35">
        <f>IF(C38="",0,VLOOKUP(B38,$N$6:$N$15,5,FALSE)+#REF!)</f>
        <v>0</v>
      </c>
      <c r="E38" s="35"/>
      <c r="F38" s="36">
        <f t="shared" si="0"/>
        <v>0</v>
      </c>
      <c r="H38" s="30"/>
      <c r="I38" s="31"/>
      <c r="J38" s="32"/>
      <c r="K38" s="33"/>
    </row>
    <row r="39" spans="1:13" x14ac:dyDescent="0.3">
      <c r="A39" s="37" t="s">
        <v>26</v>
      </c>
      <c r="B39" s="29"/>
      <c r="C39" s="34"/>
      <c r="D39" s="35">
        <f>IF(C39="",0,VLOOKUP(B39,$N$6:$N$15,5,FALSE)+#REF!)</f>
        <v>0</v>
      </c>
      <c r="E39" s="35"/>
      <c r="F39" s="36">
        <f t="shared" si="0"/>
        <v>0</v>
      </c>
      <c r="H39" s="30"/>
      <c r="I39" s="31"/>
      <c r="J39" s="32"/>
      <c r="K39" s="33"/>
    </row>
    <row r="40" spans="1:13" x14ac:dyDescent="0.3">
      <c r="A40" s="37" t="s">
        <v>26</v>
      </c>
      <c r="B40" s="29"/>
      <c r="C40" s="34"/>
      <c r="D40" s="35">
        <f>IF(C40="",0,VLOOKUP(B40,$N$6:$N$15,5,FALSE)+#REF!)</f>
        <v>0</v>
      </c>
      <c r="E40" s="35"/>
      <c r="F40" s="36">
        <f t="shared" si="0"/>
        <v>0</v>
      </c>
      <c r="H40" s="30"/>
      <c r="I40" s="31"/>
      <c r="J40" s="32"/>
      <c r="K40" s="33"/>
    </row>
    <row r="41" spans="1:13" x14ac:dyDescent="0.3">
      <c r="A41" s="37" t="s">
        <v>27</v>
      </c>
      <c r="B41" s="29"/>
      <c r="C41" s="34"/>
      <c r="D41" s="35">
        <f>IF(C41="",0,VLOOKUP(B41,$N$6:$N$15,5,FALSE)+#REF!)</f>
        <v>0</v>
      </c>
      <c r="E41" s="35"/>
      <c r="F41" s="36">
        <f t="shared" si="0"/>
        <v>0</v>
      </c>
      <c r="H41" s="30"/>
      <c r="I41" s="31"/>
      <c r="J41" s="32"/>
      <c r="K41" s="33"/>
    </row>
    <row r="42" spans="1:13" x14ac:dyDescent="0.3">
      <c r="A42" s="37" t="s">
        <v>27</v>
      </c>
      <c r="B42" s="29"/>
      <c r="C42" s="34"/>
      <c r="D42" s="35">
        <f>IF(C42="",0,VLOOKUP(B42,$N$6:$N$15,5,FALSE)+#REF!)</f>
        <v>0</v>
      </c>
      <c r="E42" s="35"/>
      <c r="F42" s="36">
        <f t="shared" si="0"/>
        <v>0</v>
      </c>
      <c r="H42" s="30"/>
      <c r="I42" s="31"/>
      <c r="J42" s="32"/>
      <c r="K42" s="33"/>
    </row>
    <row r="43" spans="1:13" x14ac:dyDescent="0.3">
      <c r="A43" s="37" t="s">
        <v>27</v>
      </c>
      <c r="B43" s="29"/>
      <c r="C43" s="34"/>
      <c r="D43" s="35">
        <f>IF(C43="",0,VLOOKUP(B43,$N$6:$N$15,5,FALSE)+#REF!)</f>
        <v>0</v>
      </c>
      <c r="E43" s="35"/>
      <c r="F43" s="36">
        <f t="shared" si="0"/>
        <v>0</v>
      </c>
      <c r="H43" s="30"/>
      <c r="I43" s="31"/>
      <c r="J43" s="32"/>
      <c r="K43" s="33"/>
    </row>
    <row r="44" spans="1:13" x14ac:dyDescent="0.3">
      <c r="A44" s="37"/>
      <c r="B44" s="29"/>
      <c r="C44" s="34"/>
      <c r="D44" s="35">
        <f>IF(C44="",0,VLOOKUP(B44,$N$6:$N$15,5,FALSE)+#REF!)</f>
        <v>0</v>
      </c>
      <c r="E44" s="35"/>
      <c r="F44" s="36">
        <f t="shared" si="0"/>
        <v>0</v>
      </c>
      <c r="H44" s="30"/>
      <c r="I44" s="31"/>
      <c r="J44" s="32"/>
      <c r="K44" s="33"/>
    </row>
    <row r="45" spans="1:13" x14ac:dyDescent="0.3">
      <c r="A45" s="37"/>
      <c r="B45" s="29"/>
      <c r="C45" s="34"/>
      <c r="D45" s="35">
        <f>IF(C45="",0,VLOOKUP(B45,$N$6:$N$15,5,FALSE)+#REF!)</f>
        <v>0</v>
      </c>
      <c r="E45" s="35"/>
      <c r="F45" s="36">
        <f t="shared" si="0"/>
        <v>0</v>
      </c>
      <c r="H45" s="30"/>
      <c r="I45" s="31"/>
      <c r="J45" s="32"/>
      <c r="K45" s="33"/>
    </row>
    <row r="46" spans="1:13" x14ac:dyDescent="0.3">
      <c r="A46" s="37"/>
      <c r="B46" s="29"/>
      <c r="C46" s="34"/>
      <c r="D46" s="35">
        <f>IF(C46="",0,VLOOKUP(B46,$N$6:$N$15,5,FALSE)+#REF!)</f>
        <v>0</v>
      </c>
      <c r="E46" s="35"/>
      <c r="F46" s="36">
        <f t="shared" si="0"/>
        <v>0</v>
      </c>
      <c r="H46" s="30"/>
      <c r="I46" s="31"/>
      <c r="J46" s="32"/>
      <c r="K46" s="33"/>
    </row>
    <row r="47" spans="1:13" x14ac:dyDescent="0.3">
      <c r="A47" s="37"/>
      <c r="B47" s="29"/>
      <c r="C47" s="34"/>
      <c r="D47" s="35">
        <f>IF(C47="",0,VLOOKUP(B47,$N$6:$N$15,5,FALSE)+#REF!)</f>
        <v>0</v>
      </c>
      <c r="E47" s="35"/>
      <c r="F47" s="36">
        <f t="shared" si="0"/>
        <v>0</v>
      </c>
      <c r="H47" s="30"/>
      <c r="I47" s="31"/>
      <c r="J47" s="32"/>
      <c r="K47" s="33"/>
    </row>
    <row r="48" spans="1:13" x14ac:dyDescent="0.3">
      <c r="A48" s="37"/>
      <c r="B48" s="29"/>
      <c r="C48" s="34"/>
      <c r="D48" s="35">
        <f>IF(C48="",0,VLOOKUP(B48,$N$6:$N$15,5,FALSE)+#REF!)</f>
        <v>0</v>
      </c>
      <c r="E48" s="35"/>
      <c r="F48" s="36">
        <f t="shared" si="0"/>
        <v>0</v>
      </c>
      <c r="H48" s="30"/>
      <c r="I48" s="31"/>
      <c r="J48" s="32"/>
      <c r="K48" s="33"/>
    </row>
    <row r="49" spans="1:11" x14ac:dyDescent="0.3">
      <c r="A49" s="37"/>
      <c r="B49" s="29"/>
      <c r="C49" s="34"/>
      <c r="D49" s="35">
        <f>IF(C49="",0,VLOOKUP(B49,$N$6:$N$15,5,FALSE)+#REF!)</f>
        <v>0</v>
      </c>
      <c r="E49" s="35"/>
      <c r="F49" s="36">
        <f t="shared" si="0"/>
        <v>0</v>
      </c>
      <c r="H49" s="30"/>
      <c r="I49" s="31"/>
      <c r="J49" s="32"/>
      <c r="K49" s="33"/>
    </row>
    <row r="50" spans="1:11" x14ac:dyDescent="0.3">
      <c r="A50" s="37"/>
      <c r="B50" s="29"/>
      <c r="C50" s="34"/>
      <c r="D50" s="35">
        <f>IF(C50="",0,VLOOKUP(B50,$N$6:$N$15,5,FALSE)+#REF!)</f>
        <v>0</v>
      </c>
      <c r="E50" s="35"/>
      <c r="F50" s="36">
        <f t="shared" si="0"/>
        <v>0</v>
      </c>
      <c r="H50" s="30"/>
      <c r="I50" s="31"/>
      <c r="J50" s="32"/>
      <c r="K50" s="33"/>
    </row>
    <row r="51" spans="1:11" x14ac:dyDescent="0.3">
      <c r="A51" s="37"/>
      <c r="B51" s="29"/>
      <c r="C51" s="34"/>
      <c r="D51" s="35">
        <f>IF(C51="",0,VLOOKUP(B51,$N$6:$N$15,5,FALSE)+#REF!)</f>
        <v>0</v>
      </c>
      <c r="E51" s="35"/>
      <c r="F51" s="36">
        <f t="shared" si="0"/>
        <v>0</v>
      </c>
      <c r="H51" s="30"/>
      <c r="I51" s="31"/>
      <c r="J51" s="32"/>
      <c r="K51" s="33"/>
    </row>
    <row r="52" spans="1:11" x14ac:dyDescent="0.3">
      <c r="A52" s="37"/>
      <c r="B52" s="29"/>
      <c r="C52" s="34"/>
      <c r="D52" s="35">
        <f>IF(C52="",0,VLOOKUP(B52,$N$6:$N$15,5,FALSE)+#REF!)</f>
        <v>0</v>
      </c>
      <c r="E52" s="35"/>
      <c r="F52" s="36">
        <f t="shared" si="0"/>
        <v>0</v>
      </c>
      <c r="H52" s="30"/>
      <c r="I52" s="31"/>
      <c r="J52" s="32"/>
      <c r="K52" s="33"/>
    </row>
    <row r="53" spans="1:11" x14ac:dyDescent="0.3">
      <c r="A53" s="37"/>
      <c r="B53" s="29"/>
      <c r="C53" s="34"/>
      <c r="D53" s="35">
        <f>IF(C53="",0,VLOOKUP(B53,$N$6:$N$15,5,FALSE)+#REF!)</f>
        <v>0</v>
      </c>
      <c r="E53" s="35"/>
      <c r="F53" s="36">
        <f t="shared" si="0"/>
        <v>0</v>
      </c>
      <c r="H53" s="30"/>
      <c r="I53" s="31"/>
      <c r="J53" s="32"/>
      <c r="K53" s="33"/>
    </row>
    <row r="54" spans="1:11" x14ac:dyDescent="0.3">
      <c r="A54" s="37"/>
      <c r="B54" s="29"/>
      <c r="C54" s="34"/>
      <c r="D54" s="35">
        <f>IF(C54="",0,VLOOKUP(B54,$N$6:$N$15,5,FALSE)+#REF!)</f>
        <v>0</v>
      </c>
      <c r="E54" s="35"/>
      <c r="F54" s="36">
        <f t="shared" si="0"/>
        <v>0</v>
      </c>
      <c r="H54" s="30"/>
      <c r="I54" s="31"/>
      <c r="J54" s="32"/>
      <c r="K54" s="33"/>
    </row>
    <row r="55" spans="1:11" x14ac:dyDescent="0.3">
      <c r="A55" s="37"/>
      <c r="B55" s="29"/>
      <c r="C55" s="34"/>
      <c r="D55" s="35">
        <f>IF(C55="",0,VLOOKUP(B55,$N$6:$N$15,5,FALSE)+#REF!)</f>
        <v>0</v>
      </c>
      <c r="E55" s="35"/>
      <c r="F55" s="36">
        <f t="shared" si="0"/>
        <v>0</v>
      </c>
      <c r="H55" s="30"/>
      <c r="I55" s="31"/>
      <c r="J55" s="32"/>
      <c r="K55" s="33"/>
    </row>
    <row r="56" spans="1:11" x14ac:dyDescent="0.3">
      <c r="A56" s="37"/>
      <c r="B56" s="29"/>
      <c r="C56" s="34"/>
      <c r="D56" s="35">
        <f>IF(C56="",0,VLOOKUP(B56,$N$6:$N$15,5,FALSE)+#REF!)</f>
        <v>0</v>
      </c>
      <c r="E56" s="35"/>
      <c r="F56" s="36">
        <f t="shared" si="0"/>
        <v>0</v>
      </c>
      <c r="H56" s="30"/>
      <c r="I56" s="31"/>
      <c r="J56" s="32"/>
      <c r="K56" s="33"/>
    </row>
    <row r="57" spans="1:11" x14ac:dyDescent="0.3">
      <c r="A57" s="37"/>
      <c r="B57" s="29"/>
      <c r="C57" s="34"/>
      <c r="D57" s="35">
        <f>IF(C57="",0,VLOOKUP(B57,$N$6:$N$15,5,FALSE)+#REF!)</f>
        <v>0</v>
      </c>
      <c r="E57" s="35"/>
      <c r="F57" s="36">
        <f t="shared" si="0"/>
        <v>0</v>
      </c>
      <c r="H57" s="30"/>
      <c r="I57" s="31"/>
      <c r="J57" s="32"/>
      <c r="K57" s="33"/>
    </row>
    <row r="58" spans="1:11" x14ac:dyDescent="0.3">
      <c r="A58" s="37"/>
      <c r="B58" s="29"/>
      <c r="C58" s="34"/>
      <c r="D58" s="35">
        <f>IF(C58="",0,VLOOKUP(B58,$N$6:$N$15,5,FALSE)+#REF!)</f>
        <v>0</v>
      </c>
      <c r="E58" s="35"/>
      <c r="F58" s="36">
        <f t="shared" si="0"/>
        <v>0</v>
      </c>
      <c r="H58" s="30"/>
      <c r="I58" s="31"/>
      <c r="J58" s="32"/>
      <c r="K58" s="33"/>
    </row>
    <row r="59" spans="1:11" x14ac:dyDescent="0.3">
      <c r="A59" s="37"/>
      <c r="B59" s="29"/>
      <c r="C59" s="34"/>
      <c r="D59" s="35">
        <f>IF(C59="",0,VLOOKUP(B59,$N$6:$N$15,5,FALSE)+#REF!)</f>
        <v>0</v>
      </c>
      <c r="E59" s="35"/>
      <c r="F59" s="36">
        <f t="shared" si="0"/>
        <v>0</v>
      </c>
      <c r="H59" s="30"/>
      <c r="I59" s="31"/>
      <c r="J59" s="32"/>
      <c r="K59" s="33"/>
    </row>
    <row r="60" spans="1:11" x14ac:dyDescent="0.3">
      <c r="A60" s="37"/>
      <c r="B60" s="29"/>
      <c r="C60" s="34"/>
      <c r="D60" s="35">
        <f>IF(C60="",0,VLOOKUP(B60,$N$6:$N$15,5,FALSE)+#REF!)</f>
        <v>0</v>
      </c>
      <c r="E60" s="35"/>
      <c r="F60" s="36">
        <f t="shared" si="0"/>
        <v>0</v>
      </c>
      <c r="H60" s="30"/>
      <c r="I60" s="31"/>
      <c r="J60" s="32"/>
      <c r="K60" s="33"/>
    </row>
    <row r="61" spans="1:11" x14ac:dyDescent="0.3">
      <c r="A61" s="37"/>
      <c r="B61" s="29"/>
      <c r="C61" s="34"/>
      <c r="D61" s="35">
        <f>IF(C61="",0,VLOOKUP(B61,$N$6:$N$15,5,FALSE)+#REF!)</f>
        <v>0</v>
      </c>
      <c r="E61" s="35"/>
      <c r="F61" s="36">
        <f t="shared" si="0"/>
        <v>0</v>
      </c>
      <c r="H61" s="30"/>
      <c r="I61" s="31"/>
      <c r="J61" s="32"/>
      <c r="K61" s="33"/>
    </row>
    <row r="62" spans="1:11" x14ac:dyDescent="0.3">
      <c r="A62" s="37"/>
      <c r="B62" s="29"/>
      <c r="C62" s="34"/>
      <c r="D62" s="35">
        <f>IF(C62="",0,VLOOKUP(B62,$N$6:$N$15,5,FALSE)+#REF!)</f>
        <v>0</v>
      </c>
      <c r="E62" s="35"/>
      <c r="F62" s="36">
        <f t="shared" si="0"/>
        <v>0</v>
      </c>
      <c r="H62" s="30"/>
      <c r="I62" s="31"/>
      <c r="J62" s="32"/>
      <c r="K62" s="33"/>
    </row>
    <row r="63" spans="1:11" x14ac:dyDescent="0.3">
      <c r="A63" s="37"/>
      <c r="B63" s="29"/>
      <c r="C63" s="34"/>
      <c r="D63" s="35">
        <f>IF(C63="",0,VLOOKUP(B63,$N$6:$N$15,5,FALSE)+#REF!)</f>
        <v>0</v>
      </c>
      <c r="E63" s="35"/>
      <c r="F63" s="36">
        <f t="shared" si="0"/>
        <v>0</v>
      </c>
      <c r="H63" s="30"/>
      <c r="I63" s="31"/>
      <c r="J63" s="32"/>
      <c r="K63" s="33"/>
    </row>
    <row r="64" spans="1:11" x14ac:dyDescent="0.3">
      <c r="A64" s="37"/>
      <c r="B64" s="29"/>
      <c r="C64" s="34"/>
      <c r="D64" s="35">
        <f>IF(C64="",0,VLOOKUP(B64,$N$6:$N$15,5,FALSE)+#REF!)</f>
        <v>0</v>
      </c>
      <c r="E64" s="35"/>
      <c r="F64" s="36">
        <f t="shared" si="0"/>
        <v>0</v>
      </c>
      <c r="H64" s="30"/>
      <c r="I64" s="31"/>
      <c r="J64" s="32"/>
      <c r="K64" s="33"/>
    </row>
    <row r="65" spans="1:11" x14ac:dyDescent="0.3">
      <c r="A65" s="37"/>
      <c r="B65" s="29"/>
      <c r="C65" s="34"/>
      <c r="D65" s="35">
        <f>IF(C65="",0,VLOOKUP(B65,$N$6:$N$15,5,FALSE)+#REF!)</f>
        <v>0</v>
      </c>
      <c r="E65" s="35"/>
      <c r="F65" s="36">
        <f t="shared" si="0"/>
        <v>0</v>
      </c>
      <c r="H65" s="30"/>
      <c r="I65" s="31"/>
      <c r="J65" s="32"/>
      <c r="K65" s="33"/>
    </row>
    <row r="66" spans="1:11" x14ac:dyDescent="0.3">
      <c r="A66" s="37"/>
      <c r="B66" s="29"/>
      <c r="C66" s="34"/>
      <c r="D66" s="35">
        <f>IF(C66="",0,VLOOKUP(B66,$N$6:$N$15,5,FALSE)+#REF!)</f>
        <v>0</v>
      </c>
      <c r="E66" s="35"/>
      <c r="F66" s="36">
        <f t="shared" si="0"/>
        <v>0</v>
      </c>
      <c r="H66" s="30"/>
      <c r="I66" s="31"/>
      <c r="J66" s="32"/>
      <c r="K66" s="33"/>
    </row>
    <row r="67" spans="1:11" x14ac:dyDescent="0.3">
      <c r="A67" s="37"/>
      <c r="B67" s="29"/>
      <c r="C67" s="34"/>
      <c r="D67" s="35">
        <f>IF(C67="",0,VLOOKUP(B67,$N$6:$N$15,5,FALSE)+#REF!)</f>
        <v>0</v>
      </c>
      <c r="E67" s="35"/>
      <c r="F67" s="36">
        <f t="shared" si="0"/>
        <v>0</v>
      </c>
      <c r="H67" s="30"/>
      <c r="I67" s="31"/>
      <c r="J67" s="32"/>
      <c r="K67" s="33"/>
    </row>
    <row r="68" spans="1:11" x14ac:dyDescent="0.3">
      <c r="A68" s="37"/>
      <c r="B68" s="29"/>
      <c r="C68" s="34"/>
      <c r="D68" s="35">
        <f>IF(C68="",0,VLOOKUP(B68,$N$6:$N$15,5,FALSE)+#REF!)</f>
        <v>0</v>
      </c>
      <c r="E68" s="35"/>
      <c r="F68" s="36">
        <f t="shared" si="0"/>
        <v>0</v>
      </c>
      <c r="H68" s="30"/>
      <c r="I68" s="31"/>
      <c r="J68" s="32"/>
      <c r="K68" s="33"/>
    </row>
    <row r="69" spans="1:11" x14ac:dyDescent="0.3">
      <c r="A69" s="37"/>
      <c r="B69" s="29"/>
      <c r="C69" s="34"/>
      <c r="D69" s="35">
        <f>IF(C69="",0,VLOOKUP(B69,$N$6:$N$15,5,FALSE)+#REF!)</f>
        <v>0</v>
      </c>
      <c r="E69" s="35"/>
      <c r="F69" s="36">
        <f t="shared" si="0"/>
        <v>0</v>
      </c>
      <c r="H69" s="30"/>
      <c r="I69" s="31"/>
      <c r="J69" s="32"/>
      <c r="K69" s="33"/>
    </row>
    <row r="70" spans="1:11" x14ac:dyDescent="0.3">
      <c r="A70" s="37"/>
      <c r="B70" s="29"/>
      <c r="C70" s="34"/>
      <c r="D70" s="35">
        <f>IF(C70="",0,VLOOKUP(B70,$N$6:$N$15,5,FALSE)+#REF!)</f>
        <v>0</v>
      </c>
      <c r="E70" s="35"/>
      <c r="F70" s="36">
        <f t="shared" si="0"/>
        <v>0</v>
      </c>
      <c r="H70" s="30"/>
      <c r="I70" s="31"/>
      <c r="J70" s="32"/>
      <c r="K70" s="33"/>
    </row>
    <row r="71" spans="1:11" x14ac:dyDescent="0.3">
      <c r="A71" s="37"/>
      <c r="B71" s="29"/>
      <c r="C71" s="34"/>
      <c r="D71" s="35">
        <f>IF(C71="",0,VLOOKUP(B71,$N$6:$N$15,5,FALSE)+#REF!)</f>
        <v>0</v>
      </c>
      <c r="E71" s="35"/>
      <c r="F71" s="36">
        <f t="shared" si="0"/>
        <v>0</v>
      </c>
      <c r="H71" s="30"/>
      <c r="I71" s="31"/>
      <c r="J71" s="32"/>
      <c r="K71" s="33"/>
    </row>
    <row r="72" spans="1:11" x14ac:dyDescent="0.3">
      <c r="A72" s="37"/>
      <c r="B72" s="29"/>
      <c r="C72" s="34"/>
      <c r="D72" s="35">
        <f>IF(C72="",0,VLOOKUP(B72,$N$6:$N$15,5,FALSE)+#REF!)</f>
        <v>0</v>
      </c>
      <c r="E72" s="35"/>
      <c r="F72" s="36">
        <f t="shared" si="0"/>
        <v>0</v>
      </c>
      <c r="H72" s="30"/>
      <c r="I72" s="31"/>
      <c r="J72" s="32"/>
      <c r="K72" s="33"/>
    </row>
    <row r="73" spans="1:11" x14ac:dyDescent="0.3">
      <c r="A73" s="37"/>
      <c r="B73" s="29"/>
      <c r="C73" s="34"/>
      <c r="D73" s="35">
        <f>IF(C73="",0,VLOOKUP(B73,$N$6:$N$15,5,FALSE)+#REF!)</f>
        <v>0</v>
      </c>
      <c r="E73" s="35"/>
      <c r="F73" s="36">
        <f t="shared" si="0"/>
        <v>0</v>
      </c>
      <c r="H73" s="30"/>
      <c r="I73" s="31"/>
      <c r="J73" s="32"/>
      <c r="K73" s="33"/>
    </row>
    <row r="74" spans="1:11" x14ac:dyDescent="0.3">
      <c r="A74" s="37"/>
      <c r="B74" s="29"/>
      <c r="C74" s="34"/>
      <c r="D74" s="35">
        <f>IF(C74="",0,VLOOKUP(B74,$N$6:$N$15,5,FALSE)+#REF!)</f>
        <v>0</v>
      </c>
      <c r="E74" s="35"/>
      <c r="F74" s="36">
        <f t="shared" si="0"/>
        <v>0</v>
      </c>
      <c r="H74" s="30"/>
      <c r="I74" s="31"/>
      <c r="J74" s="32"/>
      <c r="K74" s="33"/>
    </row>
    <row r="75" spans="1:11" x14ac:dyDescent="0.3">
      <c r="A75" s="37"/>
      <c r="B75" s="29"/>
      <c r="C75" s="34"/>
      <c r="D75" s="35">
        <f>IF(C75="",0,VLOOKUP(B75,$N$6:$N$15,5,FALSE)+#REF!)</f>
        <v>0</v>
      </c>
      <c r="E75" s="35"/>
      <c r="F75" s="36">
        <f t="shared" si="0"/>
        <v>0</v>
      </c>
      <c r="H75" s="30"/>
      <c r="I75" s="31"/>
      <c r="J75" s="32"/>
      <c r="K75" s="33"/>
    </row>
    <row r="76" spans="1:11" x14ac:dyDescent="0.3">
      <c r="A76" s="37"/>
      <c r="B76" s="29"/>
      <c r="C76" s="34"/>
      <c r="D76" s="35">
        <f>IF(C76="",0,VLOOKUP(B76,$N$6:$N$15,5,FALSE)+#REF!)</f>
        <v>0</v>
      </c>
      <c r="E76" s="35"/>
      <c r="F76" s="36">
        <f t="shared" si="0"/>
        <v>0</v>
      </c>
      <c r="H76" s="30"/>
      <c r="I76" s="31"/>
      <c r="J76" s="32"/>
      <c r="K76" s="33"/>
    </row>
    <row r="77" spans="1:11" x14ac:dyDescent="0.3">
      <c r="A77" s="37"/>
      <c r="B77" s="29"/>
      <c r="C77" s="34"/>
      <c r="D77" s="35">
        <f>IF(C77="",0,VLOOKUP(B77,$N$6:$N$15,5,FALSE)+#REF!)</f>
        <v>0</v>
      </c>
      <c r="E77" s="35"/>
      <c r="F77" s="36">
        <f t="shared" si="0"/>
        <v>0</v>
      </c>
      <c r="H77" s="30"/>
      <c r="I77" s="31"/>
      <c r="J77" s="32"/>
      <c r="K77" s="33"/>
    </row>
    <row r="78" spans="1:11" x14ac:dyDescent="0.3">
      <c r="A78" s="37"/>
      <c r="B78" s="29"/>
      <c r="C78" s="34"/>
      <c r="D78" s="35">
        <f>IF(C78="",0,VLOOKUP(B78,$N$6:$N$15,5,FALSE)+#REF!)</f>
        <v>0</v>
      </c>
      <c r="E78" s="35"/>
      <c r="F78" s="36">
        <f t="shared" si="0"/>
        <v>0</v>
      </c>
      <c r="H78" s="30"/>
      <c r="I78" s="31"/>
      <c r="J78" s="32"/>
      <c r="K78" s="33"/>
    </row>
    <row r="79" spans="1:11" x14ac:dyDescent="0.3">
      <c r="A79" s="37"/>
      <c r="B79" s="29"/>
      <c r="C79" s="34"/>
      <c r="D79" s="35">
        <f>IF(C79="",0,VLOOKUP(B79,$N$6:$N$15,5,FALSE)+#REF!)</f>
        <v>0</v>
      </c>
      <c r="E79" s="35"/>
      <c r="F79" s="36">
        <f t="shared" si="0"/>
        <v>0</v>
      </c>
      <c r="H79" s="30"/>
      <c r="I79" s="31"/>
      <c r="J79" s="32"/>
      <c r="K79" s="33"/>
    </row>
    <row r="80" spans="1:11" x14ac:dyDescent="0.3">
      <c r="A80" s="37"/>
      <c r="B80" s="29"/>
      <c r="C80" s="34"/>
      <c r="D80" s="35">
        <f>IF(C80="",0,VLOOKUP(B80,$N$6:$N$15,5,FALSE)+#REF!)</f>
        <v>0</v>
      </c>
      <c r="E80" s="35"/>
      <c r="F80" s="36">
        <f t="shared" si="0"/>
        <v>0</v>
      </c>
      <c r="H80" s="30"/>
      <c r="I80" s="31"/>
      <c r="J80" s="32"/>
      <c r="K80" s="33"/>
    </row>
    <row r="81" spans="1:11" x14ac:dyDescent="0.3">
      <c r="A81" s="37"/>
      <c r="B81" s="29"/>
      <c r="C81" s="34"/>
      <c r="D81" s="35">
        <f>IF(C81="",0,VLOOKUP(B81,$N$6:$N$15,5,FALSE)+#REF!)</f>
        <v>0</v>
      </c>
      <c r="E81" s="35"/>
      <c r="F81" s="36">
        <f t="shared" si="0"/>
        <v>0</v>
      </c>
      <c r="H81" s="30"/>
      <c r="I81" s="31"/>
      <c r="J81" s="32"/>
      <c r="K81" s="33"/>
    </row>
    <row r="82" spans="1:11" x14ac:dyDescent="0.3">
      <c r="A82" s="37"/>
      <c r="B82" s="29"/>
      <c r="C82" s="34"/>
      <c r="D82" s="35">
        <f>IF(C82="",0,VLOOKUP(B82,$N$6:$N$15,5,FALSE)+#REF!)</f>
        <v>0</v>
      </c>
      <c r="E82" s="35"/>
      <c r="F82" s="36">
        <f t="shared" si="0"/>
        <v>0</v>
      </c>
      <c r="H82" s="30"/>
      <c r="I82" s="31"/>
      <c r="J82" s="32"/>
      <c r="K82" s="33"/>
    </row>
    <row r="83" spans="1:11" x14ac:dyDescent="0.3">
      <c r="A83" s="37"/>
      <c r="B83" s="29"/>
      <c r="C83" s="34"/>
      <c r="D83" s="35">
        <f>IF(C83="",0,VLOOKUP(B83,$N$6:$N$15,5,FALSE)+#REF!)</f>
        <v>0</v>
      </c>
      <c r="E83" s="35"/>
      <c r="F83" s="36">
        <f t="shared" si="0"/>
        <v>0</v>
      </c>
      <c r="H83" s="30"/>
      <c r="I83" s="31"/>
      <c r="J83" s="32"/>
      <c r="K83" s="33"/>
    </row>
    <row r="84" spans="1:11" ht="13.8" thickBot="1" x14ac:dyDescent="0.35">
      <c r="A84" s="38"/>
      <c r="B84" s="29"/>
      <c r="C84" s="34"/>
      <c r="D84" s="35">
        <f>IF(C84="",0,VLOOKUP(B84,$N$6:$N$15,5,FALSE)+#REF!)</f>
        <v>0</v>
      </c>
      <c r="E84" s="35"/>
      <c r="F84" s="36">
        <f t="shared" si="0"/>
        <v>0</v>
      </c>
      <c r="H84" s="30"/>
      <c r="I84" s="31"/>
      <c r="J84" s="32"/>
      <c r="K84" s="39"/>
    </row>
    <row r="85" spans="1:11" ht="13.8" thickBot="1" x14ac:dyDescent="0.35">
      <c r="A85" s="40"/>
      <c r="B85" s="41"/>
      <c r="C85" s="42">
        <f>SUM(C27:C84)</f>
        <v>0</v>
      </c>
      <c r="D85" s="43"/>
      <c r="E85" s="43"/>
      <c r="F85" s="44">
        <v>10000</v>
      </c>
      <c r="H85" s="74" t="s">
        <v>21</v>
      </c>
      <c r="I85" s="75"/>
      <c r="J85" s="76">
        <v>5000</v>
      </c>
      <c r="K85" s="77"/>
    </row>
    <row r="86" spans="1:11" ht="13.8" thickTop="1" x14ac:dyDescent="0.3"/>
    <row r="136" s="3" customFormat="1" x14ac:dyDescent="0.3"/>
    <row r="137" s="3" customFormat="1" x14ac:dyDescent="0.3"/>
    <row r="138" s="3" customFormat="1" x14ac:dyDescent="0.3"/>
    <row r="139" s="3" customFormat="1" x14ac:dyDescent="0.3"/>
    <row r="140" s="3" customFormat="1" x14ac:dyDescent="0.3"/>
    <row r="141" s="3" customFormat="1" x14ac:dyDescent="0.3"/>
    <row r="142" s="3" customFormat="1" x14ac:dyDescent="0.3"/>
    <row r="143" s="3" customFormat="1" x14ac:dyDescent="0.3"/>
    <row r="144" s="3" customFormat="1" x14ac:dyDescent="0.3"/>
    <row r="145" s="3" customFormat="1" x14ac:dyDescent="0.3"/>
    <row r="146" s="3" customFormat="1" x14ac:dyDescent="0.3"/>
    <row r="147" s="3" customFormat="1" x14ac:dyDescent="0.3"/>
    <row r="148" s="3" customFormat="1" x14ac:dyDescent="0.3"/>
    <row r="149" s="3" customFormat="1" x14ac:dyDescent="0.3"/>
    <row r="150" s="3" customFormat="1" x14ac:dyDescent="0.3"/>
    <row r="151" s="3" customFormat="1" x14ac:dyDescent="0.3"/>
    <row r="152" s="3" customFormat="1" x14ac:dyDescent="0.3"/>
    <row r="153" s="3" customFormat="1" x14ac:dyDescent="0.3"/>
    <row r="154" s="3" customFormat="1" x14ac:dyDescent="0.3"/>
    <row r="155" s="3" customFormat="1" x14ac:dyDescent="0.3"/>
    <row r="156" s="3" customFormat="1" x14ac:dyDescent="0.3"/>
    <row r="157" s="3" customFormat="1" x14ac:dyDescent="0.3"/>
    <row r="158" s="3" customFormat="1" x14ac:dyDescent="0.3"/>
    <row r="159" s="3" customFormat="1" x14ac:dyDescent="0.3"/>
    <row r="160" s="3" customFormat="1" x14ac:dyDescent="0.3"/>
    <row r="161" s="3" customFormat="1" x14ac:dyDescent="0.3"/>
    <row r="162" s="3" customFormat="1" x14ac:dyDescent="0.3"/>
    <row r="163" s="3" customFormat="1" x14ac:dyDescent="0.3"/>
    <row r="164" s="3" customFormat="1" x14ac:dyDescent="0.3"/>
    <row r="165" s="3" customFormat="1" x14ac:dyDescent="0.3"/>
    <row r="166" s="3" customFormat="1" x14ac:dyDescent="0.3"/>
    <row r="167" s="3" customFormat="1" x14ac:dyDescent="0.3"/>
    <row r="168" s="3" customFormat="1" x14ac:dyDescent="0.3"/>
    <row r="169" s="3" customFormat="1" x14ac:dyDescent="0.3"/>
    <row r="170" s="3" customFormat="1" x14ac:dyDescent="0.3"/>
    <row r="171" s="3" customFormat="1" x14ac:dyDescent="0.3"/>
    <row r="172" s="3" customFormat="1" x14ac:dyDescent="0.3"/>
    <row r="173" s="3" customFormat="1" x14ac:dyDescent="0.3"/>
    <row r="174" s="3" customFormat="1" x14ac:dyDescent="0.3"/>
    <row r="175" s="3" customFormat="1" x14ac:dyDescent="0.3"/>
    <row r="176" s="3" customFormat="1" x14ac:dyDescent="0.3"/>
    <row r="177" s="3" customFormat="1" x14ac:dyDescent="0.3"/>
    <row r="178" s="3" customFormat="1" x14ac:dyDescent="0.3"/>
    <row r="179" s="3" customFormat="1" x14ac:dyDescent="0.3"/>
    <row r="180" s="3" customFormat="1" x14ac:dyDescent="0.3"/>
    <row r="181" s="3" customFormat="1" x14ac:dyDescent="0.3"/>
    <row r="182" s="3" customFormat="1" x14ac:dyDescent="0.3"/>
    <row r="183" s="3" customFormat="1" x14ac:dyDescent="0.3"/>
    <row r="184" s="3" customFormat="1" x14ac:dyDescent="0.3"/>
    <row r="185" s="3" customFormat="1" x14ac:dyDescent="0.3"/>
    <row r="186" s="3" customFormat="1" x14ac:dyDescent="0.3"/>
    <row r="187" s="3" customFormat="1" x14ac:dyDescent="0.3"/>
    <row r="188" s="3" customFormat="1" x14ac:dyDescent="0.3"/>
    <row r="189" s="3" customFormat="1" x14ac:dyDescent="0.3"/>
    <row r="190" s="3" customFormat="1" x14ac:dyDescent="0.3"/>
    <row r="191" s="3" customFormat="1" x14ac:dyDescent="0.3"/>
    <row r="192" s="3" customFormat="1" x14ac:dyDescent="0.3"/>
    <row r="193" s="3" customFormat="1" x14ac:dyDescent="0.3"/>
    <row r="194" s="3" customFormat="1" x14ac:dyDescent="0.3"/>
    <row r="195" s="3" customFormat="1" x14ac:dyDescent="0.3"/>
    <row r="196" s="3" customFormat="1" x14ac:dyDescent="0.3"/>
    <row r="197" s="3" customFormat="1" x14ac:dyDescent="0.3"/>
    <row r="198" s="3" customFormat="1" x14ac:dyDescent="0.3"/>
    <row r="199" s="3" customFormat="1" x14ac:dyDescent="0.3"/>
    <row r="200" s="3" customFormat="1" x14ac:dyDescent="0.3"/>
    <row r="201" s="3" customFormat="1" x14ac:dyDescent="0.3"/>
    <row r="202" s="3" customFormat="1" x14ac:dyDescent="0.3"/>
    <row r="203" s="3" customFormat="1" x14ac:dyDescent="0.3"/>
    <row r="204" s="3" customFormat="1" x14ac:dyDescent="0.3"/>
    <row r="205" s="3" customFormat="1" x14ac:dyDescent="0.3"/>
    <row r="206" s="3" customFormat="1" x14ac:dyDescent="0.3"/>
    <row r="207" s="3" customFormat="1" x14ac:dyDescent="0.3"/>
    <row r="208" s="3" customFormat="1" x14ac:dyDescent="0.3"/>
    <row r="209" s="3" customFormat="1" x14ac:dyDescent="0.3"/>
    <row r="210" s="3" customFormat="1" x14ac:dyDescent="0.3"/>
    <row r="211" s="3" customFormat="1" x14ac:dyDescent="0.3"/>
    <row r="212" s="3" customFormat="1" x14ac:dyDescent="0.3"/>
    <row r="213" s="3" customFormat="1" x14ac:dyDescent="0.3"/>
    <row r="214" s="3" customFormat="1" x14ac:dyDescent="0.3"/>
    <row r="215" s="3" customFormat="1" x14ac:dyDescent="0.3"/>
    <row r="216" s="3" customFormat="1" x14ac:dyDescent="0.3"/>
    <row r="217" s="3" customFormat="1" x14ac:dyDescent="0.3"/>
    <row r="218" s="3" customFormat="1" x14ac:dyDescent="0.3"/>
    <row r="219" s="3" customFormat="1" x14ac:dyDescent="0.3"/>
    <row r="220" s="3" customFormat="1" x14ac:dyDescent="0.3"/>
    <row r="221" s="3" customFormat="1" x14ac:dyDescent="0.3"/>
    <row r="222" s="3" customFormat="1" x14ac:dyDescent="0.3"/>
    <row r="223" s="3" customFormat="1" x14ac:dyDescent="0.3"/>
    <row r="224" s="3" customFormat="1" x14ac:dyDescent="0.3"/>
    <row r="225" s="3" customFormat="1" x14ac:dyDescent="0.3"/>
    <row r="226" s="3" customFormat="1" x14ac:dyDescent="0.3"/>
    <row r="227" s="3" customFormat="1" x14ac:dyDescent="0.3"/>
    <row r="228" s="3" customFormat="1" x14ac:dyDescent="0.3"/>
    <row r="229" s="3" customFormat="1" x14ac:dyDescent="0.3"/>
    <row r="230" s="3" customFormat="1" x14ac:dyDescent="0.3"/>
    <row r="231" s="3" customFormat="1" x14ac:dyDescent="0.3"/>
    <row r="232" s="3" customFormat="1" x14ac:dyDescent="0.3"/>
    <row r="233" s="3" customFormat="1" x14ac:dyDescent="0.3"/>
    <row r="234" s="3" customFormat="1" x14ac:dyDescent="0.3"/>
    <row r="235" s="3" customFormat="1" x14ac:dyDescent="0.3"/>
    <row r="236" s="3" customFormat="1" x14ac:dyDescent="0.3"/>
    <row r="237" s="3" customFormat="1" x14ac:dyDescent="0.3"/>
    <row r="238" s="3" customFormat="1" x14ac:dyDescent="0.3"/>
    <row r="239" s="3" customFormat="1" x14ac:dyDescent="0.3"/>
    <row r="240" s="3" customFormat="1" x14ac:dyDescent="0.3"/>
    <row r="241" s="3" customFormat="1" x14ac:dyDescent="0.3"/>
    <row r="242" s="3" customFormat="1" x14ac:dyDescent="0.3"/>
    <row r="243" s="3" customFormat="1" x14ac:dyDescent="0.3"/>
    <row r="244" s="3" customFormat="1" x14ac:dyDescent="0.3"/>
    <row r="245" s="3" customFormat="1" x14ac:dyDescent="0.3"/>
    <row r="246" s="3" customFormat="1" x14ac:dyDescent="0.3"/>
  </sheetData>
  <mergeCells count="18">
    <mergeCell ref="C8:E8"/>
    <mergeCell ref="C7:E7"/>
    <mergeCell ref="I10:K10"/>
    <mergeCell ref="I11:K11"/>
    <mergeCell ref="I13:K13"/>
    <mergeCell ref="I14:K14"/>
    <mergeCell ref="C16:E16"/>
    <mergeCell ref="I16:K16"/>
    <mergeCell ref="H85:I85"/>
    <mergeCell ref="J85:K85"/>
    <mergeCell ref="I19:K19"/>
    <mergeCell ref="I20:K20"/>
    <mergeCell ref="A25:A26"/>
    <mergeCell ref="B25:B26"/>
    <mergeCell ref="C25:C26"/>
    <mergeCell ref="D25:E25"/>
    <mergeCell ref="F25:F26"/>
    <mergeCell ref="I25:J25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2500D0-3088-4B18-9142-4EFA1A560CF1}">
  <sheetPr codeName="Feuil4">
    <tabColor rgb="FF00B0F0"/>
  </sheetPr>
  <dimension ref="A1:N246"/>
  <sheetViews>
    <sheetView workbookViewId="0">
      <selection activeCell="F3" sqref="F2:F3"/>
    </sheetView>
  </sheetViews>
  <sheetFormatPr baseColWidth="10" defaultColWidth="12.21875" defaultRowHeight="13.2" x14ac:dyDescent="0.3"/>
  <cols>
    <col min="1" max="1" width="11.5546875" style="1" customWidth="1"/>
    <col min="2" max="2" width="9.5546875" style="1" customWidth="1"/>
    <col min="3" max="3" width="18.77734375" style="1" customWidth="1"/>
    <col min="4" max="4" width="24.6640625" style="1" customWidth="1"/>
    <col min="5" max="5" width="11.77734375" style="1" bestFit="1" customWidth="1"/>
    <col min="6" max="6" width="13.5546875" style="1" customWidth="1"/>
    <col min="7" max="7" width="13.5546875" style="3" customWidth="1"/>
    <col min="8" max="8" width="19.44140625" style="3" customWidth="1"/>
    <col min="9" max="9" width="35.21875" style="3" bestFit="1" customWidth="1"/>
    <col min="10" max="10" width="10" style="3" customWidth="1"/>
    <col min="11" max="11" width="15.44140625" style="3" customWidth="1"/>
    <col min="12" max="12" width="2.77734375" style="3" customWidth="1"/>
    <col min="13" max="13" width="26.77734375" style="3" customWidth="1"/>
    <col min="14" max="14" width="6" style="3" bestFit="1" customWidth="1"/>
    <col min="15" max="16384" width="12.21875" style="3"/>
  </cols>
  <sheetData>
    <row r="1" spans="1:14" ht="53.4" customHeight="1" thickBot="1" x14ac:dyDescent="0.35">
      <c r="A1" s="71"/>
      <c r="B1" s="71"/>
      <c r="C1" s="71"/>
      <c r="D1" s="71"/>
      <c r="F1" s="72"/>
      <c r="G1" s="72"/>
      <c r="H1" s="73"/>
      <c r="I1" s="73"/>
      <c r="J1" s="2"/>
    </row>
    <row r="2" spans="1:14" ht="27" customHeight="1" x14ac:dyDescent="0.3">
      <c r="C2" s="66" t="s">
        <v>41</v>
      </c>
      <c r="D2" s="67" t="s">
        <v>37</v>
      </c>
      <c r="M2" s="4"/>
      <c r="N2" s="48"/>
    </row>
    <row r="3" spans="1:14" ht="20.399999999999999" customHeight="1" thickBot="1" x14ac:dyDescent="0.35">
      <c r="C3" s="68" t="s">
        <v>0</v>
      </c>
      <c r="D3" s="69" t="s">
        <v>42</v>
      </c>
      <c r="M3" s="4"/>
      <c r="N3" s="48"/>
    </row>
    <row r="4" spans="1:14" ht="15.75" customHeight="1" thickBot="1" x14ac:dyDescent="0.35">
      <c r="E4" s="65"/>
      <c r="F4" s="65"/>
      <c r="G4" s="65"/>
      <c r="N4" s="45"/>
    </row>
    <row r="5" spans="1:14" ht="15.75" customHeight="1" thickTop="1" x14ac:dyDescent="0.3">
      <c r="C5" s="5"/>
      <c r="D5" s="59"/>
      <c r="E5" s="59"/>
      <c r="F5" s="59"/>
      <c r="G5" s="59"/>
      <c r="I5" s="8" t="s">
        <v>4</v>
      </c>
      <c r="J5" s="57">
        <f>F85</f>
        <v>10000</v>
      </c>
      <c r="N5" s="45"/>
    </row>
    <row r="6" spans="1:14" ht="13.8" thickBot="1" x14ac:dyDescent="0.35">
      <c r="C6" s="3"/>
      <c r="D6" s="3"/>
      <c r="E6" s="3"/>
      <c r="F6" s="3"/>
      <c r="I6" s="11" t="s">
        <v>5</v>
      </c>
      <c r="J6" s="58">
        <f>+J85</f>
        <v>5000</v>
      </c>
      <c r="N6" s="50"/>
    </row>
    <row r="7" spans="1:14" ht="14.4" thickTop="1" thickBot="1" x14ac:dyDescent="0.35">
      <c r="C7" s="98" t="s">
        <v>1</v>
      </c>
      <c r="D7" s="99"/>
      <c r="E7" s="100"/>
      <c r="F7" s="6" t="s">
        <v>2</v>
      </c>
      <c r="G7" s="7" t="s">
        <v>3</v>
      </c>
      <c r="I7" s="11" t="s">
        <v>40</v>
      </c>
      <c r="J7" s="58">
        <f>SUM(J5:J6)</f>
        <v>15000</v>
      </c>
      <c r="N7" s="50"/>
    </row>
    <row r="8" spans="1:14" ht="13.8" thickTop="1" x14ac:dyDescent="0.3">
      <c r="C8" s="95" t="s">
        <v>43</v>
      </c>
      <c r="D8" s="96"/>
      <c r="E8" s="97"/>
      <c r="F8" s="9">
        <v>70000</v>
      </c>
      <c r="G8" s="10">
        <f>F8*1.2</f>
        <v>84000</v>
      </c>
      <c r="N8" s="50"/>
    </row>
    <row r="9" spans="1:14" ht="13.8" thickBot="1" x14ac:dyDescent="0.35">
      <c r="C9" s="12"/>
      <c r="D9" s="13"/>
      <c r="E9" s="14"/>
      <c r="F9" s="15"/>
      <c r="G9" s="16"/>
      <c r="N9" s="50"/>
    </row>
    <row r="10" spans="1:14" ht="13.8" thickTop="1" x14ac:dyDescent="0.3">
      <c r="C10" s="12"/>
      <c r="D10" s="13"/>
      <c r="E10" s="14"/>
      <c r="F10" s="15"/>
      <c r="G10" s="16"/>
      <c r="I10" s="101" t="s">
        <v>22</v>
      </c>
      <c r="J10" s="102"/>
      <c r="K10" s="103"/>
      <c r="N10" s="45"/>
    </row>
    <row r="11" spans="1:14" ht="13.8" thickBot="1" x14ac:dyDescent="0.35">
      <c r="C11" s="12"/>
      <c r="D11" s="13"/>
      <c r="E11" s="14"/>
      <c r="F11" s="15"/>
      <c r="G11" s="16"/>
      <c r="I11" s="104">
        <v>1</v>
      </c>
      <c r="J11" s="105"/>
      <c r="K11" s="106"/>
      <c r="N11" s="50"/>
    </row>
    <row r="12" spans="1:14" ht="14.4" thickTop="1" thickBot="1" x14ac:dyDescent="0.35">
      <c r="C12" s="12"/>
      <c r="D12" s="13"/>
      <c r="E12" s="14"/>
      <c r="F12" s="15"/>
      <c r="G12" s="16"/>
      <c r="N12" s="50"/>
    </row>
    <row r="13" spans="1:14" ht="13.8" thickTop="1" x14ac:dyDescent="0.3">
      <c r="C13" s="12"/>
      <c r="D13" s="13"/>
      <c r="E13" s="14"/>
      <c r="F13" s="15"/>
      <c r="G13" s="16"/>
      <c r="I13" s="101" t="s">
        <v>6</v>
      </c>
      <c r="J13" s="102"/>
      <c r="K13" s="103"/>
      <c r="N13" s="50"/>
    </row>
    <row r="14" spans="1:14" ht="13.8" thickBot="1" x14ac:dyDescent="0.35">
      <c r="C14" s="12"/>
      <c r="D14" s="13"/>
      <c r="E14" s="14"/>
      <c r="F14" s="15"/>
      <c r="G14" s="16"/>
      <c r="I14" s="107">
        <f>(J5+J6)+(F16-(F16/I11))</f>
        <v>15000</v>
      </c>
      <c r="J14" s="108"/>
      <c r="K14" s="109"/>
      <c r="N14" s="50"/>
    </row>
    <row r="15" spans="1:14" ht="14.4" thickTop="1" thickBot="1" x14ac:dyDescent="0.35">
      <c r="C15" s="17"/>
      <c r="D15" s="18"/>
      <c r="E15" s="19"/>
      <c r="F15" s="15"/>
      <c r="G15" s="16"/>
      <c r="N15" s="50"/>
    </row>
    <row r="16" spans="1:14" ht="16.2" thickTop="1" thickBot="1" x14ac:dyDescent="0.35">
      <c r="C16" s="74" t="s">
        <v>7</v>
      </c>
      <c r="D16" s="75"/>
      <c r="E16" s="78"/>
      <c r="F16" s="20">
        <f>SUM(F8:F15)</f>
        <v>70000</v>
      </c>
      <c r="G16" s="21">
        <f>SUM(G8:G15)</f>
        <v>84000</v>
      </c>
      <c r="I16" s="79" t="s">
        <v>8</v>
      </c>
      <c r="J16" s="80"/>
      <c r="K16" s="81"/>
      <c r="N16" s="45"/>
    </row>
    <row r="17" spans="1:14" ht="15.6" thickTop="1" thickBot="1" x14ac:dyDescent="0.35">
      <c r="I17" s="53">
        <f>+F16-I14</f>
        <v>55000</v>
      </c>
      <c r="J17" s="54"/>
      <c r="K17" s="52">
        <f>+I17/F16</f>
        <v>0.7857142857142857</v>
      </c>
      <c r="L17" s="1"/>
    </row>
    <row r="18" spans="1:14" ht="14.4" thickTop="1" thickBot="1" x14ac:dyDescent="0.35"/>
    <row r="19" spans="1:14" ht="14.4" x14ac:dyDescent="0.3">
      <c r="H19"/>
      <c r="I19" s="110" t="s">
        <v>23</v>
      </c>
      <c r="J19" s="111"/>
      <c r="K19" s="112"/>
    </row>
    <row r="20" spans="1:14" ht="15" thickBot="1" x14ac:dyDescent="0.35">
      <c r="H20"/>
      <c r="I20" s="82">
        <f>K17</f>
        <v>0.7857142857142857</v>
      </c>
      <c r="J20" s="83"/>
      <c r="K20" s="84"/>
    </row>
    <row r="21" spans="1:14" ht="14.4" x14ac:dyDescent="0.3">
      <c r="H21"/>
      <c r="I21"/>
      <c r="J21"/>
    </row>
    <row r="22" spans="1:14" ht="14.4" x14ac:dyDescent="0.3">
      <c r="H22"/>
      <c r="I22"/>
      <c r="J22"/>
    </row>
    <row r="23" spans="1:14" ht="14.4" x14ac:dyDescent="0.3">
      <c r="A23" s="22" t="s">
        <v>9</v>
      </c>
      <c r="B23" s="22"/>
      <c r="H23" s="22" t="s">
        <v>10</v>
      </c>
      <c r="I23"/>
      <c r="J23"/>
    </row>
    <row r="24" spans="1:14" ht="13.8" thickBot="1" x14ac:dyDescent="0.35"/>
    <row r="25" spans="1:14" ht="16.8" thickTop="1" x14ac:dyDescent="0.3">
      <c r="A25" s="85" t="s">
        <v>11</v>
      </c>
      <c r="B25" s="87" t="s">
        <v>12</v>
      </c>
      <c r="C25" s="87" t="s">
        <v>13</v>
      </c>
      <c r="D25" s="89" t="s">
        <v>14</v>
      </c>
      <c r="E25" s="90"/>
      <c r="F25" s="91" t="s">
        <v>15</v>
      </c>
      <c r="H25" s="23" t="s">
        <v>16</v>
      </c>
      <c r="I25" s="93" t="s">
        <v>17</v>
      </c>
      <c r="J25" s="94"/>
      <c r="K25" s="24" t="s">
        <v>18</v>
      </c>
    </row>
    <row r="26" spans="1:14" ht="14.4" x14ac:dyDescent="0.3">
      <c r="A26" s="86"/>
      <c r="B26" s="88"/>
      <c r="C26" s="88"/>
      <c r="D26" s="25" t="s">
        <v>19</v>
      </c>
      <c r="E26" s="25" t="s">
        <v>20</v>
      </c>
      <c r="F26" s="92"/>
      <c r="H26" s="26"/>
      <c r="I26" s="46"/>
      <c r="J26" s="47"/>
      <c r="K26" s="27"/>
      <c r="N26" s="49"/>
    </row>
    <row r="27" spans="1:14" ht="14.4" x14ac:dyDescent="0.3">
      <c r="A27" s="28" t="s">
        <v>24</v>
      </c>
      <c r="B27" s="29"/>
      <c r="C27" s="56"/>
      <c r="D27" s="35">
        <f>IF(C27="",0,VLOOKUP(B27,$N$6:$N$15,5,FALSE)+#REF!)</f>
        <v>0</v>
      </c>
      <c r="E27" s="35"/>
      <c r="F27" s="36">
        <f>IF(E27="",D27*C27,E27*C27)</f>
        <v>0</v>
      </c>
      <c r="H27" s="30"/>
      <c r="I27" s="31"/>
      <c r="J27" s="32"/>
      <c r="K27" s="33"/>
      <c r="M27" s="51"/>
      <c r="N27" s="49"/>
    </row>
    <row r="28" spans="1:14" ht="14.4" x14ac:dyDescent="0.3">
      <c r="A28" s="28" t="s">
        <v>24</v>
      </c>
      <c r="B28" s="29"/>
      <c r="C28" s="55"/>
      <c r="D28" s="35">
        <f>IF(C28="",0,VLOOKUP(B28,$N$6:$N$15,5,FALSE)+#REF!)</f>
        <v>0</v>
      </c>
      <c r="E28" s="35"/>
      <c r="F28" s="36">
        <f t="shared" ref="F28:F84" si="0">IF(E28="",D28*C28,E28*C28)</f>
        <v>0</v>
      </c>
      <c r="H28" s="30"/>
      <c r="I28" s="31"/>
      <c r="J28" s="32"/>
      <c r="K28" s="33"/>
      <c r="M28" s="51"/>
      <c r="N28" s="49"/>
    </row>
    <row r="29" spans="1:14" ht="14.4" x14ac:dyDescent="0.3">
      <c r="A29" s="28" t="s">
        <v>24</v>
      </c>
      <c r="B29" s="29"/>
      <c r="C29" s="34"/>
      <c r="D29" s="35">
        <f>IF(C29="",0,VLOOKUP(B29,$N$6:$N$15,5,FALSE)+#REF!)</f>
        <v>0</v>
      </c>
      <c r="E29" s="35"/>
      <c r="F29" s="36">
        <f t="shared" si="0"/>
        <v>0</v>
      </c>
      <c r="H29" s="30"/>
      <c r="I29" s="31"/>
      <c r="J29" s="32"/>
      <c r="K29" s="33"/>
      <c r="M29" s="51"/>
      <c r="N29" s="49"/>
    </row>
    <row r="30" spans="1:14" ht="14.4" x14ac:dyDescent="0.3">
      <c r="A30" s="28" t="s">
        <v>24</v>
      </c>
      <c r="B30" s="29"/>
      <c r="C30" s="34"/>
      <c r="D30" s="35">
        <f>IF(C30="",0,VLOOKUP(B30,$N$6:$N$15,5,FALSE)+#REF!)</f>
        <v>0</v>
      </c>
      <c r="E30" s="35"/>
      <c r="F30" s="36">
        <f t="shared" si="0"/>
        <v>0</v>
      </c>
      <c r="H30" s="30"/>
      <c r="I30" s="31"/>
      <c r="J30" s="32"/>
      <c r="K30" s="33"/>
      <c r="M30" s="51"/>
      <c r="N30" s="49"/>
    </row>
    <row r="31" spans="1:14" x14ac:dyDescent="0.3">
      <c r="A31" s="28" t="s">
        <v>24</v>
      </c>
      <c r="B31" s="29"/>
      <c r="C31" s="34"/>
      <c r="D31" s="35">
        <f>IF(C31="",0,VLOOKUP(B31,$N$6:$N$15,5,FALSE)+#REF!)</f>
        <v>0</v>
      </c>
      <c r="E31" s="35"/>
      <c r="F31" s="36">
        <f t="shared" si="0"/>
        <v>0</v>
      </c>
      <c r="H31" s="30"/>
      <c r="I31" s="31"/>
      <c r="J31" s="32"/>
      <c r="K31" s="33"/>
      <c r="M31" s="51"/>
    </row>
    <row r="32" spans="1:14" x14ac:dyDescent="0.3">
      <c r="A32" s="28" t="s">
        <v>25</v>
      </c>
      <c r="B32" s="29"/>
      <c r="C32" s="34"/>
      <c r="D32" s="35">
        <f>IF(C32="",0,VLOOKUP(B32,$N$6:$N$15,5,FALSE)+#REF!)</f>
        <v>0</v>
      </c>
      <c r="E32" s="35"/>
      <c r="F32" s="36">
        <f t="shared" si="0"/>
        <v>0</v>
      </c>
      <c r="H32" s="30"/>
      <c r="I32" s="31"/>
      <c r="J32" s="32"/>
      <c r="K32" s="33"/>
      <c r="M32" s="51"/>
    </row>
    <row r="33" spans="1:13" x14ac:dyDescent="0.3">
      <c r="A33" s="28" t="s">
        <v>25</v>
      </c>
      <c r="B33" s="29"/>
      <c r="C33" s="34"/>
      <c r="D33" s="35">
        <f>IF(C33="",0,VLOOKUP(B33,$N$6:$N$15,5,FALSE)+#REF!)</f>
        <v>0</v>
      </c>
      <c r="E33" s="35"/>
      <c r="F33" s="36">
        <f t="shared" si="0"/>
        <v>0</v>
      </c>
      <c r="H33" s="30"/>
      <c r="I33" s="31"/>
      <c r="J33" s="32"/>
      <c r="K33" s="33"/>
      <c r="M33" s="51"/>
    </row>
    <row r="34" spans="1:13" x14ac:dyDescent="0.3">
      <c r="A34" s="37" t="s">
        <v>25</v>
      </c>
      <c r="B34" s="29"/>
      <c r="C34" s="55"/>
      <c r="D34" s="35">
        <f>IF(C34="",0,VLOOKUP(B34,$N$6:$N$15,5,FALSE)+#REF!)</f>
        <v>0</v>
      </c>
      <c r="E34" s="35"/>
      <c r="F34" s="36">
        <f t="shared" si="0"/>
        <v>0</v>
      </c>
      <c r="H34" s="30"/>
      <c r="I34" s="31"/>
      <c r="J34" s="32"/>
      <c r="K34" s="33"/>
    </row>
    <row r="35" spans="1:13" x14ac:dyDescent="0.3">
      <c r="A35" s="37" t="s">
        <v>25</v>
      </c>
      <c r="B35" s="29"/>
      <c r="C35" s="55"/>
      <c r="D35" s="35">
        <f>IF(C35="",0,VLOOKUP(B35,$N$6:$N$15,5,FALSE)+#REF!)</f>
        <v>0</v>
      </c>
      <c r="E35" s="35"/>
      <c r="F35" s="36">
        <f t="shared" si="0"/>
        <v>0</v>
      </c>
      <c r="H35" s="30"/>
      <c r="I35" s="31"/>
      <c r="J35" s="32"/>
      <c r="K35" s="33"/>
    </row>
    <row r="36" spans="1:13" x14ac:dyDescent="0.3">
      <c r="A36" s="37" t="s">
        <v>26</v>
      </c>
      <c r="B36" s="29"/>
      <c r="C36" s="55"/>
      <c r="D36" s="35">
        <f>IF(C36="",0,VLOOKUP(B36,$N$6:$N$15,5,FALSE)+#REF!)</f>
        <v>0</v>
      </c>
      <c r="E36" s="35"/>
      <c r="F36" s="36">
        <f>IF(E36="",D36*C36,E36*C36)</f>
        <v>0</v>
      </c>
      <c r="H36" s="30"/>
      <c r="I36" s="31"/>
      <c r="J36" s="32"/>
      <c r="K36" s="33"/>
    </row>
    <row r="37" spans="1:13" x14ac:dyDescent="0.3">
      <c r="A37" s="37" t="s">
        <v>26</v>
      </c>
      <c r="B37" s="29"/>
      <c r="C37" s="55"/>
      <c r="D37" s="35">
        <f>IF(C37="",0,VLOOKUP(B37,$N$6:$N$15,5,FALSE)+#REF!)</f>
        <v>0</v>
      </c>
      <c r="E37" s="35"/>
      <c r="F37" s="36">
        <f t="shared" si="0"/>
        <v>0</v>
      </c>
      <c r="H37" s="30"/>
      <c r="I37" s="31"/>
      <c r="J37" s="32"/>
      <c r="K37" s="33"/>
    </row>
    <row r="38" spans="1:13" x14ac:dyDescent="0.3">
      <c r="A38" s="37" t="s">
        <v>26</v>
      </c>
      <c r="B38" s="29"/>
      <c r="C38" s="34"/>
      <c r="D38" s="35">
        <f>IF(C38="",0,VLOOKUP(B38,$N$6:$N$15,5,FALSE)+#REF!)</f>
        <v>0</v>
      </c>
      <c r="E38" s="35"/>
      <c r="F38" s="36">
        <f t="shared" si="0"/>
        <v>0</v>
      </c>
      <c r="H38" s="30"/>
      <c r="I38" s="31"/>
      <c r="J38" s="32"/>
      <c r="K38" s="33"/>
    </row>
    <row r="39" spans="1:13" x14ac:dyDescent="0.3">
      <c r="A39" s="37" t="s">
        <v>26</v>
      </c>
      <c r="B39" s="29"/>
      <c r="C39" s="34"/>
      <c r="D39" s="35">
        <f>IF(C39="",0,VLOOKUP(B39,$N$6:$N$15,5,FALSE)+#REF!)</f>
        <v>0</v>
      </c>
      <c r="E39" s="35"/>
      <c r="F39" s="36">
        <f t="shared" si="0"/>
        <v>0</v>
      </c>
      <c r="H39" s="30"/>
      <c r="I39" s="31"/>
      <c r="J39" s="32"/>
      <c r="K39" s="33"/>
    </row>
    <row r="40" spans="1:13" x14ac:dyDescent="0.3">
      <c r="A40" s="37" t="s">
        <v>26</v>
      </c>
      <c r="B40" s="29"/>
      <c r="C40" s="34"/>
      <c r="D40" s="35">
        <f>IF(C40="",0,VLOOKUP(B40,$N$6:$N$15,5,FALSE)+#REF!)</f>
        <v>0</v>
      </c>
      <c r="E40" s="35"/>
      <c r="F40" s="36">
        <f t="shared" si="0"/>
        <v>0</v>
      </c>
      <c r="H40" s="30"/>
      <c r="I40" s="31"/>
      <c r="J40" s="32"/>
      <c r="K40" s="33"/>
    </row>
    <row r="41" spans="1:13" x14ac:dyDescent="0.3">
      <c r="A41" s="37" t="s">
        <v>27</v>
      </c>
      <c r="B41" s="29"/>
      <c r="C41" s="34"/>
      <c r="D41" s="35">
        <f>IF(C41="",0,VLOOKUP(B41,$N$6:$N$15,5,FALSE)+#REF!)</f>
        <v>0</v>
      </c>
      <c r="E41" s="35"/>
      <c r="F41" s="36">
        <f t="shared" si="0"/>
        <v>0</v>
      </c>
      <c r="H41" s="30"/>
      <c r="I41" s="31"/>
      <c r="J41" s="32"/>
      <c r="K41" s="33"/>
    </row>
    <row r="42" spans="1:13" x14ac:dyDescent="0.3">
      <c r="A42" s="37" t="s">
        <v>27</v>
      </c>
      <c r="B42" s="29"/>
      <c r="C42" s="34"/>
      <c r="D42" s="35">
        <f>IF(C42="",0,VLOOKUP(B42,$N$6:$N$15,5,FALSE)+#REF!)</f>
        <v>0</v>
      </c>
      <c r="E42" s="35"/>
      <c r="F42" s="36">
        <f t="shared" si="0"/>
        <v>0</v>
      </c>
      <c r="H42" s="30"/>
      <c r="I42" s="31"/>
      <c r="J42" s="32"/>
      <c r="K42" s="33"/>
    </row>
    <row r="43" spans="1:13" x14ac:dyDescent="0.3">
      <c r="A43" s="37" t="s">
        <v>27</v>
      </c>
      <c r="B43" s="29"/>
      <c r="C43" s="34"/>
      <c r="D43" s="35">
        <f>IF(C43="",0,VLOOKUP(B43,$N$6:$N$15,5,FALSE)+#REF!)</f>
        <v>0</v>
      </c>
      <c r="E43" s="35"/>
      <c r="F43" s="36">
        <f t="shared" si="0"/>
        <v>0</v>
      </c>
      <c r="H43" s="30"/>
      <c r="I43" s="31"/>
      <c r="J43" s="32"/>
      <c r="K43" s="33"/>
    </row>
    <row r="44" spans="1:13" x14ac:dyDescent="0.3">
      <c r="A44" s="37"/>
      <c r="B44" s="29"/>
      <c r="C44" s="34"/>
      <c r="D44" s="35">
        <f>IF(C44="",0,VLOOKUP(B44,$N$6:$N$15,5,FALSE)+#REF!)</f>
        <v>0</v>
      </c>
      <c r="E44" s="35"/>
      <c r="F44" s="36">
        <f t="shared" si="0"/>
        <v>0</v>
      </c>
      <c r="H44" s="30"/>
      <c r="I44" s="31"/>
      <c r="J44" s="32"/>
      <c r="K44" s="33"/>
    </row>
    <row r="45" spans="1:13" x14ac:dyDescent="0.3">
      <c r="A45" s="37"/>
      <c r="B45" s="29"/>
      <c r="C45" s="34"/>
      <c r="D45" s="35">
        <f>IF(C45="",0,VLOOKUP(B45,$N$6:$N$15,5,FALSE)+#REF!)</f>
        <v>0</v>
      </c>
      <c r="E45" s="35"/>
      <c r="F45" s="36">
        <f t="shared" si="0"/>
        <v>0</v>
      </c>
      <c r="H45" s="30"/>
      <c r="I45" s="31"/>
      <c r="J45" s="32"/>
      <c r="K45" s="33"/>
    </row>
    <row r="46" spans="1:13" x14ac:dyDescent="0.3">
      <c r="A46" s="37"/>
      <c r="B46" s="29"/>
      <c r="C46" s="34"/>
      <c r="D46" s="35">
        <f>IF(C46="",0,VLOOKUP(B46,$N$6:$N$15,5,FALSE)+#REF!)</f>
        <v>0</v>
      </c>
      <c r="E46" s="35"/>
      <c r="F46" s="36">
        <f t="shared" si="0"/>
        <v>0</v>
      </c>
      <c r="H46" s="30"/>
      <c r="I46" s="31"/>
      <c r="J46" s="32"/>
      <c r="K46" s="33"/>
    </row>
    <row r="47" spans="1:13" x14ac:dyDescent="0.3">
      <c r="A47" s="37"/>
      <c r="B47" s="29"/>
      <c r="C47" s="34"/>
      <c r="D47" s="35">
        <f>IF(C47="",0,VLOOKUP(B47,$N$6:$N$15,5,FALSE)+#REF!)</f>
        <v>0</v>
      </c>
      <c r="E47" s="35"/>
      <c r="F47" s="36">
        <f t="shared" si="0"/>
        <v>0</v>
      </c>
      <c r="H47" s="30"/>
      <c r="I47" s="31"/>
      <c r="J47" s="32"/>
      <c r="K47" s="33"/>
    </row>
    <row r="48" spans="1:13" x14ac:dyDescent="0.3">
      <c r="A48" s="37"/>
      <c r="B48" s="29"/>
      <c r="C48" s="34"/>
      <c r="D48" s="35">
        <f>IF(C48="",0,VLOOKUP(B48,$N$6:$N$15,5,FALSE)+#REF!)</f>
        <v>0</v>
      </c>
      <c r="E48" s="35"/>
      <c r="F48" s="36">
        <f t="shared" si="0"/>
        <v>0</v>
      </c>
      <c r="H48" s="30"/>
      <c r="I48" s="31"/>
      <c r="J48" s="32"/>
      <c r="K48" s="33"/>
    </row>
    <row r="49" spans="1:11" x14ac:dyDescent="0.3">
      <c r="A49" s="37"/>
      <c r="B49" s="29"/>
      <c r="C49" s="34"/>
      <c r="D49" s="35">
        <f>IF(C49="",0,VLOOKUP(B49,$N$6:$N$15,5,FALSE)+#REF!)</f>
        <v>0</v>
      </c>
      <c r="E49" s="35"/>
      <c r="F49" s="36">
        <f t="shared" si="0"/>
        <v>0</v>
      </c>
      <c r="H49" s="30"/>
      <c r="I49" s="31"/>
      <c r="J49" s="32"/>
      <c r="K49" s="33"/>
    </row>
    <row r="50" spans="1:11" x14ac:dyDescent="0.3">
      <c r="A50" s="37"/>
      <c r="B50" s="29"/>
      <c r="C50" s="34"/>
      <c r="D50" s="35">
        <f>IF(C50="",0,VLOOKUP(B50,$N$6:$N$15,5,FALSE)+#REF!)</f>
        <v>0</v>
      </c>
      <c r="E50" s="35"/>
      <c r="F50" s="36">
        <f t="shared" si="0"/>
        <v>0</v>
      </c>
      <c r="H50" s="30"/>
      <c r="I50" s="31"/>
      <c r="J50" s="32"/>
      <c r="K50" s="33"/>
    </row>
    <row r="51" spans="1:11" x14ac:dyDescent="0.3">
      <c r="A51" s="37"/>
      <c r="B51" s="29"/>
      <c r="C51" s="34"/>
      <c r="D51" s="35">
        <f>IF(C51="",0,VLOOKUP(B51,$N$6:$N$15,5,FALSE)+#REF!)</f>
        <v>0</v>
      </c>
      <c r="E51" s="35"/>
      <c r="F51" s="36">
        <f t="shared" si="0"/>
        <v>0</v>
      </c>
      <c r="H51" s="30"/>
      <c r="I51" s="31"/>
      <c r="J51" s="32"/>
      <c r="K51" s="33"/>
    </row>
    <row r="52" spans="1:11" x14ac:dyDescent="0.3">
      <c r="A52" s="37"/>
      <c r="B52" s="29"/>
      <c r="C52" s="34"/>
      <c r="D52" s="35">
        <f>IF(C52="",0,VLOOKUP(B52,$N$6:$N$15,5,FALSE)+#REF!)</f>
        <v>0</v>
      </c>
      <c r="E52" s="35"/>
      <c r="F52" s="36">
        <f t="shared" si="0"/>
        <v>0</v>
      </c>
      <c r="H52" s="30"/>
      <c r="I52" s="31"/>
      <c r="J52" s="32"/>
      <c r="K52" s="33"/>
    </row>
    <row r="53" spans="1:11" x14ac:dyDescent="0.3">
      <c r="A53" s="37"/>
      <c r="B53" s="29"/>
      <c r="C53" s="34"/>
      <c r="D53" s="35">
        <f>IF(C53="",0,VLOOKUP(B53,$N$6:$N$15,5,FALSE)+#REF!)</f>
        <v>0</v>
      </c>
      <c r="E53" s="35"/>
      <c r="F53" s="36">
        <f t="shared" si="0"/>
        <v>0</v>
      </c>
      <c r="H53" s="30"/>
      <c r="I53" s="31"/>
      <c r="J53" s="32"/>
      <c r="K53" s="33"/>
    </row>
    <row r="54" spans="1:11" x14ac:dyDescent="0.3">
      <c r="A54" s="37"/>
      <c r="B54" s="29"/>
      <c r="C54" s="34"/>
      <c r="D54" s="35">
        <f>IF(C54="",0,VLOOKUP(B54,$N$6:$N$15,5,FALSE)+#REF!)</f>
        <v>0</v>
      </c>
      <c r="E54" s="35"/>
      <c r="F54" s="36">
        <f t="shared" si="0"/>
        <v>0</v>
      </c>
      <c r="H54" s="30"/>
      <c r="I54" s="31"/>
      <c r="J54" s="32"/>
      <c r="K54" s="33"/>
    </row>
    <row r="55" spans="1:11" x14ac:dyDescent="0.3">
      <c r="A55" s="37"/>
      <c r="B55" s="29"/>
      <c r="C55" s="34"/>
      <c r="D55" s="35">
        <f>IF(C55="",0,VLOOKUP(B55,$N$6:$N$15,5,FALSE)+#REF!)</f>
        <v>0</v>
      </c>
      <c r="E55" s="35"/>
      <c r="F55" s="36">
        <f t="shared" si="0"/>
        <v>0</v>
      </c>
      <c r="H55" s="30"/>
      <c r="I55" s="31"/>
      <c r="J55" s="32"/>
      <c r="K55" s="33"/>
    </row>
    <row r="56" spans="1:11" x14ac:dyDescent="0.3">
      <c r="A56" s="37"/>
      <c r="B56" s="29"/>
      <c r="C56" s="34"/>
      <c r="D56" s="35">
        <f>IF(C56="",0,VLOOKUP(B56,$N$6:$N$15,5,FALSE)+#REF!)</f>
        <v>0</v>
      </c>
      <c r="E56" s="35"/>
      <c r="F56" s="36">
        <f t="shared" si="0"/>
        <v>0</v>
      </c>
      <c r="H56" s="30"/>
      <c r="I56" s="31"/>
      <c r="J56" s="32"/>
      <c r="K56" s="33"/>
    </row>
    <row r="57" spans="1:11" x14ac:dyDescent="0.3">
      <c r="A57" s="37"/>
      <c r="B57" s="29"/>
      <c r="C57" s="34"/>
      <c r="D57" s="35">
        <f>IF(C57="",0,VLOOKUP(B57,$N$6:$N$15,5,FALSE)+#REF!)</f>
        <v>0</v>
      </c>
      <c r="E57" s="35"/>
      <c r="F57" s="36">
        <f t="shared" si="0"/>
        <v>0</v>
      </c>
      <c r="H57" s="30"/>
      <c r="I57" s="31"/>
      <c r="J57" s="32"/>
      <c r="K57" s="33"/>
    </row>
    <row r="58" spans="1:11" x14ac:dyDescent="0.3">
      <c r="A58" s="37"/>
      <c r="B58" s="29"/>
      <c r="C58" s="34"/>
      <c r="D58" s="35">
        <f>IF(C58="",0,VLOOKUP(B58,$N$6:$N$15,5,FALSE)+#REF!)</f>
        <v>0</v>
      </c>
      <c r="E58" s="35"/>
      <c r="F58" s="36">
        <f t="shared" si="0"/>
        <v>0</v>
      </c>
      <c r="H58" s="30"/>
      <c r="I58" s="31"/>
      <c r="J58" s="32"/>
      <c r="K58" s="33"/>
    </row>
    <row r="59" spans="1:11" x14ac:dyDescent="0.3">
      <c r="A59" s="37"/>
      <c r="B59" s="29"/>
      <c r="C59" s="34"/>
      <c r="D59" s="35">
        <f>IF(C59="",0,VLOOKUP(B59,$N$6:$N$15,5,FALSE)+#REF!)</f>
        <v>0</v>
      </c>
      <c r="E59" s="35"/>
      <c r="F59" s="36">
        <f t="shared" si="0"/>
        <v>0</v>
      </c>
      <c r="H59" s="30"/>
      <c r="I59" s="31"/>
      <c r="J59" s="32"/>
      <c r="K59" s="33"/>
    </row>
    <row r="60" spans="1:11" x14ac:dyDescent="0.3">
      <c r="A60" s="37"/>
      <c r="B60" s="29"/>
      <c r="C60" s="34"/>
      <c r="D60" s="35">
        <f>IF(C60="",0,VLOOKUP(B60,$N$6:$N$15,5,FALSE)+#REF!)</f>
        <v>0</v>
      </c>
      <c r="E60" s="35"/>
      <c r="F60" s="36">
        <f t="shared" si="0"/>
        <v>0</v>
      </c>
      <c r="H60" s="30"/>
      <c r="I60" s="31"/>
      <c r="J60" s="32"/>
      <c r="K60" s="33"/>
    </row>
    <row r="61" spans="1:11" x14ac:dyDescent="0.3">
      <c r="A61" s="37"/>
      <c r="B61" s="29"/>
      <c r="C61" s="34"/>
      <c r="D61" s="35">
        <f>IF(C61="",0,VLOOKUP(B61,$N$6:$N$15,5,FALSE)+#REF!)</f>
        <v>0</v>
      </c>
      <c r="E61" s="35"/>
      <c r="F61" s="36">
        <f t="shared" si="0"/>
        <v>0</v>
      </c>
      <c r="H61" s="30"/>
      <c r="I61" s="31"/>
      <c r="J61" s="32"/>
      <c r="K61" s="33"/>
    </row>
    <row r="62" spans="1:11" x14ac:dyDescent="0.3">
      <c r="A62" s="37"/>
      <c r="B62" s="29"/>
      <c r="C62" s="34"/>
      <c r="D62" s="35">
        <f>IF(C62="",0,VLOOKUP(B62,$N$6:$N$15,5,FALSE)+#REF!)</f>
        <v>0</v>
      </c>
      <c r="E62" s="35"/>
      <c r="F62" s="36">
        <f t="shared" si="0"/>
        <v>0</v>
      </c>
      <c r="H62" s="30"/>
      <c r="I62" s="31"/>
      <c r="J62" s="32"/>
      <c r="K62" s="33"/>
    </row>
    <row r="63" spans="1:11" x14ac:dyDescent="0.3">
      <c r="A63" s="37"/>
      <c r="B63" s="29"/>
      <c r="C63" s="34"/>
      <c r="D63" s="35">
        <f>IF(C63="",0,VLOOKUP(B63,$N$6:$N$15,5,FALSE)+#REF!)</f>
        <v>0</v>
      </c>
      <c r="E63" s="35"/>
      <c r="F63" s="36">
        <f t="shared" si="0"/>
        <v>0</v>
      </c>
      <c r="H63" s="30"/>
      <c r="I63" s="31"/>
      <c r="J63" s="32"/>
      <c r="K63" s="33"/>
    </row>
    <row r="64" spans="1:11" x14ac:dyDescent="0.3">
      <c r="A64" s="37"/>
      <c r="B64" s="29"/>
      <c r="C64" s="34"/>
      <c r="D64" s="35">
        <f>IF(C64="",0,VLOOKUP(B64,$N$6:$N$15,5,FALSE)+#REF!)</f>
        <v>0</v>
      </c>
      <c r="E64" s="35"/>
      <c r="F64" s="36">
        <f t="shared" si="0"/>
        <v>0</v>
      </c>
      <c r="H64" s="30"/>
      <c r="I64" s="31"/>
      <c r="J64" s="32"/>
      <c r="K64" s="33"/>
    </row>
    <row r="65" spans="1:11" x14ac:dyDescent="0.3">
      <c r="A65" s="37"/>
      <c r="B65" s="29"/>
      <c r="C65" s="34"/>
      <c r="D65" s="35">
        <f>IF(C65="",0,VLOOKUP(B65,$N$6:$N$15,5,FALSE)+#REF!)</f>
        <v>0</v>
      </c>
      <c r="E65" s="35"/>
      <c r="F65" s="36">
        <f t="shared" si="0"/>
        <v>0</v>
      </c>
      <c r="H65" s="30"/>
      <c r="I65" s="31"/>
      <c r="J65" s="32"/>
      <c r="K65" s="33"/>
    </row>
    <row r="66" spans="1:11" x14ac:dyDescent="0.3">
      <c r="A66" s="37"/>
      <c r="B66" s="29"/>
      <c r="C66" s="34"/>
      <c r="D66" s="35">
        <f>IF(C66="",0,VLOOKUP(B66,$N$6:$N$15,5,FALSE)+#REF!)</f>
        <v>0</v>
      </c>
      <c r="E66" s="35"/>
      <c r="F66" s="36">
        <f t="shared" si="0"/>
        <v>0</v>
      </c>
      <c r="H66" s="30"/>
      <c r="I66" s="31"/>
      <c r="J66" s="32"/>
      <c r="K66" s="33"/>
    </row>
    <row r="67" spans="1:11" x14ac:dyDescent="0.3">
      <c r="A67" s="37"/>
      <c r="B67" s="29"/>
      <c r="C67" s="34"/>
      <c r="D67" s="35">
        <f>IF(C67="",0,VLOOKUP(B67,$N$6:$N$15,5,FALSE)+#REF!)</f>
        <v>0</v>
      </c>
      <c r="E67" s="35"/>
      <c r="F67" s="36">
        <f t="shared" si="0"/>
        <v>0</v>
      </c>
      <c r="H67" s="30"/>
      <c r="I67" s="31"/>
      <c r="J67" s="32"/>
      <c r="K67" s="33"/>
    </row>
    <row r="68" spans="1:11" x14ac:dyDescent="0.3">
      <c r="A68" s="37"/>
      <c r="B68" s="29"/>
      <c r="C68" s="34"/>
      <c r="D68" s="35">
        <f>IF(C68="",0,VLOOKUP(B68,$N$6:$N$15,5,FALSE)+#REF!)</f>
        <v>0</v>
      </c>
      <c r="E68" s="35"/>
      <c r="F68" s="36">
        <f t="shared" si="0"/>
        <v>0</v>
      </c>
      <c r="H68" s="30"/>
      <c r="I68" s="31"/>
      <c r="J68" s="32"/>
      <c r="K68" s="33"/>
    </row>
    <row r="69" spans="1:11" x14ac:dyDescent="0.3">
      <c r="A69" s="37"/>
      <c r="B69" s="29"/>
      <c r="C69" s="34"/>
      <c r="D69" s="35">
        <f>IF(C69="",0,VLOOKUP(B69,$N$6:$N$15,5,FALSE)+#REF!)</f>
        <v>0</v>
      </c>
      <c r="E69" s="35"/>
      <c r="F69" s="36">
        <f t="shared" si="0"/>
        <v>0</v>
      </c>
      <c r="H69" s="30"/>
      <c r="I69" s="31"/>
      <c r="J69" s="32"/>
      <c r="K69" s="33"/>
    </row>
    <row r="70" spans="1:11" x14ac:dyDescent="0.3">
      <c r="A70" s="37"/>
      <c r="B70" s="29"/>
      <c r="C70" s="34"/>
      <c r="D70" s="35">
        <f>IF(C70="",0,VLOOKUP(B70,$N$6:$N$15,5,FALSE)+#REF!)</f>
        <v>0</v>
      </c>
      <c r="E70" s="35"/>
      <c r="F70" s="36">
        <f t="shared" si="0"/>
        <v>0</v>
      </c>
      <c r="H70" s="30"/>
      <c r="I70" s="31"/>
      <c r="J70" s="32"/>
      <c r="K70" s="33"/>
    </row>
    <row r="71" spans="1:11" x14ac:dyDescent="0.3">
      <c r="A71" s="37"/>
      <c r="B71" s="29"/>
      <c r="C71" s="34"/>
      <c r="D71" s="35">
        <f>IF(C71="",0,VLOOKUP(B71,$N$6:$N$15,5,FALSE)+#REF!)</f>
        <v>0</v>
      </c>
      <c r="E71" s="35"/>
      <c r="F71" s="36">
        <f t="shared" si="0"/>
        <v>0</v>
      </c>
      <c r="H71" s="30"/>
      <c r="I71" s="31"/>
      <c r="J71" s="32"/>
      <c r="K71" s="33"/>
    </row>
    <row r="72" spans="1:11" x14ac:dyDescent="0.3">
      <c r="A72" s="37"/>
      <c r="B72" s="29"/>
      <c r="C72" s="34"/>
      <c r="D72" s="35">
        <f>IF(C72="",0,VLOOKUP(B72,$N$6:$N$15,5,FALSE)+#REF!)</f>
        <v>0</v>
      </c>
      <c r="E72" s="35"/>
      <c r="F72" s="36">
        <f t="shared" si="0"/>
        <v>0</v>
      </c>
      <c r="H72" s="30"/>
      <c r="I72" s="31"/>
      <c r="J72" s="32"/>
      <c r="K72" s="33"/>
    </row>
    <row r="73" spans="1:11" x14ac:dyDescent="0.3">
      <c r="A73" s="37"/>
      <c r="B73" s="29"/>
      <c r="C73" s="34"/>
      <c r="D73" s="35">
        <f>IF(C73="",0,VLOOKUP(B73,$N$6:$N$15,5,FALSE)+#REF!)</f>
        <v>0</v>
      </c>
      <c r="E73" s="35"/>
      <c r="F73" s="36">
        <f t="shared" si="0"/>
        <v>0</v>
      </c>
      <c r="H73" s="30"/>
      <c r="I73" s="31"/>
      <c r="J73" s="32"/>
      <c r="K73" s="33"/>
    </row>
    <row r="74" spans="1:11" x14ac:dyDescent="0.3">
      <c r="A74" s="37"/>
      <c r="B74" s="29"/>
      <c r="C74" s="34"/>
      <c r="D74" s="35">
        <f>IF(C74="",0,VLOOKUP(B74,$N$6:$N$15,5,FALSE)+#REF!)</f>
        <v>0</v>
      </c>
      <c r="E74" s="35"/>
      <c r="F74" s="36">
        <f t="shared" si="0"/>
        <v>0</v>
      </c>
      <c r="H74" s="30"/>
      <c r="I74" s="31"/>
      <c r="J74" s="32"/>
      <c r="K74" s="33"/>
    </row>
    <row r="75" spans="1:11" x14ac:dyDescent="0.3">
      <c r="A75" s="37"/>
      <c r="B75" s="29"/>
      <c r="C75" s="34"/>
      <c r="D75" s="35">
        <f>IF(C75="",0,VLOOKUP(B75,$N$6:$N$15,5,FALSE)+#REF!)</f>
        <v>0</v>
      </c>
      <c r="E75" s="35"/>
      <c r="F75" s="36">
        <f t="shared" si="0"/>
        <v>0</v>
      </c>
      <c r="H75" s="30"/>
      <c r="I75" s="31"/>
      <c r="J75" s="32"/>
      <c r="K75" s="33"/>
    </row>
    <row r="76" spans="1:11" x14ac:dyDescent="0.3">
      <c r="A76" s="37"/>
      <c r="B76" s="29"/>
      <c r="C76" s="34"/>
      <c r="D76" s="35">
        <f>IF(C76="",0,VLOOKUP(B76,$N$6:$N$15,5,FALSE)+#REF!)</f>
        <v>0</v>
      </c>
      <c r="E76" s="35"/>
      <c r="F76" s="36">
        <f t="shared" si="0"/>
        <v>0</v>
      </c>
      <c r="H76" s="30"/>
      <c r="I76" s="31"/>
      <c r="J76" s="32"/>
      <c r="K76" s="33"/>
    </row>
    <row r="77" spans="1:11" x14ac:dyDescent="0.3">
      <c r="A77" s="37"/>
      <c r="B77" s="29"/>
      <c r="C77" s="34"/>
      <c r="D77" s="35">
        <f>IF(C77="",0,VLOOKUP(B77,$N$6:$N$15,5,FALSE)+#REF!)</f>
        <v>0</v>
      </c>
      <c r="E77" s="35"/>
      <c r="F77" s="36">
        <f t="shared" si="0"/>
        <v>0</v>
      </c>
      <c r="H77" s="30"/>
      <c r="I77" s="31"/>
      <c r="J77" s="32"/>
      <c r="K77" s="33"/>
    </row>
    <row r="78" spans="1:11" x14ac:dyDescent="0.3">
      <c r="A78" s="37"/>
      <c r="B78" s="29"/>
      <c r="C78" s="34"/>
      <c r="D78" s="35">
        <f>IF(C78="",0,VLOOKUP(B78,$N$6:$N$15,5,FALSE)+#REF!)</f>
        <v>0</v>
      </c>
      <c r="E78" s="35"/>
      <c r="F78" s="36">
        <f t="shared" si="0"/>
        <v>0</v>
      </c>
      <c r="H78" s="30"/>
      <c r="I78" s="31"/>
      <c r="J78" s="32"/>
      <c r="K78" s="33"/>
    </row>
    <row r="79" spans="1:11" x14ac:dyDescent="0.3">
      <c r="A79" s="37"/>
      <c r="B79" s="29"/>
      <c r="C79" s="34"/>
      <c r="D79" s="35">
        <f>IF(C79="",0,VLOOKUP(B79,$N$6:$N$15,5,FALSE)+#REF!)</f>
        <v>0</v>
      </c>
      <c r="E79" s="35"/>
      <c r="F79" s="36">
        <f t="shared" si="0"/>
        <v>0</v>
      </c>
      <c r="H79" s="30"/>
      <c r="I79" s="31"/>
      <c r="J79" s="32"/>
      <c r="K79" s="33"/>
    </row>
    <row r="80" spans="1:11" x14ac:dyDescent="0.3">
      <c r="A80" s="37"/>
      <c r="B80" s="29"/>
      <c r="C80" s="34"/>
      <c r="D80" s="35">
        <f>IF(C80="",0,VLOOKUP(B80,$N$6:$N$15,5,FALSE)+#REF!)</f>
        <v>0</v>
      </c>
      <c r="E80" s="35"/>
      <c r="F80" s="36">
        <f t="shared" si="0"/>
        <v>0</v>
      </c>
      <c r="H80" s="30"/>
      <c r="I80" s="31"/>
      <c r="J80" s="32"/>
      <c r="K80" s="33"/>
    </row>
    <row r="81" spans="1:11" x14ac:dyDescent="0.3">
      <c r="A81" s="37"/>
      <c r="B81" s="29"/>
      <c r="C81" s="34"/>
      <c r="D81" s="35">
        <f>IF(C81="",0,VLOOKUP(B81,$N$6:$N$15,5,FALSE)+#REF!)</f>
        <v>0</v>
      </c>
      <c r="E81" s="35"/>
      <c r="F81" s="36">
        <f t="shared" si="0"/>
        <v>0</v>
      </c>
      <c r="H81" s="30"/>
      <c r="I81" s="31"/>
      <c r="J81" s="32"/>
      <c r="K81" s="33"/>
    </row>
    <row r="82" spans="1:11" x14ac:dyDescent="0.3">
      <c r="A82" s="37"/>
      <c r="B82" s="29"/>
      <c r="C82" s="34"/>
      <c r="D82" s="35">
        <f>IF(C82="",0,VLOOKUP(B82,$N$6:$N$15,5,FALSE)+#REF!)</f>
        <v>0</v>
      </c>
      <c r="E82" s="35"/>
      <c r="F82" s="36">
        <f t="shared" si="0"/>
        <v>0</v>
      </c>
      <c r="H82" s="30"/>
      <c r="I82" s="31"/>
      <c r="J82" s="32"/>
      <c r="K82" s="33"/>
    </row>
    <row r="83" spans="1:11" x14ac:dyDescent="0.3">
      <c r="A83" s="37"/>
      <c r="B83" s="29"/>
      <c r="C83" s="34"/>
      <c r="D83" s="35">
        <f>IF(C83="",0,VLOOKUP(B83,$N$6:$N$15,5,FALSE)+#REF!)</f>
        <v>0</v>
      </c>
      <c r="E83" s="35"/>
      <c r="F83" s="36">
        <f t="shared" si="0"/>
        <v>0</v>
      </c>
      <c r="H83" s="30"/>
      <c r="I83" s="31"/>
      <c r="J83" s="32"/>
      <c r="K83" s="33"/>
    </row>
    <row r="84" spans="1:11" ht="13.8" thickBot="1" x14ac:dyDescent="0.35">
      <c r="A84" s="38"/>
      <c r="B84" s="29"/>
      <c r="C84" s="34"/>
      <c r="D84" s="35">
        <f>IF(C84="",0,VLOOKUP(B84,$N$6:$N$15,5,FALSE)+#REF!)</f>
        <v>0</v>
      </c>
      <c r="E84" s="35"/>
      <c r="F84" s="36">
        <f t="shared" si="0"/>
        <v>0</v>
      </c>
      <c r="H84" s="30"/>
      <c r="I84" s="31"/>
      <c r="J84" s="32"/>
      <c r="K84" s="39"/>
    </row>
    <row r="85" spans="1:11" ht="13.8" thickBot="1" x14ac:dyDescent="0.35">
      <c r="A85" s="40"/>
      <c r="B85" s="41"/>
      <c r="C85" s="42">
        <f>SUM(C27:C84)</f>
        <v>0</v>
      </c>
      <c r="D85" s="43"/>
      <c r="E85" s="43"/>
      <c r="F85" s="44">
        <v>10000</v>
      </c>
      <c r="H85" s="74" t="s">
        <v>21</v>
      </c>
      <c r="I85" s="75"/>
      <c r="J85" s="76">
        <v>5000</v>
      </c>
      <c r="K85" s="77"/>
    </row>
    <row r="86" spans="1:11" ht="13.8" thickTop="1" x14ac:dyDescent="0.3"/>
    <row r="136" s="3" customFormat="1" x14ac:dyDescent="0.3"/>
    <row r="137" s="3" customFormat="1" x14ac:dyDescent="0.3"/>
    <row r="138" s="3" customFormat="1" x14ac:dyDescent="0.3"/>
    <row r="139" s="3" customFormat="1" x14ac:dyDescent="0.3"/>
    <row r="140" s="3" customFormat="1" x14ac:dyDescent="0.3"/>
    <row r="141" s="3" customFormat="1" x14ac:dyDescent="0.3"/>
    <row r="142" s="3" customFormat="1" x14ac:dyDescent="0.3"/>
    <row r="143" s="3" customFormat="1" x14ac:dyDescent="0.3"/>
    <row r="144" s="3" customFormat="1" x14ac:dyDescent="0.3"/>
    <row r="145" s="3" customFormat="1" x14ac:dyDescent="0.3"/>
    <row r="146" s="3" customFormat="1" x14ac:dyDescent="0.3"/>
    <row r="147" s="3" customFormat="1" x14ac:dyDescent="0.3"/>
    <row r="148" s="3" customFormat="1" x14ac:dyDescent="0.3"/>
    <row r="149" s="3" customFormat="1" x14ac:dyDescent="0.3"/>
    <row r="150" s="3" customFormat="1" x14ac:dyDescent="0.3"/>
    <row r="151" s="3" customFormat="1" x14ac:dyDescent="0.3"/>
    <row r="152" s="3" customFormat="1" x14ac:dyDescent="0.3"/>
    <row r="153" s="3" customFormat="1" x14ac:dyDescent="0.3"/>
    <row r="154" s="3" customFormat="1" x14ac:dyDescent="0.3"/>
    <row r="155" s="3" customFormat="1" x14ac:dyDescent="0.3"/>
    <row r="156" s="3" customFormat="1" x14ac:dyDescent="0.3"/>
    <row r="157" s="3" customFormat="1" x14ac:dyDescent="0.3"/>
    <row r="158" s="3" customFormat="1" x14ac:dyDescent="0.3"/>
    <row r="159" s="3" customFormat="1" x14ac:dyDescent="0.3"/>
    <row r="160" s="3" customFormat="1" x14ac:dyDescent="0.3"/>
    <row r="161" s="3" customFormat="1" x14ac:dyDescent="0.3"/>
    <row r="162" s="3" customFormat="1" x14ac:dyDescent="0.3"/>
    <row r="163" s="3" customFormat="1" x14ac:dyDescent="0.3"/>
    <row r="164" s="3" customFormat="1" x14ac:dyDescent="0.3"/>
    <row r="165" s="3" customFormat="1" x14ac:dyDescent="0.3"/>
    <row r="166" s="3" customFormat="1" x14ac:dyDescent="0.3"/>
    <row r="167" s="3" customFormat="1" x14ac:dyDescent="0.3"/>
    <row r="168" s="3" customFormat="1" x14ac:dyDescent="0.3"/>
    <row r="169" s="3" customFormat="1" x14ac:dyDescent="0.3"/>
    <row r="170" s="3" customFormat="1" x14ac:dyDescent="0.3"/>
    <row r="171" s="3" customFormat="1" x14ac:dyDescent="0.3"/>
    <row r="172" s="3" customFormat="1" x14ac:dyDescent="0.3"/>
    <row r="173" s="3" customFormat="1" x14ac:dyDescent="0.3"/>
    <row r="174" s="3" customFormat="1" x14ac:dyDescent="0.3"/>
    <row r="175" s="3" customFormat="1" x14ac:dyDescent="0.3"/>
    <row r="176" s="3" customFormat="1" x14ac:dyDescent="0.3"/>
    <row r="177" s="3" customFormat="1" x14ac:dyDescent="0.3"/>
    <row r="178" s="3" customFormat="1" x14ac:dyDescent="0.3"/>
    <row r="179" s="3" customFormat="1" x14ac:dyDescent="0.3"/>
    <row r="180" s="3" customFormat="1" x14ac:dyDescent="0.3"/>
    <row r="181" s="3" customFormat="1" x14ac:dyDescent="0.3"/>
    <row r="182" s="3" customFormat="1" x14ac:dyDescent="0.3"/>
    <row r="183" s="3" customFormat="1" x14ac:dyDescent="0.3"/>
    <row r="184" s="3" customFormat="1" x14ac:dyDescent="0.3"/>
    <row r="185" s="3" customFormat="1" x14ac:dyDescent="0.3"/>
    <row r="186" s="3" customFormat="1" x14ac:dyDescent="0.3"/>
    <row r="187" s="3" customFormat="1" x14ac:dyDescent="0.3"/>
    <row r="188" s="3" customFormat="1" x14ac:dyDescent="0.3"/>
    <row r="189" s="3" customFormat="1" x14ac:dyDescent="0.3"/>
    <row r="190" s="3" customFormat="1" x14ac:dyDescent="0.3"/>
    <row r="191" s="3" customFormat="1" x14ac:dyDescent="0.3"/>
    <row r="192" s="3" customFormat="1" x14ac:dyDescent="0.3"/>
    <row r="193" s="3" customFormat="1" x14ac:dyDescent="0.3"/>
    <row r="194" s="3" customFormat="1" x14ac:dyDescent="0.3"/>
    <row r="195" s="3" customFormat="1" x14ac:dyDescent="0.3"/>
    <row r="196" s="3" customFormat="1" x14ac:dyDescent="0.3"/>
    <row r="197" s="3" customFormat="1" x14ac:dyDescent="0.3"/>
    <row r="198" s="3" customFormat="1" x14ac:dyDescent="0.3"/>
    <row r="199" s="3" customFormat="1" x14ac:dyDescent="0.3"/>
    <row r="200" s="3" customFormat="1" x14ac:dyDescent="0.3"/>
    <row r="201" s="3" customFormat="1" x14ac:dyDescent="0.3"/>
    <row r="202" s="3" customFormat="1" x14ac:dyDescent="0.3"/>
    <row r="203" s="3" customFormat="1" x14ac:dyDescent="0.3"/>
    <row r="204" s="3" customFormat="1" x14ac:dyDescent="0.3"/>
    <row r="205" s="3" customFormat="1" x14ac:dyDescent="0.3"/>
    <row r="206" s="3" customFormat="1" x14ac:dyDescent="0.3"/>
    <row r="207" s="3" customFormat="1" x14ac:dyDescent="0.3"/>
    <row r="208" s="3" customFormat="1" x14ac:dyDescent="0.3"/>
    <row r="209" s="3" customFormat="1" x14ac:dyDescent="0.3"/>
    <row r="210" s="3" customFormat="1" x14ac:dyDescent="0.3"/>
    <row r="211" s="3" customFormat="1" x14ac:dyDescent="0.3"/>
    <row r="212" s="3" customFormat="1" x14ac:dyDescent="0.3"/>
    <row r="213" s="3" customFormat="1" x14ac:dyDescent="0.3"/>
    <row r="214" s="3" customFormat="1" x14ac:dyDescent="0.3"/>
    <row r="215" s="3" customFormat="1" x14ac:dyDescent="0.3"/>
    <row r="216" s="3" customFormat="1" x14ac:dyDescent="0.3"/>
    <row r="217" s="3" customFormat="1" x14ac:dyDescent="0.3"/>
    <row r="218" s="3" customFormat="1" x14ac:dyDescent="0.3"/>
    <row r="219" s="3" customFormat="1" x14ac:dyDescent="0.3"/>
    <row r="220" s="3" customFormat="1" x14ac:dyDescent="0.3"/>
    <row r="221" s="3" customFormat="1" x14ac:dyDescent="0.3"/>
    <row r="222" s="3" customFormat="1" x14ac:dyDescent="0.3"/>
    <row r="223" s="3" customFormat="1" x14ac:dyDescent="0.3"/>
    <row r="224" s="3" customFormat="1" x14ac:dyDescent="0.3"/>
    <row r="225" s="3" customFormat="1" x14ac:dyDescent="0.3"/>
    <row r="226" s="3" customFormat="1" x14ac:dyDescent="0.3"/>
    <row r="227" s="3" customFormat="1" x14ac:dyDescent="0.3"/>
    <row r="228" s="3" customFormat="1" x14ac:dyDescent="0.3"/>
    <row r="229" s="3" customFormat="1" x14ac:dyDescent="0.3"/>
    <row r="230" s="3" customFormat="1" x14ac:dyDescent="0.3"/>
    <row r="231" s="3" customFormat="1" x14ac:dyDescent="0.3"/>
    <row r="232" s="3" customFormat="1" x14ac:dyDescent="0.3"/>
    <row r="233" s="3" customFormat="1" x14ac:dyDescent="0.3"/>
    <row r="234" s="3" customFormat="1" x14ac:dyDescent="0.3"/>
    <row r="235" s="3" customFormat="1" x14ac:dyDescent="0.3"/>
    <row r="236" s="3" customFormat="1" x14ac:dyDescent="0.3"/>
    <row r="237" s="3" customFormat="1" x14ac:dyDescent="0.3"/>
    <row r="238" s="3" customFormat="1" x14ac:dyDescent="0.3"/>
    <row r="239" s="3" customFormat="1" x14ac:dyDescent="0.3"/>
    <row r="240" s="3" customFormat="1" x14ac:dyDescent="0.3"/>
    <row r="241" s="3" customFormat="1" x14ac:dyDescent="0.3"/>
    <row r="242" s="3" customFormat="1" x14ac:dyDescent="0.3"/>
    <row r="243" s="3" customFormat="1" x14ac:dyDescent="0.3"/>
    <row r="244" s="3" customFormat="1" x14ac:dyDescent="0.3"/>
    <row r="245" s="3" customFormat="1" x14ac:dyDescent="0.3"/>
    <row r="246" s="3" customFormat="1" x14ac:dyDescent="0.3"/>
  </sheetData>
  <mergeCells count="18">
    <mergeCell ref="A25:A26"/>
    <mergeCell ref="B25:B26"/>
    <mergeCell ref="C25:C26"/>
    <mergeCell ref="D25:E25"/>
    <mergeCell ref="I11:K11"/>
    <mergeCell ref="I14:K14"/>
    <mergeCell ref="F25:F26"/>
    <mergeCell ref="I25:J25"/>
    <mergeCell ref="H85:I85"/>
    <mergeCell ref="J85:K85"/>
    <mergeCell ref="C7:E7"/>
    <mergeCell ref="C8:E8"/>
    <mergeCell ref="I10:K10"/>
    <mergeCell ref="I13:K13"/>
    <mergeCell ref="C16:E16"/>
    <mergeCell ref="I16:K16"/>
    <mergeCell ref="I19:K19"/>
    <mergeCell ref="I20:K20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F662F8-5DA3-401C-AE04-9B8D2CE9E335}">
  <sheetPr codeName="Feuil18"/>
  <dimension ref="A1:N246"/>
  <sheetViews>
    <sheetView workbookViewId="0">
      <selection sqref="A1:XFD1048576"/>
    </sheetView>
  </sheetViews>
  <sheetFormatPr baseColWidth="10" defaultColWidth="12.21875" defaultRowHeight="13.2" x14ac:dyDescent="0.3"/>
  <cols>
    <col min="1" max="1" width="11.5546875" style="1" customWidth="1"/>
    <col min="2" max="2" width="9.5546875" style="1" customWidth="1"/>
    <col min="3" max="3" width="18.77734375" style="1" customWidth="1"/>
    <col min="4" max="4" width="24.6640625" style="1" customWidth="1"/>
    <col min="5" max="5" width="11.77734375" style="1" bestFit="1" customWidth="1"/>
    <col min="6" max="6" width="13.5546875" style="1" customWidth="1"/>
    <col min="7" max="7" width="13.5546875" style="3" customWidth="1"/>
    <col min="8" max="8" width="19.44140625" style="3" customWidth="1"/>
    <col min="9" max="9" width="35.21875" style="3" bestFit="1" customWidth="1"/>
    <col min="10" max="10" width="10" style="3" customWidth="1"/>
    <col min="11" max="11" width="15.44140625" style="3" customWidth="1"/>
    <col min="12" max="12" width="2.77734375" style="3" customWidth="1"/>
    <col min="13" max="13" width="26.77734375" style="3" customWidth="1"/>
    <col min="14" max="14" width="6" style="3" bestFit="1" customWidth="1"/>
    <col min="15" max="16384" width="12.21875" style="3"/>
  </cols>
  <sheetData>
    <row r="1" spans="1:14" ht="53.4" customHeight="1" thickBot="1" x14ac:dyDescent="0.35">
      <c r="A1" s="71"/>
      <c r="B1" s="71"/>
      <c r="C1" s="71"/>
      <c r="D1" s="71"/>
      <c r="F1" s="72"/>
      <c r="G1" s="72"/>
      <c r="H1" s="73"/>
      <c r="I1" s="73"/>
      <c r="J1" s="2"/>
    </row>
    <row r="2" spans="1:14" ht="27" customHeight="1" x14ac:dyDescent="0.3">
      <c r="C2" s="66" t="s">
        <v>41</v>
      </c>
      <c r="D2" s="67" t="s">
        <v>46</v>
      </c>
      <c r="M2" s="4"/>
      <c r="N2" s="48"/>
    </row>
    <row r="3" spans="1:14" ht="20.399999999999999" customHeight="1" thickBot="1" x14ac:dyDescent="0.35">
      <c r="C3" s="68" t="s">
        <v>0</v>
      </c>
      <c r="D3" s="69" t="s">
        <v>47</v>
      </c>
      <c r="M3" s="4"/>
      <c r="N3" s="48"/>
    </row>
    <row r="4" spans="1:14" ht="15.75" customHeight="1" thickBot="1" x14ac:dyDescent="0.35">
      <c r="E4" s="65"/>
      <c r="F4" s="65"/>
      <c r="G4" s="65"/>
      <c r="N4" s="45"/>
    </row>
    <row r="5" spans="1:14" ht="15.75" customHeight="1" thickTop="1" x14ac:dyDescent="0.3">
      <c r="C5" s="5"/>
      <c r="D5" s="59"/>
      <c r="E5" s="59"/>
      <c r="F5" s="59"/>
      <c r="G5" s="59"/>
      <c r="I5" s="8" t="s">
        <v>4</v>
      </c>
      <c r="J5" s="57">
        <f>F85</f>
        <v>0</v>
      </c>
      <c r="N5" s="45"/>
    </row>
    <row r="6" spans="1:14" ht="13.8" thickBot="1" x14ac:dyDescent="0.35">
      <c r="C6" s="3"/>
      <c r="D6" s="3"/>
      <c r="E6" s="3"/>
      <c r="F6" s="3"/>
      <c r="I6" s="11" t="s">
        <v>5</v>
      </c>
      <c r="J6" s="58">
        <f>+J85</f>
        <v>0</v>
      </c>
      <c r="N6" s="50"/>
    </row>
    <row r="7" spans="1:14" ht="14.4" thickTop="1" thickBot="1" x14ac:dyDescent="0.35">
      <c r="C7" s="98" t="s">
        <v>1</v>
      </c>
      <c r="D7" s="99"/>
      <c r="E7" s="100"/>
      <c r="F7" s="6" t="s">
        <v>2</v>
      </c>
      <c r="G7" s="7" t="s">
        <v>3</v>
      </c>
      <c r="I7" s="11" t="s">
        <v>40</v>
      </c>
      <c r="J7" s="58">
        <f>SUM(J5:J6)</f>
        <v>0</v>
      </c>
      <c r="N7" s="50"/>
    </row>
    <row r="8" spans="1:14" ht="13.8" thickTop="1" x14ac:dyDescent="0.3">
      <c r="C8" s="95" t="s">
        <v>48</v>
      </c>
      <c r="D8" s="96"/>
      <c r="E8" s="97"/>
      <c r="F8" s="9"/>
      <c r="G8" s="10"/>
      <c r="N8" s="50"/>
    </row>
    <row r="9" spans="1:14" ht="13.8" thickBot="1" x14ac:dyDescent="0.35">
      <c r="C9" s="12"/>
      <c r="D9" s="13"/>
      <c r="E9" s="14"/>
      <c r="F9" s="15"/>
      <c r="G9" s="16"/>
      <c r="N9" s="50"/>
    </row>
    <row r="10" spans="1:14" ht="13.8" thickTop="1" x14ac:dyDescent="0.3">
      <c r="C10" s="12"/>
      <c r="D10" s="13"/>
      <c r="E10" s="14"/>
      <c r="F10" s="15"/>
      <c r="G10" s="16"/>
      <c r="I10" s="101" t="s">
        <v>22</v>
      </c>
      <c r="J10" s="102"/>
      <c r="K10" s="103"/>
      <c r="N10" s="45"/>
    </row>
    <row r="11" spans="1:14" ht="13.8" thickBot="1" x14ac:dyDescent="0.35">
      <c r="C11" s="12"/>
      <c r="D11" s="13"/>
      <c r="E11" s="14"/>
      <c r="F11" s="15"/>
      <c r="G11" s="16"/>
      <c r="I11" s="104">
        <v>1</v>
      </c>
      <c r="J11" s="105"/>
      <c r="K11" s="106"/>
      <c r="N11" s="50"/>
    </row>
    <row r="12" spans="1:14" ht="14.4" thickTop="1" thickBot="1" x14ac:dyDescent="0.35">
      <c r="C12" s="12"/>
      <c r="D12" s="13"/>
      <c r="E12" s="14"/>
      <c r="F12" s="15"/>
      <c r="G12" s="16"/>
      <c r="N12" s="50"/>
    </row>
    <row r="13" spans="1:14" ht="13.8" thickTop="1" x14ac:dyDescent="0.3">
      <c r="C13" s="12"/>
      <c r="D13" s="13"/>
      <c r="E13" s="14"/>
      <c r="F13" s="15"/>
      <c r="G13" s="16"/>
      <c r="I13" s="101" t="s">
        <v>6</v>
      </c>
      <c r="J13" s="102"/>
      <c r="K13" s="103"/>
      <c r="N13" s="50"/>
    </row>
    <row r="14" spans="1:14" ht="13.8" thickBot="1" x14ac:dyDescent="0.35">
      <c r="C14" s="12"/>
      <c r="D14" s="13"/>
      <c r="E14" s="14"/>
      <c r="F14" s="15"/>
      <c r="G14" s="16"/>
      <c r="I14" s="107">
        <f>(J5+J6)+(F16-(F16/I11))</f>
        <v>0</v>
      </c>
      <c r="J14" s="108"/>
      <c r="K14" s="109"/>
      <c r="N14" s="50"/>
    </row>
    <row r="15" spans="1:14" ht="14.4" thickTop="1" thickBot="1" x14ac:dyDescent="0.35">
      <c r="C15" s="17"/>
      <c r="D15" s="18"/>
      <c r="E15" s="19"/>
      <c r="F15" s="15"/>
      <c r="G15" s="16"/>
      <c r="N15" s="50"/>
    </row>
    <row r="16" spans="1:14" ht="16.2" thickTop="1" thickBot="1" x14ac:dyDescent="0.35">
      <c r="C16" s="74" t="s">
        <v>7</v>
      </c>
      <c r="D16" s="75"/>
      <c r="E16" s="78"/>
      <c r="F16" s="20">
        <f>SUM(F8:F15)</f>
        <v>0</v>
      </c>
      <c r="G16" s="21">
        <f>SUM(G8:G15)</f>
        <v>0</v>
      </c>
      <c r="I16" s="79" t="s">
        <v>8</v>
      </c>
      <c r="J16" s="80"/>
      <c r="K16" s="81"/>
      <c r="N16" s="45"/>
    </row>
    <row r="17" spans="1:14" ht="15.6" thickTop="1" thickBot="1" x14ac:dyDescent="0.35">
      <c r="I17" s="53">
        <f>+F16-I14</f>
        <v>0</v>
      </c>
      <c r="J17" s="54"/>
      <c r="K17" s="52" t="e">
        <f>+I17/F16</f>
        <v>#DIV/0!</v>
      </c>
      <c r="L17" s="1"/>
    </row>
    <row r="18" spans="1:14" ht="14.4" thickTop="1" thickBot="1" x14ac:dyDescent="0.35"/>
    <row r="19" spans="1:14" ht="14.4" x14ac:dyDescent="0.3">
      <c r="H19"/>
      <c r="I19" s="110" t="s">
        <v>23</v>
      </c>
      <c r="J19" s="111"/>
      <c r="K19" s="112"/>
    </row>
    <row r="20" spans="1:14" ht="15" thickBot="1" x14ac:dyDescent="0.35">
      <c r="H20"/>
      <c r="I20" s="82" t="e">
        <f>K17</f>
        <v>#DIV/0!</v>
      </c>
      <c r="J20" s="83"/>
      <c r="K20" s="84"/>
    </row>
    <row r="21" spans="1:14" ht="14.4" x14ac:dyDescent="0.3">
      <c r="H21"/>
      <c r="I21"/>
      <c r="J21"/>
    </row>
    <row r="22" spans="1:14" ht="14.4" x14ac:dyDescent="0.3">
      <c r="H22"/>
      <c r="I22"/>
      <c r="J22"/>
    </row>
    <row r="23" spans="1:14" ht="14.4" x14ac:dyDescent="0.3">
      <c r="A23" s="22" t="s">
        <v>9</v>
      </c>
      <c r="B23" s="22"/>
      <c r="H23" s="22" t="s">
        <v>10</v>
      </c>
      <c r="I23"/>
      <c r="J23"/>
    </row>
    <row r="24" spans="1:14" ht="13.8" thickBot="1" x14ac:dyDescent="0.35"/>
    <row r="25" spans="1:14" ht="16.8" thickTop="1" x14ac:dyDescent="0.3">
      <c r="A25" s="85" t="s">
        <v>11</v>
      </c>
      <c r="B25" s="87" t="s">
        <v>12</v>
      </c>
      <c r="C25" s="87" t="s">
        <v>13</v>
      </c>
      <c r="D25" s="89" t="s">
        <v>14</v>
      </c>
      <c r="E25" s="90"/>
      <c r="F25" s="91" t="s">
        <v>15</v>
      </c>
      <c r="H25" s="23" t="s">
        <v>16</v>
      </c>
      <c r="I25" s="93" t="s">
        <v>17</v>
      </c>
      <c r="J25" s="94"/>
      <c r="K25" s="24" t="s">
        <v>18</v>
      </c>
    </row>
    <row r="26" spans="1:14" ht="14.4" x14ac:dyDescent="0.3">
      <c r="A26" s="86"/>
      <c r="B26" s="88"/>
      <c r="C26" s="88"/>
      <c r="D26" s="25" t="s">
        <v>19</v>
      </c>
      <c r="E26" s="25" t="s">
        <v>20</v>
      </c>
      <c r="F26" s="92"/>
      <c r="H26" s="26"/>
      <c r="I26" s="46"/>
      <c r="J26" s="47"/>
      <c r="K26" s="27"/>
      <c r="N26" s="49"/>
    </row>
    <row r="27" spans="1:14" ht="14.4" x14ac:dyDescent="0.3">
      <c r="A27" s="28" t="s">
        <v>24</v>
      </c>
      <c r="B27" s="29"/>
      <c r="C27" s="56"/>
      <c r="D27" s="35">
        <f>IF(C27="",0,VLOOKUP(B27,$N$6:$N$15,5,FALSE)+#REF!)</f>
        <v>0</v>
      </c>
      <c r="E27" s="35"/>
      <c r="F27" s="36">
        <f>IF(E27="",D27*C27,E27*C27)</f>
        <v>0</v>
      </c>
      <c r="H27" s="30"/>
      <c r="I27" s="31"/>
      <c r="J27" s="32"/>
      <c r="K27" s="33"/>
      <c r="M27" s="51"/>
      <c r="N27" s="49"/>
    </row>
    <row r="28" spans="1:14" ht="14.4" x14ac:dyDescent="0.3">
      <c r="A28" s="28" t="s">
        <v>24</v>
      </c>
      <c r="B28" s="29"/>
      <c r="C28" s="55"/>
      <c r="D28" s="35">
        <f>IF(C28="",0,VLOOKUP(B28,$N$6:$N$15,5,FALSE)+#REF!)</f>
        <v>0</v>
      </c>
      <c r="E28" s="35"/>
      <c r="F28" s="36">
        <f t="shared" ref="F28:F84" si="0">IF(E28="",D28*C28,E28*C28)</f>
        <v>0</v>
      </c>
      <c r="H28" s="30"/>
      <c r="I28" s="31"/>
      <c r="J28" s="32"/>
      <c r="K28" s="33"/>
      <c r="M28" s="51"/>
      <c r="N28" s="49"/>
    </row>
    <row r="29" spans="1:14" ht="14.4" x14ac:dyDescent="0.3">
      <c r="A29" s="28" t="s">
        <v>24</v>
      </c>
      <c r="B29" s="29"/>
      <c r="C29" s="34"/>
      <c r="D29" s="35">
        <f>IF(C29="",0,VLOOKUP(B29,$N$6:$N$15,5,FALSE)+#REF!)</f>
        <v>0</v>
      </c>
      <c r="E29" s="35"/>
      <c r="F29" s="36">
        <f t="shared" si="0"/>
        <v>0</v>
      </c>
      <c r="H29" s="30"/>
      <c r="I29" s="31"/>
      <c r="J29" s="32"/>
      <c r="K29" s="33"/>
      <c r="M29" s="51"/>
      <c r="N29" s="49"/>
    </row>
    <row r="30" spans="1:14" ht="14.4" x14ac:dyDescent="0.3">
      <c r="A30" s="28" t="s">
        <v>24</v>
      </c>
      <c r="B30" s="29"/>
      <c r="C30" s="34"/>
      <c r="D30" s="35">
        <f>IF(C30="",0,VLOOKUP(B30,$N$6:$N$15,5,FALSE)+#REF!)</f>
        <v>0</v>
      </c>
      <c r="E30" s="35"/>
      <c r="F30" s="36">
        <f t="shared" si="0"/>
        <v>0</v>
      </c>
      <c r="H30" s="30"/>
      <c r="I30" s="31"/>
      <c r="J30" s="32"/>
      <c r="K30" s="33"/>
      <c r="M30" s="51"/>
      <c r="N30" s="49"/>
    </row>
    <row r="31" spans="1:14" x14ac:dyDescent="0.3">
      <c r="A31" s="28" t="s">
        <v>24</v>
      </c>
      <c r="B31" s="29"/>
      <c r="C31" s="34"/>
      <c r="D31" s="35">
        <f>IF(C31="",0,VLOOKUP(B31,$N$6:$N$15,5,FALSE)+#REF!)</f>
        <v>0</v>
      </c>
      <c r="E31" s="35"/>
      <c r="F31" s="36">
        <f t="shared" si="0"/>
        <v>0</v>
      </c>
      <c r="H31" s="30"/>
      <c r="I31" s="31"/>
      <c r="J31" s="32"/>
      <c r="K31" s="33"/>
      <c r="M31" s="51"/>
    </row>
    <row r="32" spans="1:14" x14ac:dyDescent="0.3">
      <c r="A32" s="28" t="s">
        <v>25</v>
      </c>
      <c r="B32" s="29"/>
      <c r="C32" s="34"/>
      <c r="D32" s="35">
        <f>IF(C32="",0,VLOOKUP(B32,$N$6:$N$15,5,FALSE)+#REF!)</f>
        <v>0</v>
      </c>
      <c r="E32" s="35"/>
      <c r="F32" s="36">
        <f t="shared" si="0"/>
        <v>0</v>
      </c>
      <c r="H32" s="30"/>
      <c r="I32" s="31"/>
      <c r="J32" s="32"/>
      <c r="K32" s="33"/>
      <c r="M32" s="51"/>
    </row>
    <row r="33" spans="1:13" x14ac:dyDescent="0.3">
      <c r="A33" s="28" t="s">
        <v>25</v>
      </c>
      <c r="B33" s="29"/>
      <c r="C33" s="34"/>
      <c r="D33" s="35">
        <f>IF(C33="",0,VLOOKUP(B33,$N$6:$N$15,5,FALSE)+#REF!)</f>
        <v>0</v>
      </c>
      <c r="E33" s="35"/>
      <c r="F33" s="36">
        <f t="shared" si="0"/>
        <v>0</v>
      </c>
      <c r="H33" s="30"/>
      <c r="I33" s="31"/>
      <c r="J33" s="32"/>
      <c r="K33" s="33"/>
      <c r="M33" s="51"/>
    </row>
    <row r="34" spans="1:13" x14ac:dyDescent="0.3">
      <c r="A34" s="37" t="s">
        <v>25</v>
      </c>
      <c r="B34" s="29"/>
      <c r="C34" s="55"/>
      <c r="D34" s="35">
        <f>IF(C34="",0,VLOOKUP(B34,$N$6:$N$15,5,FALSE)+#REF!)</f>
        <v>0</v>
      </c>
      <c r="E34" s="35"/>
      <c r="F34" s="36">
        <f t="shared" si="0"/>
        <v>0</v>
      </c>
      <c r="H34" s="30"/>
      <c r="I34" s="31"/>
      <c r="J34" s="32"/>
      <c r="K34" s="33"/>
    </row>
    <row r="35" spans="1:13" x14ac:dyDescent="0.3">
      <c r="A35" s="37" t="s">
        <v>25</v>
      </c>
      <c r="B35" s="29"/>
      <c r="C35" s="55"/>
      <c r="D35" s="35">
        <f>IF(C35="",0,VLOOKUP(B35,$N$6:$N$15,5,FALSE)+#REF!)</f>
        <v>0</v>
      </c>
      <c r="E35" s="35"/>
      <c r="F35" s="36">
        <f t="shared" si="0"/>
        <v>0</v>
      </c>
      <c r="H35" s="30"/>
      <c r="I35" s="31"/>
      <c r="J35" s="32"/>
      <c r="K35" s="33"/>
    </row>
    <row r="36" spans="1:13" x14ac:dyDescent="0.3">
      <c r="A36" s="37" t="s">
        <v>26</v>
      </c>
      <c r="B36" s="29"/>
      <c r="C36" s="55"/>
      <c r="D36" s="35">
        <f>IF(C36="",0,VLOOKUP(B36,$N$6:$N$15,5,FALSE)+#REF!)</f>
        <v>0</v>
      </c>
      <c r="E36" s="35"/>
      <c r="F36" s="36">
        <f>IF(E36="",D36*C36,E36*C36)</f>
        <v>0</v>
      </c>
      <c r="H36" s="30"/>
      <c r="I36" s="31"/>
      <c r="J36" s="32"/>
      <c r="K36" s="33"/>
    </row>
    <row r="37" spans="1:13" x14ac:dyDescent="0.3">
      <c r="A37" s="37" t="s">
        <v>26</v>
      </c>
      <c r="B37" s="29"/>
      <c r="C37" s="55"/>
      <c r="D37" s="35">
        <f>IF(C37="",0,VLOOKUP(B37,$N$6:$N$15,5,FALSE)+#REF!)</f>
        <v>0</v>
      </c>
      <c r="E37" s="35"/>
      <c r="F37" s="36">
        <f t="shared" si="0"/>
        <v>0</v>
      </c>
      <c r="H37" s="30"/>
      <c r="I37" s="31"/>
      <c r="J37" s="32"/>
      <c r="K37" s="33"/>
    </row>
    <row r="38" spans="1:13" x14ac:dyDescent="0.3">
      <c r="A38" s="37" t="s">
        <v>26</v>
      </c>
      <c r="B38" s="29"/>
      <c r="C38" s="34"/>
      <c r="D38" s="35">
        <f>IF(C38="",0,VLOOKUP(B38,$N$6:$N$15,5,FALSE)+#REF!)</f>
        <v>0</v>
      </c>
      <c r="E38" s="35"/>
      <c r="F38" s="36">
        <f t="shared" si="0"/>
        <v>0</v>
      </c>
      <c r="H38" s="30"/>
      <c r="I38" s="31"/>
      <c r="J38" s="32"/>
      <c r="K38" s="33"/>
    </row>
    <row r="39" spans="1:13" x14ac:dyDescent="0.3">
      <c r="A39" s="37" t="s">
        <v>26</v>
      </c>
      <c r="B39" s="29"/>
      <c r="C39" s="34"/>
      <c r="D39" s="35">
        <f>IF(C39="",0,VLOOKUP(B39,$N$6:$N$15,5,FALSE)+#REF!)</f>
        <v>0</v>
      </c>
      <c r="E39" s="35"/>
      <c r="F39" s="36">
        <f t="shared" si="0"/>
        <v>0</v>
      </c>
      <c r="H39" s="30"/>
      <c r="I39" s="31"/>
      <c r="J39" s="32"/>
      <c r="K39" s="33"/>
    </row>
    <row r="40" spans="1:13" x14ac:dyDescent="0.3">
      <c r="A40" s="37" t="s">
        <v>26</v>
      </c>
      <c r="B40" s="29"/>
      <c r="C40" s="34"/>
      <c r="D40" s="35">
        <f>IF(C40="",0,VLOOKUP(B40,$N$6:$N$15,5,FALSE)+#REF!)</f>
        <v>0</v>
      </c>
      <c r="E40" s="35"/>
      <c r="F40" s="36">
        <f t="shared" si="0"/>
        <v>0</v>
      </c>
      <c r="H40" s="30"/>
      <c r="I40" s="31"/>
      <c r="J40" s="32"/>
      <c r="K40" s="33"/>
    </row>
    <row r="41" spans="1:13" x14ac:dyDescent="0.3">
      <c r="A41" s="37" t="s">
        <v>27</v>
      </c>
      <c r="B41" s="29"/>
      <c r="C41" s="34"/>
      <c r="D41" s="35">
        <f>IF(C41="",0,VLOOKUP(B41,$N$6:$N$15,5,FALSE)+#REF!)</f>
        <v>0</v>
      </c>
      <c r="E41" s="35"/>
      <c r="F41" s="36">
        <f t="shared" si="0"/>
        <v>0</v>
      </c>
      <c r="H41" s="30"/>
      <c r="I41" s="31"/>
      <c r="J41" s="32"/>
      <c r="K41" s="33"/>
    </row>
    <row r="42" spans="1:13" x14ac:dyDescent="0.3">
      <c r="A42" s="37" t="s">
        <v>27</v>
      </c>
      <c r="B42" s="29"/>
      <c r="C42" s="34"/>
      <c r="D42" s="35">
        <f>IF(C42="",0,VLOOKUP(B42,$N$6:$N$15,5,FALSE)+#REF!)</f>
        <v>0</v>
      </c>
      <c r="E42" s="35"/>
      <c r="F42" s="36">
        <f t="shared" si="0"/>
        <v>0</v>
      </c>
      <c r="H42" s="30"/>
      <c r="I42" s="31"/>
      <c r="J42" s="32"/>
      <c r="K42" s="33"/>
    </row>
    <row r="43" spans="1:13" x14ac:dyDescent="0.3">
      <c r="A43" s="37" t="s">
        <v>27</v>
      </c>
      <c r="B43" s="29"/>
      <c r="C43" s="34"/>
      <c r="D43" s="35">
        <f>IF(C43="",0,VLOOKUP(B43,$N$6:$N$15,5,FALSE)+#REF!)</f>
        <v>0</v>
      </c>
      <c r="E43" s="35"/>
      <c r="F43" s="36">
        <f t="shared" si="0"/>
        <v>0</v>
      </c>
      <c r="H43" s="30"/>
      <c r="I43" s="31"/>
      <c r="J43" s="32"/>
      <c r="K43" s="33"/>
    </row>
    <row r="44" spans="1:13" x14ac:dyDescent="0.3">
      <c r="A44" s="37"/>
      <c r="B44" s="29"/>
      <c r="C44" s="34"/>
      <c r="D44" s="35">
        <f>IF(C44="",0,VLOOKUP(B44,$N$6:$N$15,5,FALSE)+#REF!)</f>
        <v>0</v>
      </c>
      <c r="E44" s="35"/>
      <c r="F44" s="36">
        <f t="shared" si="0"/>
        <v>0</v>
      </c>
      <c r="H44" s="30"/>
      <c r="I44" s="31"/>
      <c r="J44" s="32"/>
      <c r="K44" s="33"/>
    </row>
    <row r="45" spans="1:13" x14ac:dyDescent="0.3">
      <c r="A45" s="37"/>
      <c r="B45" s="29"/>
      <c r="C45" s="34"/>
      <c r="D45" s="35">
        <f>IF(C45="",0,VLOOKUP(B45,$N$6:$N$15,5,FALSE)+#REF!)</f>
        <v>0</v>
      </c>
      <c r="E45" s="35"/>
      <c r="F45" s="36">
        <f t="shared" si="0"/>
        <v>0</v>
      </c>
      <c r="H45" s="30"/>
      <c r="I45" s="31"/>
      <c r="J45" s="32"/>
      <c r="K45" s="33"/>
    </row>
    <row r="46" spans="1:13" x14ac:dyDescent="0.3">
      <c r="A46" s="37"/>
      <c r="B46" s="29"/>
      <c r="C46" s="34"/>
      <c r="D46" s="35">
        <f>IF(C46="",0,VLOOKUP(B46,$N$6:$N$15,5,FALSE)+#REF!)</f>
        <v>0</v>
      </c>
      <c r="E46" s="35"/>
      <c r="F46" s="36">
        <f t="shared" si="0"/>
        <v>0</v>
      </c>
      <c r="H46" s="30"/>
      <c r="I46" s="31"/>
      <c r="J46" s="32"/>
      <c r="K46" s="33"/>
    </row>
    <row r="47" spans="1:13" x14ac:dyDescent="0.3">
      <c r="A47" s="37"/>
      <c r="B47" s="29"/>
      <c r="C47" s="34"/>
      <c r="D47" s="35">
        <f>IF(C47="",0,VLOOKUP(B47,$N$6:$N$15,5,FALSE)+#REF!)</f>
        <v>0</v>
      </c>
      <c r="E47" s="35"/>
      <c r="F47" s="36">
        <f t="shared" si="0"/>
        <v>0</v>
      </c>
      <c r="H47" s="30"/>
      <c r="I47" s="31"/>
      <c r="J47" s="32"/>
      <c r="K47" s="33"/>
    </row>
    <row r="48" spans="1:13" x14ac:dyDescent="0.3">
      <c r="A48" s="37"/>
      <c r="B48" s="29"/>
      <c r="C48" s="34"/>
      <c r="D48" s="35">
        <f>IF(C48="",0,VLOOKUP(B48,$N$6:$N$15,5,FALSE)+#REF!)</f>
        <v>0</v>
      </c>
      <c r="E48" s="35"/>
      <c r="F48" s="36">
        <f t="shared" si="0"/>
        <v>0</v>
      </c>
      <c r="H48" s="30"/>
      <c r="I48" s="31"/>
      <c r="J48" s="32"/>
      <c r="K48" s="33"/>
    </row>
    <row r="49" spans="1:11" x14ac:dyDescent="0.3">
      <c r="A49" s="37"/>
      <c r="B49" s="29"/>
      <c r="C49" s="34"/>
      <c r="D49" s="35">
        <f>IF(C49="",0,VLOOKUP(B49,$N$6:$N$15,5,FALSE)+#REF!)</f>
        <v>0</v>
      </c>
      <c r="E49" s="35"/>
      <c r="F49" s="36">
        <f t="shared" si="0"/>
        <v>0</v>
      </c>
      <c r="H49" s="30"/>
      <c r="I49" s="31"/>
      <c r="J49" s="32"/>
      <c r="K49" s="33"/>
    </row>
    <row r="50" spans="1:11" x14ac:dyDescent="0.3">
      <c r="A50" s="37"/>
      <c r="B50" s="29"/>
      <c r="C50" s="34"/>
      <c r="D50" s="35">
        <f>IF(C50="",0,VLOOKUP(B50,$N$6:$N$15,5,FALSE)+#REF!)</f>
        <v>0</v>
      </c>
      <c r="E50" s="35"/>
      <c r="F50" s="36">
        <f t="shared" si="0"/>
        <v>0</v>
      </c>
      <c r="H50" s="30"/>
      <c r="I50" s="31"/>
      <c r="J50" s="32"/>
      <c r="K50" s="33"/>
    </row>
    <row r="51" spans="1:11" x14ac:dyDescent="0.3">
      <c r="A51" s="37"/>
      <c r="B51" s="29"/>
      <c r="C51" s="34"/>
      <c r="D51" s="35">
        <f>IF(C51="",0,VLOOKUP(B51,$N$6:$N$15,5,FALSE)+#REF!)</f>
        <v>0</v>
      </c>
      <c r="E51" s="35"/>
      <c r="F51" s="36">
        <f t="shared" si="0"/>
        <v>0</v>
      </c>
      <c r="H51" s="30"/>
      <c r="I51" s="31"/>
      <c r="J51" s="32"/>
      <c r="K51" s="33"/>
    </row>
    <row r="52" spans="1:11" x14ac:dyDescent="0.3">
      <c r="A52" s="37"/>
      <c r="B52" s="29"/>
      <c r="C52" s="34"/>
      <c r="D52" s="35">
        <f>IF(C52="",0,VLOOKUP(B52,$N$6:$N$15,5,FALSE)+#REF!)</f>
        <v>0</v>
      </c>
      <c r="E52" s="35"/>
      <c r="F52" s="36">
        <f t="shared" si="0"/>
        <v>0</v>
      </c>
      <c r="H52" s="30"/>
      <c r="I52" s="31"/>
      <c r="J52" s="32"/>
      <c r="K52" s="33"/>
    </row>
    <row r="53" spans="1:11" x14ac:dyDescent="0.3">
      <c r="A53" s="37"/>
      <c r="B53" s="29"/>
      <c r="C53" s="34"/>
      <c r="D53" s="35">
        <f>IF(C53="",0,VLOOKUP(B53,$N$6:$N$15,5,FALSE)+#REF!)</f>
        <v>0</v>
      </c>
      <c r="E53" s="35"/>
      <c r="F53" s="36">
        <f t="shared" si="0"/>
        <v>0</v>
      </c>
      <c r="H53" s="30"/>
      <c r="I53" s="31"/>
      <c r="J53" s="32"/>
      <c r="K53" s="33"/>
    </row>
    <row r="54" spans="1:11" x14ac:dyDescent="0.3">
      <c r="A54" s="37"/>
      <c r="B54" s="29"/>
      <c r="C54" s="34"/>
      <c r="D54" s="35">
        <f>IF(C54="",0,VLOOKUP(B54,$N$6:$N$15,5,FALSE)+#REF!)</f>
        <v>0</v>
      </c>
      <c r="E54" s="35"/>
      <c r="F54" s="36">
        <f t="shared" si="0"/>
        <v>0</v>
      </c>
      <c r="H54" s="30"/>
      <c r="I54" s="31"/>
      <c r="J54" s="32"/>
      <c r="K54" s="33"/>
    </row>
    <row r="55" spans="1:11" x14ac:dyDescent="0.3">
      <c r="A55" s="37"/>
      <c r="B55" s="29"/>
      <c r="C55" s="34"/>
      <c r="D55" s="35">
        <f>IF(C55="",0,VLOOKUP(B55,$N$6:$N$15,5,FALSE)+#REF!)</f>
        <v>0</v>
      </c>
      <c r="E55" s="35"/>
      <c r="F55" s="36">
        <f t="shared" si="0"/>
        <v>0</v>
      </c>
      <c r="H55" s="30"/>
      <c r="I55" s="31"/>
      <c r="J55" s="32"/>
      <c r="K55" s="33"/>
    </row>
    <row r="56" spans="1:11" x14ac:dyDescent="0.3">
      <c r="A56" s="37"/>
      <c r="B56" s="29"/>
      <c r="C56" s="34"/>
      <c r="D56" s="35">
        <f>IF(C56="",0,VLOOKUP(B56,$N$6:$N$15,5,FALSE)+#REF!)</f>
        <v>0</v>
      </c>
      <c r="E56" s="35"/>
      <c r="F56" s="36">
        <f t="shared" si="0"/>
        <v>0</v>
      </c>
      <c r="H56" s="30"/>
      <c r="I56" s="31"/>
      <c r="J56" s="32"/>
      <c r="K56" s="33"/>
    </row>
    <row r="57" spans="1:11" x14ac:dyDescent="0.3">
      <c r="A57" s="37"/>
      <c r="B57" s="29"/>
      <c r="C57" s="34"/>
      <c r="D57" s="35">
        <f>IF(C57="",0,VLOOKUP(B57,$N$6:$N$15,5,FALSE)+#REF!)</f>
        <v>0</v>
      </c>
      <c r="E57" s="35"/>
      <c r="F57" s="36">
        <f t="shared" si="0"/>
        <v>0</v>
      </c>
      <c r="H57" s="30"/>
      <c r="I57" s="31"/>
      <c r="J57" s="32"/>
      <c r="K57" s="33"/>
    </row>
    <row r="58" spans="1:11" x14ac:dyDescent="0.3">
      <c r="A58" s="37"/>
      <c r="B58" s="29"/>
      <c r="C58" s="34"/>
      <c r="D58" s="35">
        <f>IF(C58="",0,VLOOKUP(B58,$N$6:$N$15,5,FALSE)+#REF!)</f>
        <v>0</v>
      </c>
      <c r="E58" s="35"/>
      <c r="F58" s="36">
        <f t="shared" si="0"/>
        <v>0</v>
      </c>
      <c r="H58" s="30"/>
      <c r="I58" s="31"/>
      <c r="J58" s="32"/>
      <c r="K58" s="33"/>
    </row>
    <row r="59" spans="1:11" x14ac:dyDescent="0.3">
      <c r="A59" s="37"/>
      <c r="B59" s="29"/>
      <c r="C59" s="34"/>
      <c r="D59" s="35">
        <f>IF(C59="",0,VLOOKUP(B59,$N$6:$N$15,5,FALSE)+#REF!)</f>
        <v>0</v>
      </c>
      <c r="E59" s="35"/>
      <c r="F59" s="36">
        <f t="shared" si="0"/>
        <v>0</v>
      </c>
      <c r="H59" s="30"/>
      <c r="I59" s="31"/>
      <c r="J59" s="32"/>
      <c r="K59" s="33"/>
    </row>
    <row r="60" spans="1:11" x14ac:dyDescent="0.3">
      <c r="A60" s="37"/>
      <c r="B60" s="29"/>
      <c r="C60" s="34"/>
      <c r="D60" s="35">
        <f>IF(C60="",0,VLOOKUP(B60,$N$6:$N$15,5,FALSE)+#REF!)</f>
        <v>0</v>
      </c>
      <c r="E60" s="35"/>
      <c r="F60" s="36">
        <f t="shared" si="0"/>
        <v>0</v>
      </c>
      <c r="H60" s="30"/>
      <c r="I60" s="31"/>
      <c r="J60" s="32"/>
      <c r="K60" s="33"/>
    </row>
    <row r="61" spans="1:11" x14ac:dyDescent="0.3">
      <c r="A61" s="37"/>
      <c r="B61" s="29"/>
      <c r="C61" s="34"/>
      <c r="D61" s="35">
        <f>IF(C61="",0,VLOOKUP(B61,$N$6:$N$15,5,FALSE)+#REF!)</f>
        <v>0</v>
      </c>
      <c r="E61" s="35"/>
      <c r="F61" s="36">
        <f t="shared" si="0"/>
        <v>0</v>
      </c>
      <c r="H61" s="30"/>
      <c r="I61" s="31"/>
      <c r="J61" s="32"/>
      <c r="K61" s="33"/>
    </row>
    <row r="62" spans="1:11" x14ac:dyDescent="0.3">
      <c r="A62" s="37"/>
      <c r="B62" s="29"/>
      <c r="C62" s="34"/>
      <c r="D62" s="35">
        <f>IF(C62="",0,VLOOKUP(B62,$N$6:$N$15,5,FALSE)+#REF!)</f>
        <v>0</v>
      </c>
      <c r="E62" s="35"/>
      <c r="F62" s="36">
        <f t="shared" si="0"/>
        <v>0</v>
      </c>
      <c r="H62" s="30"/>
      <c r="I62" s="31"/>
      <c r="J62" s="32"/>
      <c r="K62" s="33"/>
    </row>
    <row r="63" spans="1:11" x14ac:dyDescent="0.3">
      <c r="A63" s="37"/>
      <c r="B63" s="29"/>
      <c r="C63" s="34"/>
      <c r="D63" s="35">
        <f>IF(C63="",0,VLOOKUP(B63,$N$6:$N$15,5,FALSE)+#REF!)</f>
        <v>0</v>
      </c>
      <c r="E63" s="35"/>
      <c r="F63" s="36">
        <f t="shared" si="0"/>
        <v>0</v>
      </c>
      <c r="H63" s="30"/>
      <c r="I63" s="31"/>
      <c r="J63" s="32"/>
      <c r="K63" s="33"/>
    </row>
    <row r="64" spans="1:11" x14ac:dyDescent="0.3">
      <c r="A64" s="37"/>
      <c r="B64" s="29"/>
      <c r="C64" s="34"/>
      <c r="D64" s="35">
        <f>IF(C64="",0,VLOOKUP(B64,$N$6:$N$15,5,FALSE)+#REF!)</f>
        <v>0</v>
      </c>
      <c r="E64" s="35"/>
      <c r="F64" s="36">
        <f t="shared" si="0"/>
        <v>0</v>
      </c>
      <c r="H64" s="30"/>
      <c r="I64" s="31"/>
      <c r="J64" s="32"/>
      <c r="K64" s="33"/>
    </row>
    <row r="65" spans="1:11" x14ac:dyDescent="0.3">
      <c r="A65" s="37"/>
      <c r="B65" s="29"/>
      <c r="C65" s="34"/>
      <c r="D65" s="35">
        <f>IF(C65="",0,VLOOKUP(B65,$N$6:$N$15,5,FALSE)+#REF!)</f>
        <v>0</v>
      </c>
      <c r="E65" s="35"/>
      <c r="F65" s="36">
        <f t="shared" si="0"/>
        <v>0</v>
      </c>
      <c r="H65" s="30"/>
      <c r="I65" s="31"/>
      <c r="J65" s="32"/>
      <c r="K65" s="33"/>
    </row>
    <row r="66" spans="1:11" x14ac:dyDescent="0.3">
      <c r="A66" s="37"/>
      <c r="B66" s="29"/>
      <c r="C66" s="34"/>
      <c r="D66" s="35">
        <f>IF(C66="",0,VLOOKUP(B66,$N$6:$N$15,5,FALSE)+#REF!)</f>
        <v>0</v>
      </c>
      <c r="E66" s="35"/>
      <c r="F66" s="36">
        <f t="shared" si="0"/>
        <v>0</v>
      </c>
      <c r="H66" s="30"/>
      <c r="I66" s="31"/>
      <c r="J66" s="32"/>
      <c r="K66" s="33"/>
    </row>
    <row r="67" spans="1:11" x14ac:dyDescent="0.3">
      <c r="A67" s="37"/>
      <c r="B67" s="29"/>
      <c r="C67" s="34"/>
      <c r="D67" s="35">
        <f>IF(C67="",0,VLOOKUP(B67,$N$6:$N$15,5,FALSE)+#REF!)</f>
        <v>0</v>
      </c>
      <c r="E67" s="35"/>
      <c r="F67" s="36">
        <f t="shared" si="0"/>
        <v>0</v>
      </c>
      <c r="H67" s="30"/>
      <c r="I67" s="31"/>
      <c r="J67" s="32"/>
      <c r="K67" s="33"/>
    </row>
    <row r="68" spans="1:11" x14ac:dyDescent="0.3">
      <c r="A68" s="37"/>
      <c r="B68" s="29"/>
      <c r="C68" s="34"/>
      <c r="D68" s="35">
        <f>IF(C68="",0,VLOOKUP(B68,$N$6:$N$15,5,FALSE)+#REF!)</f>
        <v>0</v>
      </c>
      <c r="E68" s="35"/>
      <c r="F68" s="36">
        <f t="shared" si="0"/>
        <v>0</v>
      </c>
      <c r="H68" s="30"/>
      <c r="I68" s="31"/>
      <c r="J68" s="32"/>
      <c r="K68" s="33"/>
    </row>
    <row r="69" spans="1:11" x14ac:dyDescent="0.3">
      <c r="A69" s="37"/>
      <c r="B69" s="29"/>
      <c r="C69" s="34"/>
      <c r="D69" s="35">
        <f>IF(C69="",0,VLOOKUP(B69,$N$6:$N$15,5,FALSE)+#REF!)</f>
        <v>0</v>
      </c>
      <c r="E69" s="35"/>
      <c r="F69" s="36">
        <f t="shared" si="0"/>
        <v>0</v>
      </c>
      <c r="H69" s="30"/>
      <c r="I69" s="31"/>
      <c r="J69" s="32"/>
      <c r="K69" s="33"/>
    </row>
    <row r="70" spans="1:11" x14ac:dyDescent="0.3">
      <c r="A70" s="37"/>
      <c r="B70" s="29"/>
      <c r="C70" s="34"/>
      <c r="D70" s="35">
        <f>IF(C70="",0,VLOOKUP(B70,$N$6:$N$15,5,FALSE)+#REF!)</f>
        <v>0</v>
      </c>
      <c r="E70" s="35"/>
      <c r="F70" s="36">
        <f t="shared" si="0"/>
        <v>0</v>
      </c>
      <c r="H70" s="30"/>
      <c r="I70" s="31"/>
      <c r="J70" s="32"/>
      <c r="K70" s="33"/>
    </row>
    <row r="71" spans="1:11" x14ac:dyDescent="0.3">
      <c r="A71" s="37"/>
      <c r="B71" s="29"/>
      <c r="C71" s="34"/>
      <c r="D71" s="35">
        <f>IF(C71="",0,VLOOKUP(B71,$N$6:$N$15,5,FALSE)+#REF!)</f>
        <v>0</v>
      </c>
      <c r="E71" s="35"/>
      <c r="F71" s="36">
        <f t="shared" si="0"/>
        <v>0</v>
      </c>
      <c r="H71" s="30"/>
      <c r="I71" s="31"/>
      <c r="J71" s="32"/>
      <c r="K71" s="33"/>
    </row>
    <row r="72" spans="1:11" x14ac:dyDescent="0.3">
      <c r="A72" s="37"/>
      <c r="B72" s="29"/>
      <c r="C72" s="34"/>
      <c r="D72" s="35">
        <f>IF(C72="",0,VLOOKUP(B72,$N$6:$N$15,5,FALSE)+#REF!)</f>
        <v>0</v>
      </c>
      <c r="E72" s="35"/>
      <c r="F72" s="36">
        <f t="shared" si="0"/>
        <v>0</v>
      </c>
      <c r="H72" s="30"/>
      <c r="I72" s="31"/>
      <c r="J72" s="32"/>
      <c r="K72" s="33"/>
    </row>
    <row r="73" spans="1:11" x14ac:dyDescent="0.3">
      <c r="A73" s="37"/>
      <c r="B73" s="29"/>
      <c r="C73" s="34"/>
      <c r="D73" s="35">
        <f>IF(C73="",0,VLOOKUP(B73,$N$6:$N$15,5,FALSE)+#REF!)</f>
        <v>0</v>
      </c>
      <c r="E73" s="35"/>
      <c r="F73" s="36">
        <f t="shared" si="0"/>
        <v>0</v>
      </c>
      <c r="H73" s="30"/>
      <c r="I73" s="31"/>
      <c r="J73" s="32"/>
      <c r="K73" s="33"/>
    </row>
    <row r="74" spans="1:11" x14ac:dyDescent="0.3">
      <c r="A74" s="37"/>
      <c r="B74" s="29"/>
      <c r="C74" s="34"/>
      <c r="D74" s="35">
        <f>IF(C74="",0,VLOOKUP(B74,$N$6:$N$15,5,FALSE)+#REF!)</f>
        <v>0</v>
      </c>
      <c r="E74" s="35"/>
      <c r="F74" s="36">
        <f t="shared" si="0"/>
        <v>0</v>
      </c>
      <c r="H74" s="30"/>
      <c r="I74" s="31"/>
      <c r="J74" s="32"/>
      <c r="K74" s="33"/>
    </row>
    <row r="75" spans="1:11" x14ac:dyDescent="0.3">
      <c r="A75" s="37"/>
      <c r="B75" s="29"/>
      <c r="C75" s="34"/>
      <c r="D75" s="35">
        <f>IF(C75="",0,VLOOKUP(B75,$N$6:$N$15,5,FALSE)+#REF!)</f>
        <v>0</v>
      </c>
      <c r="E75" s="35"/>
      <c r="F75" s="36">
        <f t="shared" si="0"/>
        <v>0</v>
      </c>
      <c r="H75" s="30"/>
      <c r="I75" s="31"/>
      <c r="J75" s="32"/>
      <c r="K75" s="33"/>
    </row>
    <row r="76" spans="1:11" x14ac:dyDescent="0.3">
      <c r="A76" s="37"/>
      <c r="B76" s="29"/>
      <c r="C76" s="34"/>
      <c r="D76" s="35">
        <f>IF(C76="",0,VLOOKUP(B76,$N$6:$N$15,5,FALSE)+#REF!)</f>
        <v>0</v>
      </c>
      <c r="E76" s="35"/>
      <c r="F76" s="36">
        <f t="shared" si="0"/>
        <v>0</v>
      </c>
      <c r="H76" s="30"/>
      <c r="I76" s="31"/>
      <c r="J76" s="32"/>
      <c r="K76" s="33"/>
    </row>
    <row r="77" spans="1:11" x14ac:dyDescent="0.3">
      <c r="A77" s="37"/>
      <c r="B77" s="29"/>
      <c r="C77" s="34"/>
      <c r="D77" s="35">
        <f>IF(C77="",0,VLOOKUP(B77,$N$6:$N$15,5,FALSE)+#REF!)</f>
        <v>0</v>
      </c>
      <c r="E77" s="35"/>
      <c r="F77" s="36">
        <f t="shared" si="0"/>
        <v>0</v>
      </c>
      <c r="H77" s="30"/>
      <c r="I77" s="31"/>
      <c r="J77" s="32"/>
      <c r="K77" s="33"/>
    </row>
    <row r="78" spans="1:11" x14ac:dyDescent="0.3">
      <c r="A78" s="37"/>
      <c r="B78" s="29"/>
      <c r="C78" s="34"/>
      <c r="D78" s="35">
        <f>IF(C78="",0,VLOOKUP(B78,$N$6:$N$15,5,FALSE)+#REF!)</f>
        <v>0</v>
      </c>
      <c r="E78" s="35"/>
      <c r="F78" s="36">
        <f t="shared" si="0"/>
        <v>0</v>
      </c>
      <c r="H78" s="30"/>
      <c r="I78" s="31"/>
      <c r="J78" s="32"/>
      <c r="K78" s="33"/>
    </row>
    <row r="79" spans="1:11" x14ac:dyDescent="0.3">
      <c r="A79" s="37"/>
      <c r="B79" s="29"/>
      <c r="C79" s="34"/>
      <c r="D79" s="35">
        <f>IF(C79="",0,VLOOKUP(B79,$N$6:$N$15,5,FALSE)+#REF!)</f>
        <v>0</v>
      </c>
      <c r="E79" s="35"/>
      <c r="F79" s="36">
        <f t="shared" si="0"/>
        <v>0</v>
      </c>
      <c r="H79" s="30"/>
      <c r="I79" s="31"/>
      <c r="J79" s="32"/>
      <c r="K79" s="33"/>
    </row>
    <row r="80" spans="1:11" x14ac:dyDescent="0.3">
      <c r="A80" s="37"/>
      <c r="B80" s="29"/>
      <c r="C80" s="34"/>
      <c r="D80" s="35">
        <f>IF(C80="",0,VLOOKUP(B80,$N$6:$N$15,5,FALSE)+#REF!)</f>
        <v>0</v>
      </c>
      <c r="E80" s="35"/>
      <c r="F80" s="36">
        <f t="shared" si="0"/>
        <v>0</v>
      </c>
      <c r="H80" s="30"/>
      <c r="I80" s="31"/>
      <c r="J80" s="32"/>
      <c r="K80" s="33"/>
    </row>
    <row r="81" spans="1:11" x14ac:dyDescent="0.3">
      <c r="A81" s="37"/>
      <c r="B81" s="29"/>
      <c r="C81" s="34"/>
      <c r="D81" s="35">
        <f>IF(C81="",0,VLOOKUP(B81,$N$6:$N$15,5,FALSE)+#REF!)</f>
        <v>0</v>
      </c>
      <c r="E81" s="35"/>
      <c r="F81" s="36">
        <f t="shared" si="0"/>
        <v>0</v>
      </c>
      <c r="H81" s="30"/>
      <c r="I81" s="31"/>
      <c r="J81" s="32"/>
      <c r="K81" s="33"/>
    </row>
    <row r="82" spans="1:11" x14ac:dyDescent="0.3">
      <c r="A82" s="37"/>
      <c r="B82" s="29"/>
      <c r="C82" s="34"/>
      <c r="D82" s="35">
        <f>IF(C82="",0,VLOOKUP(B82,$N$6:$N$15,5,FALSE)+#REF!)</f>
        <v>0</v>
      </c>
      <c r="E82" s="35"/>
      <c r="F82" s="36">
        <f t="shared" si="0"/>
        <v>0</v>
      </c>
      <c r="H82" s="30"/>
      <c r="I82" s="31"/>
      <c r="J82" s="32"/>
      <c r="K82" s="33"/>
    </row>
    <row r="83" spans="1:11" x14ac:dyDescent="0.3">
      <c r="A83" s="37"/>
      <c r="B83" s="29"/>
      <c r="C83" s="34"/>
      <c r="D83" s="35">
        <f>IF(C83="",0,VLOOKUP(B83,$N$6:$N$15,5,FALSE)+#REF!)</f>
        <v>0</v>
      </c>
      <c r="E83" s="35"/>
      <c r="F83" s="36">
        <f t="shared" si="0"/>
        <v>0</v>
      </c>
      <c r="H83" s="30"/>
      <c r="I83" s="31"/>
      <c r="J83" s="32"/>
      <c r="K83" s="33"/>
    </row>
    <row r="84" spans="1:11" ht="13.8" thickBot="1" x14ac:dyDescent="0.35">
      <c r="A84" s="38"/>
      <c r="B84" s="29"/>
      <c r="C84" s="34"/>
      <c r="D84" s="35">
        <f>IF(C84="",0,VLOOKUP(B84,$N$6:$N$15,5,FALSE)+#REF!)</f>
        <v>0</v>
      </c>
      <c r="E84" s="35"/>
      <c r="F84" s="36">
        <f t="shared" si="0"/>
        <v>0</v>
      </c>
      <c r="H84" s="30"/>
      <c r="I84" s="31"/>
      <c r="J84" s="32"/>
      <c r="K84" s="39"/>
    </row>
    <row r="85" spans="1:11" ht="13.8" thickBot="1" x14ac:dyDescent="0.35">
      <c r="A85" s="40"/>
      <c r="B85" s="41"/>
      <c r="C85" s="42">
        <f>SUM(C27:C84)</f>
        <v>0</v>
      </c>
      <c r="D85" s="43"/>
      <c r="E85" s="43"/>
      <c r="F85" s="44"/>
      <c r="H85" s="74" t="s">
        <v>21</v>
      </c>
      <c r="I85" s="75"/>
      <c r="J85" s="76"/>
      <c r="K85" s="77"/>
    </row>
    <row r="86" spans="1:11" ht="13.8" thickTop="1" x14ac:dyDescent="0.3"/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="3" customFormat="1" x14ac:dyDescent="0.3"/>
    <row r="146" s="3" customFormat="1" x14ac:dyDescent="0.3"/>
    <row r="147" s="3" customFormat="1" x14ac:dyDescent="0.3"/>
    <row r="148" s="3" customFormat="1" x14ac:dyDescent="0.3"/>
    <row r="149" s="3" customFormat="1" x14ac:dyDescent="0.3"/>
    <row r="150" s="3" customFormat="1" x14ac:dyDescent="0.3"/>
    <row r="151" s="3" customFormat="1" x14ac:dyDescent="0.3"/>
    <row r="152" s="3" customFormat="1" x14ac:dyDescent="0.3"/>
    <row r="153" s="3" customFormat="1" x14ac:dyDescent="0.3"/>
    <row r="154" s="3" customFormat="1" x14ac:dyDescent="0.3"/>
    <row r="155" s="3" customFormat="1" x14ac:dyDescent="0.3"/>
    <row r="156" s="3" customFormat="1" x14ac:dyDescent="0.3"/>
    <row r="157" s="3" customFormat="1" x14ac:dyDescent="0.3"/>
    <row r="158" s="3" customFormat="1" x14ac:dyDescent="0.3"/>
    <row r="159" s="3" customFormat="1" x14ac:dyDescent="0.3"/>
    <row r="160" s="3" customFormat="1" x14ac:dyDescent="0.3"/>
    <row r="161" s="3" customFormat="1" x14ac:dyDescent="0.3"/>
    <row r="162" s="3" customFormat="1" x14ac:dyDescent="0.3"/>
    <row r="163" s="3" customFormat="1" x14ac:dyDescent="0.3"/>
    <row r="164" s="3" customFormat="1" x14ac:dyDescent="0.3"/>
    <row r="165" s="3" customFormat="1" x14ac:dyDescent="0.3"/>
    <row r="166" s="3" customFormat="1" x14ac:dyDescent="0.3"/>
    <row r="167" s="3" customFormat="1" x14ac:dyDescent="0.3"/>
    <row r="168" s="3" customFormat="1" x14ac:dyDescent="0.3"/>
    <row r="169" s="3" customFormat="1" x14ac:dyDescent="0.3"/>
    <row r="170" s="3" customFormat="1" x14ac:dyDescent="0.3"/>
    <row r="171" s="3" customFormat="1" x14ac:dyDescent="0.3"/>
    <row r="172" s="3" customFormat="1" x14ac:dyDescent="0.3"/>
    <row r="173" s="3" customFormat="1" x14ac:dyDescent="0.3"/>
    <row r="174" s="3" customFormat="1" x14ac:dyDescent="0.3"/>
    <row r="175" s="3" customFormat="1" x14ac:dyDescent="0.3"/>
    <row r="176" s="3" customFormat="1" x14ac:dyDescent="0.3"/>
    <row r="177" s="3" customFormat="1" x14ac:dyDescent="0.3"/>
    <row r="178" s="3" customFormat="1" x14ac:dyDescent="0.3"/>
    <row r="179" s="3" customFormat="1" x14ac:dyDescent="0.3"/>
    <row r="180" s="3" customFormat="1" x14ac:dyDescent="0.3"/>
    <row r="181" s="3" customFormat="1" x14ac:dyDescent="0.3"/>
    <row r="182" s="3" customFormat="1" x14ac:dyDescent="0.3"/>
    <row r="183" s="3" customFormat="1" x14ac:dyDescent="0.3"/>
    <row r="184" s="3" customFormat="1" x14ac:dyDescent="0.3"/>
    <row r="185" s="3" customFormat="1" x14ac:dyDescent="0.3"/>
    <row r="186" s="3" customFormat="1" x14ac:dyDescent="0.3"/>
    <row r="187" s="3" customFormat="1" x14ac:dyDescent="0.3"/>
    <row r="188" s="3" customFormat="1" x14ac:dyDescent="0.3"/>
    <row r="189" s="3" customFormat="1" x14ac:dyDescent="0.3"/>
    <row r="190" s="3" customFormat="1" x14ac:dyDescent="0.3"/>
    <row r="191" s="3" customFormat="1" x14ac:dyDescent="0.3"/>
    <row r="192" s="3" customFormat="1" x14ac:dyDescent="0.3"/>
    <row r="193" s="3" customFormat="1" x14ac:dyDescent="0.3"/>
    <row r="194" s="3" customFormat="1" x14ac:dyDescent="0.3"/>
    <row r="195" s="3" customFormat="1" x14ac:dyDescent="0.3"/>
    <row r="196" s="3" customFormat="1" x14ac:dyDescent="0.3"/>
    <row r="197" s="3" customFormat="1" x14ac:dyDescent="0.3"/>
    <row r="198" s="3" customFormat="1" x14ac:dyDescent="0.3"/>
    <row r="199" s="3" customFormat="1" x14ac:dyDescent="0.3"/>
    <row r="200" s="3" customFormat="1" x14ac:dyDescent="0.3"/>
    <row r="201" s="3" customFormat="1" x14ac:dyDescent="0.3"/>
    <row r="202" s="3" customFormat="1" x14ac:dyDescent="0.3"/>
    <row r="203" s="3" customFormat="1" x14ac:dyDescent="0.3"/>
    <row r="204" s="3" customFormat="1" x14ac:dyDescent="0.3"/>
    <row r="205" s="3" customFormat="1" x14ac:dyDescent="0.3"/>
    <row r="206" s="3" customFormat="1" x14ac:dyDescent="0.3"/>
    <row r="207" s="3" customFormat="1" x14ac:dyDescent="0.3"/>
    <row r="208" s="3" customFormat="1" x14ac:dyDescent="0.3"/>
    <row r="209" s="3" customFormat="1" x14ac:dyDescent="0.3"/>
    <row r="210" s="3" customFormat="1" x14ac:dyDescent="0.3"/>
    <row r="211" s="3" customFormat="1" x14ac:dyDescent="0.3"/>
    <row r="212" s="3" customFormat="1" x14ac:dyDescent="0.3"/>
    <row r="213" s="3" customFormat="1" x14ac:dyDescent="0.3"/>
    <row r="214" s="3" customFormat="1" x14ac:dyDescent="0.3"/>
    <row r="215" s="3" customFormat="1" x14ac:dyDescent="0.3"/>
    <row r="216" s="3" customFormat="1" x14ac:dyDescent="0.3"/>
    <row r="217" s="3" customFormat="1" x14ac:dyDescent="0.3"/>
    <row r="218" s="3" customFormat="1" x14ac:dyDescent="0.3"/>
    <row r="219" s="3" customFormat="1" x14ac:dyDescent="0.3"/>
    <row r="220" s="3" customFormat="1" x14ac:dyDescent="0.3"/>
    <row r="221" s="3" customFormat="1" x14ac:dyDescent="0.3"/>
    <row r="222" s="3" customFormat="1" x14ac:dyDescent="0.3"/>
    <row r="223" s="3" customFormat="1" x14ac:dyDescent="0.3"/>
    <row r="224" s="3" customFormat="1" x14ac:dyDescent="0.3"/>
    <row r="225" s="3" customFormat="1" x14ac:dyDescent="0.3"/>
    <row r="226" s="3" customFormat="1" x14ac:dyDescent="0.3"/>
    <row r="227" s="3" customFormat="1" x14ac:dyDescent="0.3"/>
    <row r="228" s="3" customFormat="1" x14ac:dyDescent="0.3"/>
    <row r="229" s="3" customFormat="1" x14ac:dyDescent="0.3"/>
    <row r="230" s="3" customFormat="1" x14ac:dyDescent="0.3"/>
    <row r="231" s="3" customFormat="1" x14ac:dyDescent="0.3"/>
    <row r="232" s="3" customFormat="1" x14ac:dyDescent="0.3"/>
    <row r="233" s="3" customFormat="1" x14ac:dyDescent="0.3"/>
    <row r="234" s="3" customFormat="1" x14ac:dyDescent="0.3"/>
    <row r="235" s="3" customFormat="1" x14ac:dyDescent="0.3"/>
    <row r="236" s="3" customFormat="1" x14ac:dyDescent="0.3"/>
    <row r="237" s="3" customFormat="1" x14ac:dyDescent="0.3"/>
    <row r="238" s="3" customFormat="1" x14ac:dyDescent="0.3"/>
    <row r="239" s="3" customFormat="1" x14ac:dyDescent="0.3"/>
    <row r="240" s="3" customFormat="1" x14ac:dyDescent="0.3"/>
    <row r="241" spans="1:6" x14ac:dyDescent="0.3">
      <c r="A241" s="3"/>
      <c r="B241" s="3"/>
      <c r="C241" s="3"/>
      <c r="D241" s="3"/>
      <c r="E241" s="3"/>
      <c r="F241" s="3"/>
    </row>
    <row r="242" spans="1:6" x14ac:dyDescent="0.3">
      <c r="A242" s="3"/>
      <c r="B242" s="3"/>
      <c r="C242" s="3"/>
      <c r="D242" s="3"/>
      <c r="E242" s="3"/>
      <c r="F242" s="3"/>
    </row>
    <row r="243" spans="1:6" x14ac:dyDescent="0.3">
      <c r="A243" s="3"/>
      <c r="B243" s="3"/>
      <c r="C243" s="3"/>
      <c r="D243" s="3"/>
      <c r="E243" s="3"/>
      <c r="F243" s="3"/>
    </row>
    <row r="244" spans="1:6" x14ac:dyDescent="0.3">
      <c r="A244" s="3"/>
      <c r="B244" s="3"/>
      <c r="C244" s="3"/>
      <c r="D244" s="3"/>
      <c r="E244" s="3"/>
      <c r="F244" s="3"/>
    </row>
    <row r="245" spans="1:6" x14ac:dyDescent="0.3">
      <c r="A245" s="3"/>
      <c r="B245" s="3"/>
      <c r="C245" s="3"/>
      <c r="D245" s="3"/>
      <c r="E245" s="3"/>
      <c r="F245" s="3"/>
    </row>
    <row r="246" spans="1:6" x14ac:dyDescent="0.3">
      <c r="A246" s="3"/>
      <c r="B246" s="3"/>
      <c r="C246" s="3"/>
      <c r="D246" s="3"/>
      <c r="E246" s="3"/>
      <c r="F246" s="3"/>
    </row>
  </sheetData>
  <mergeCells count="18">
    <mergeCell ref="I14:K14"/>
    <mergeCell ref="C7:E7"/>
    <mergeCell ref="C8:E8"/>
    <mergeCell ref="I10:K10"/>
    <mergeCell ref="I11:K11"/>
    <mergeCell ref="I13:K13"/>
    <mergeCell ref="A25:A26"/>
    <mergeCell ref="B25:B26"/>
    <mergeCell ref="C25:C26"/>
    <mergeCell ref="D25:E25"/>
    <mergeCell ref="F25:F26"/>
    <mergeCell ref="H85:I85"/>
    <mergeCell ref="J85:K85"/>
    <mergeCell ref="C16:E16"/>
    <mergeCell ref="I16:K16"/>
    <mergeCell ref="I19:K19"/>
    <mergeCell ref="I20:K20"/>
    <mergeCell ref="I25:J2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6A5D13-208E-47F3-9D35-AC6F391BE655}">
  <sheetPr codeName="Feuil19"/>
  <dimension ref="A1:N246"/>
  <sheetViews>
    <sheetView workbookViewId="0">
      <selection sqref="A1:XFD1048576"/>
    </sheetView>
  </sheetViews>
  <sheetFormatPr baseColWidth="10" defaultColWidth="12.21875" defaultRowHeight="13.2" x14ac:dyDescent="0.3"/>
  <cols>
    <col min="1" max="1" width="11.5546875" style="1" customWidth="1"/>
    <col min="2" max="2" width="9.5546875" style="1" customWidth="1"/>
    <col min="3" max="3" width="18.77734375" style="1" customWidth="1"/>
    <col min="4" max="4" width="24.6640625" style="1" customWidth="1"/>
    <col min="5" max="5" width="11.77734375" style="1" bestFit="1" customWidth="1"/>
    <col min="6" max="6" width="13.5546875" style="1" customWidth="1"/>
    <col min="7" max="7" width="13.5546875" style="3" customWidth="1"/>
    <col min="8" max="8" width="19.44140625" style="3" customWidth="1"/>
    <col min="9" max="9" width="35.21875" style="3" bestFit="1" customWidth="1"/>
    <col min="10" max="10" width="10" style="3" customWidth="1"/>
    <col min="11" max="11" width="15.44140625" style="3" customWidth="1"/>
    <col min="12" max="12" width="2.77734375" style="3" customWidth="1"/>
    <col min="13" max="13" width="26.77734375" style="3" customWidth="1"/>
    <col min="14" max="14" width="6" style="3" bestFit="1" customWidth="1"/>
    <col min="15" max="16384" width="12.21875" style="3"/>
  </cols>
  <sheetData>
    <row r="1" spans="1:14" ht="53.4" customHeight="1" thickBot="1" x14ac:dyDescent="0.35">
      <c r="A1" s="71"/>
      <c r="B1" s="71"/>
      <c r="C1" s="71"/>
      <c r="D1" s="71"/>
      <c r="F1" s="72"/>
      <c r="G1" s="72"/>
      <c r="H1" s="73"/>
      <c r="I1" s="73"/>
      <c r="J1" s="2"/>
    </row>
    <row r="2" spans="1:14" ht="27" customHeight="1" x14ac:dyDescent="0.3">
      <c r="C2" s="66" t="s">
        <v>41</v>
      </c>
      <c r="D2" s="67" t="s">
        <v>46</v>
      </c>
      <c r="M2" s="4"/>
      <c r="N2" s="48"/>
    </row>
    <row r="3" spans="1:14" ht="20.399999999999999" customHeight="1" thickBot="1" x14ac:dyDescent="0.35">
      <c r="C3" s="68" t="s">
        <v>0</v>
      </c>
      <c r="D3" s="69" t="s">
        <v>47</v>
      </c>
      <c r="M3" s="4"/>
      <c r="N3" s="48"/>
    </row>
    <row r="4" spans="1:14" ht="15.75" customHeight="1" thickBot="1" x14ac:dyDescent="0.35">
      <c r="E4" s="65"/>
      <c r="F4" s="65"/>
      <c r="G4" s="65"/>
      <c r="N4" s="45"/>
    </row>
    <row r="5" spans="1:14" ht="15.75" customHeight="1" thickTop="1" x14ac:dyDescent="0.3">
      <c r="C5" s="5"/>
      <c r="D5" s="59"/>
      <c r="E5" s="59"/>
      <c r="F5" s="59"/>
      <c r="G5" s="59"/>
      <c r="I5" s="8" t="s">
        <v>4</v>
      </c>
      <c r="J5" s="57">
        <f>F85</f>
        <v>0</v>
      </c>
      <c r="N5" s="45"/>
    </row>
    <row r="6" spans="1:14" ht="13.8" thickBot="1" x14ac:dyDescent="0.35">
      <c r="C6" s="3"/>
      <c r="D6" s="3"/>
      <c r="E6" s="3"/>
      <c r="F6" s="3"/>
      <c r="I6" s="11" t="s">
        <v>5</v>
      </c>
      <c r="J6" s="58">
        <f>+J85</f>
        <v>0</v>
      </c>
      <c r="N6" s="50"/>
    </row>
    <row r="7" spans="1:14" ht="14.4" thickTop="1" thickBot="1" x14ac:dyDescent="0.35">
      <c r="C7" s="98" t="s">
        <v>1</v>
      </c>
      <c r="D7" s="99"/>
      <c r="E7" s="100"/>
      <c r="F7" s="6" t="s">
        <v>2</v>
      </c>
      <c r="G7" s="7" t="s">
        <v>3</v>
      </c>
      <c r="I7" s="11" t="s">
        <v>40</v>
      </c>
      <c r="J7" s="58">
        <f>SUM(J5:J6)</f>
        <v>0</v>
      </c>
      <c r="N7" s="50"/>
    </row>
    <row r="8" spans="1:14" ht="13.8" thickTop="1" x14ac:dyDescent="0.3">
      <c r="C8" s="95" t="s">
        <v>48</v>
      </c>
      <c r="D8" s="96"/>
      <c r="E8" s="97"/>
      <c r="F8" s="9"/>
      <c r="G8" s="10"/>
      <c r="N8" s="50"/>
    </row>
    <row r="9" spans="1:14" ht="13.8" thickBot="1" x14ac:dyDescent="0.35">
      <c r="C9" s="12"/>
      <c r="D9" s="13"/>
      <c r="E9" s="14"/>
      <c r="F9" s="15"/>
      <c r="G9" s="16"/>
      <c r="N9" s="50"/>
    </row>
    <row r="10" spans="1:14" ht="13.8" thickTop="1" x14ac:dyDescent="0.3">
      <c r="C10" s="12"/>
      <c r="D10" s="13"/>
      <c r="E10" s="14"/>
      <c r="F10" s="15"/>
      <c r="G10" s="16"/>
      <c r="I10" s="101" t="s">
        <v>22</v>
      </c>
      <c r="J10" s="102"/>
      <c r="K10" s="103"/>
      <c r="N10" s="45"/>
    </row>
    <row r="11" spans="1:14" ht="13.8" thickBot="1" x14ac:dyDescent="0.35">
      <c r="C11" s="12"/>
      <c r="D11" s="13"/>
      <c r="E11" s="14"/>
      <c r="F11" s="15"/>
      <c r="G11" s="16"/>
      <c r="I11" s="104">
        <v>1</v>
      </c>
      <c r="J11" s="105"/>
      <c r="K11" s="106"/>
      <c r="N11" s="50"/>
    </row>
    <row r="12" spans="1:14" ht="14.4" thickTop="1" thickBot="1" x14ac:dyDescent="0.35">
      <c r="C12" s="12"/>
      <c r="D12" s="13"/>
      <c r="E12" s="14"/>
      <c r="F12" s="15"/>
      <c r="G12" s="16"/>
      <c r="N12" s="50"/>
    </row>
    <row r="13" spans="1:14" ht="13.8" thickTop="1" x14ac:dyDescent="0.3">
      <c r="C13" s="12"/>
      <c r="D13" s="13"/>
      <c r="E13" s="14"/>
      <c r="F13" s="15"/>
      <c r="G13" s="16"/>
      <c r="I13" s="101" t="s">
        <v>6</v>
      </c>
      <c r="J13" s="102"/>
      <c r="K13" s="103"/>
      <c r="N13" s="50"/>
    </row>
    <row r="14" spans="1:14" ht="13.8" thickBot="1" x14ac:dyDescent="0.35">
      <c r="C14" s="12"/>
      <c r="D14" s="13"/>
      <c r="E14" s="14"/>
      <c r="F14" s="15"/>
      <c r="G14" s="16"/>
      <c r="I14" s="107">
        <f>(J5+J6)+(F16-(F16/I11))</f>
        <v>0</v>
      </c>
      <c r="J14" s="108"/>
      <c r="K14" s="109"/>
      <c r="N14" s="50"/>
    </row>
    <row r="15" spans="1:14" ht="14.4" thickTop="1" thickBot="1" x14ac:dyDescent="0.35">
      <c r="C15" s="17"/>
      <c r="D15" s="18"/>
      <c r="E15" s="19"/>
      <c r="F15" s="15"/>
      <c r="G15" s="16"/>
      <c r="N15" s="50"/>
    </row>
    <row r="16" spans="1:14" ht="16.2" thickTop="1" thickBot="1" x14ac:dyDescent="0.35">
      <c r="C16" s="74" t="s">
        <v>7</v>
      </c>
      <c r="D16" s="75"/>
      <c r="E16" s="78"/>
      <c r="F16" s="20">
        <f>SUM(F8:F15)</f>
        <v>0</v>
      </c>
      <c r="G16" s="21">
        <f>SUM(G8:G15)</f>
        <v>0</v>
      </c>
      <c r="I16" s="79" t="s">
        <v>8</v>
      </c>
      <c r="J16" s="80"/>
      <c r="K16" s="81"/>
      <c r="N16" s="45"/>
    </row>
    <row r="17" spans="1:14" ht="15.6" thickTop="1" thickBot="1" x14ac:dyDescent="0.35">
      <c r="I17" s="53">
        <f>+F16-I14</f>
        <v>0</v>
      </c>
      <c r="J17" s="54"/>
      <c r="K17" s="52" t="e">
        <f>+I17/F16</f>
        <v>#DIV/0!</v>
      </c>
      <c r="L17" s="1"/>
    </row>
    <row r="18" spans="1:14" ht="14.4" thickTop="1" thickBot="1" x14ac:dyDescent="0.35"/>
    <row r="19" spans="1:14" ht="14.4" x14ac:dyDescent="0.3">
      <c r="H19"/>
      <c r="I19" s="110" t="s">
        <v>23</v>
      </c>
      <c r="J19" s="111"/>
      <c r="K19" s="112"/>
    </row>
    <row r="20" spans="1:14" ht="15" thickBot="1" x14ac:dyDescent="0.35">
      <c r="H20"/>
      <c r="I20" s="82" t="e">
        <f>K17</f>
        <v>#DIV/0!</v>
      </c>
      <c r="J20" s="83"/>
      <c r="K20" s="84"/>
    </row>
    <row r="21" spans="1:14" ht="14.4" x14ac:dyDescent="0.3">
      <c r="H21"/>
      <c r="I21"/>
      <c r="J21"/>
    </row>
    <row r="22" spans="1:14" ht="14.4" x14ac:dyDescent="0.3">
      <c r="H22"/>
      <c r="I22"/>
      <c r="J22"/>
    </row>
    <row r="23" spans="1:14" ht="14.4" x14ac:dyDescent="0.3">
      <c r="A23" s="22" t="s">
        <v>9</v>
      </c>
      <c r="B23" s="22"/>
      <c r="H23" s="22" t="s">
        <v>10</v>
      </c>
      <c r="I23"/>
      <c r="J23"/>
    </row>
    <row r="24" spans="1:14" ht="13.8" thickBot="1" x14ac:dyDescent="0.35"/>
    <row r="25" spans="1:14" ht="16.8" thickTop="1" x14ac:dyDescent="0.3">
      <c r="A25" s="85" t="s">
        <v>11</v>
      </c>
      <c r="B25" s="87" t="s">
        <v>12</v>
      </c>
      <c r="C25" s="87" t="s">
        <v>13</v>
      </c>
      <c r="D25" s="89" t="s">
        <v>14</v>
      </c>
      <c r="E25" s="90"/>
      <c r="F25" s="91" t="s">
        <v>15</v>
      </c>
      <c r="H25" s="23" t="s">
        <v>16</v>
      </c>
      <c r="I25" s="93" t="s">
        <v>17</v>
      </c>
      <c r="J25" s="94"/>
      <c r="K25" s="24" t="s">
        <v>18</v>
      </c>
    </row>
    <row r="26" spans="1:14" ht="14.4" x14ac:dyDescent="0.3">
      <c r="A26" s="86"/>
      <c r="B26" s="88"/>
      <c r="C26" s="88"/>
      <c r="D26" s="25" t="s">
        <v>19</v>
      </c>
      <c r="E26" s="25" t="s">
        <v>20</v>
      </c>
      <c r="F26" s="92"/>
      <c r="H26" s="26"/>
      <c r="I26" s="46"/>
      <c r="J26" s="47"/>
      <c r="K26" s="27"/>
      <c r="N26" s="49"/>
    </row>
    <row r="27" spans="1:14" ht="14.4" x14ac:dyDescent="0.3">
      <c r="A27" s="28" t="s">
        <v>24</v>
      </c>
      <c r="B27" s="29"/>
      <c r="C27" s="56"/>
      <c r="D27" s="35">
        <f>IF(C27="",0,VLOOKUP(B27,$N$6:$N$15,5,FALSE)+#REF!)</f>
        <v>0</v>
      </c>
      <c r="E27" s="35"/>
      <c r="F27" s="36">
        <f>IF(E27="",D27*C27,E27*C27)</f>
        <v>0</v>
      </c>
      <c r="H27" s="30"/>
      <c r="I27" s="31"/>
      <c r="J27" s="32"/>
      <c r="K27" s="33"/>
      <c r="M27" s="51"/>
      <c r="N27" s="49"/>
    </row>
    <row r="28" spans="1:14" ht="14.4" x14ac:dyDescent="0.3">
      <c r="A28" s="28" t="s">
        <v>24</v>
      </c>
      <c r="B28" s="29"/>
      <c r="C28" s="55"/>
      <c r="D28" s="35">
        <f>IF(C28="",0,VLOOKUP(B28,$N$6:$N$15,5,FALSE)+#REF!)</f>
        <v>0</v>
      </c>
      <c r="E28" s="35"/>
      <c r="F28" s="36">
        <f t="shared" ref="F28:F84" si="0">IF(E28="",D28*C28,E28*C28)</f>
        <v>0</v>
      </c>
      <c r="H28" s="30"/>
      <c r="I28" s="31"/>
      <c r="J28" s="32"/>
      <c r="K28" s="33"/>
      <c r="M28" s="51"/>
      <c r="N28" s="49"/>
    </row>
    <row r="29" spans="1:14" ht="14.4" x14ac:dyDescent="0.3">
      <c r="A29" s="28" t="s">
        <v>24</v>
      </c>
      <c r="B29" s="29"/>
      <c r="C29" s="34"/>
      <c r="D29" s="35">
        <f>IF(C29="",0,VLOOKUP(B29,$N$6:$N$15,5,FALSE)+#REF!)</f>
        <v>0</v>
      </c>
      <c r="E29" s="35"/>
      <c r="F29" s="36">
        <f t="shared" si="0"/>
        <v>0</v>
      </c>
      <c r="H29" s="30"/>
      <c r="I29" s="31"/>
      <c r="J29" s="32"/>
      <c r="K29" s="33"/>
      <c r="M29" s="51"/>
      <c r="N29" s="49"/>
    </row>
    <row r="30" spans="1:14" ht="14.4" x14ac:dyDescent="0.3">
      <c r="A30" s="28" t="s">
        <v>24</v>
      </c>
      <c r="B30" s="29"/>
      <c r="C30" s="34"/>
      <c r="D30" s="35">
        <f>IF(C30="",0,VLOOKUP(B30,$N$6:$N$15,5,FALSE)+#REF!)</f>
        <v>0</v>
      </c>
      <c r="E30" s="35"/>
      <c r="F30" s="36">
        <f t="shared" si="0"/>
        <v>0</v>
      </c>
      <c r="H30" s="30"/>
      <c r="I30" s="31"/>
      <c r="J30" s="32"/>
      <c r="K30" s="33"/>
      <c r="M30" s="51"/>
      <c r="N30" s="49"/>
    </row>
    <row r="31" spans="1:14" x14ac:dyDescent="0.3">
      <c r="A31" s="28" t="s">
        <v>24</v>
      </c>
      <c r="B31" s="29"/>
      <c r="C31" s="34"/>
      <c r="D31" s="35">
        <f>IF(C31="",0,VLOOKUP(B31,$N$6:$N$15,5,FALSE)+#REF!)</f>
        <v>0</v>
      </c>
      <c r="E31" s="35"/>
      <c r="F31" s="36">
        <f t="shared" si="0"/>
        <v>0</v>
      </c>
      <c r="H31" s="30"/>
      <c r="I31" s="31"/>
      <c r="J31" s="32"/>
      <c r="K31" s="33"/>
      <c r="M31" s="51"/>
    </row>
    <row r="32" spans="1:14" x14ac:dyDescent="0.3">
      <c r="A32" s="28" t="s">
        <v>25</v>
      </c>
      <c r="B32" s="29"/>
      <c r="C32" s="34"/>
      <c r="D32" s="35">
        <f>IF(C32="",0,VLOOKUP(B32,$N$6:$N$15,5,FALSE)+#REF!)</f>
        <v>0</v>
      </c>
      <c r="E32" s="35"/>
      <c r="F32" s="36">
        <f t="shared" si="0"/>
        <v>0</v>
      </c>
      <c r="H32" s="30"/>
      <c r="I32" s="31"/>
      <c r="J32" s="32"/>
      <c r="K32" s="33"/>
      <c r="M32" s="51"/>
    </row>
    <row r="33" spans="1:13" x14ac:dyDescent="0.3">
      <c r="A33" s="28" t="s">
        <v>25</v>
      </c>
      <c r="B33" s="29"/>
      <c r="C33" s="34"/>
      <c r="D33" s="35">
        <f>IF(C33="",0,VLOOKUP(B33,$N$6:$N$15,5,FALSE)+#REF!)</f>
        <v>0</v>
      </c>
      <c r="E33" s="35"/>
      <c r="F33" s="36">
        <f t="shared" si="0"/>
        <v>0</v>
      </c>
      <c r="H33" s="30"/>
      <c r="I33" s="31"/>
      <c r="J33" s="32"/>
      <c r="K33" s="33"/>
      <c r="M33" s="51"/>
    </row>
    <row r="34" spans="1:13" x14ac:dyDescent="0.3">
      <c r="A34" s="37" t="s">
        <v>25</v>
      </c>
      <c r="B34" s="29"/>
      <c r="C34" s="55"/>
      <c r="D34" s="35">
        <f>IF(C34="",0,VLOOKUP(B34,$N$6:$N$15,5,FALSE)+#REF!)</f>
        <v>0</v>
      </c>
      <c r="E34" s="35"/>
      <c r="F34" s="36">
        <f t="shared" si="0"/>
        <v>0</v>
      </c>
      <c r="H34" s="30"/>
      <c r="I34" s="31"/>
      <c r="J34" s="32"/>
      <c r="K34" s="33"/>
    </row>
    <row r="35" spans="1:13" x14ac:dyDescent="0.3">
      <c r="A35" s="37" t="s">
        <v>25</v>
      </c>
      <c r="B35" s="29"/>
      <c r="C35" s="55"/>
      <c r="D35" s="35">
        <f>IF(C35="",0,VLOOKUP(B35,$N$6:$N$15,5,FALSE)+#REF!)</f>
        <v>0</v>
      </c>
      <c r="E35" s="35"/>
      <c r="F35" s="36">
        <f t="shared" si="0"/>
        <v>0</v>
      </c>
      <c r="H35" s="30"/>
      <c r="I35" s="31"/>
      <c r="J35" s="32"/>
      <c r="K35" s="33"/>
    </row>
    <row r="36" spans="1:13" x14ac:dyDescent="0.3">
      <c r="A36" s="37" t="s">
        <v>26</v>
      </c>
      <c r="B36" s="29"/>
      <c r="C36" s="55"/>
      <c r="D36" s="35">
        <f>IF(C36="",0,VLOOKUP(B36,$N$6:$N$15,5,FALSE)+#REF!)</f>
        <v>0</v>
      </c>
      <c r="E36" s="35"/>
      <c r="F36" s="36">
        <f>IF(E36="",D36*C36,E36*C36)</f>
        <v>0</v>
      </c>
      <c r="H36" s="30"/>
      <c r="I36" s="31"/>
      <c r="J36" s="32"/>
      <c r="K36" s="33"/>
    </row>
    <row r="37" spans="1:13" x14ac:dyDescent="0.3">
      <c r="A37" s="37" t="s">
        <v>26</v>
      </c>
      <c r="B37" s="29"/>
      <c r="C37" s="55"/>
      <c r="D37" s="35">
        <f>IF(C37="",0,VLOOKUP(B37,$N$6:$N$15,5,FALSE)+#REF!)</f>
        <v>0</v>
      </c>
      <c r="E37" s="35"/>
      <c r="F37" s="36">
        <f t="shared" si="0"/>
        <v>0</v>
      </c>
      <c r="H37" s="30"/>
      <c r="I37" s="31"/>
      <c r="J37" s="32"/>
      <c r="K37" s="33"/>
    </row>
    <row r="38" spans="1:13" x14ac:dyDescent="0.3">
      <c r="A38" s="37" t="s">
        <v>26</v>
      </c>
      <c r="B38" s="29"/>
      <c r="C38" s="34"/>
      <c r="D38" s="35">
        <f>IF(C38="",0,VLOOKUP(B38,$N$6:$N$15,5,FALSE)+#REF!)</f>
        <v>0</v>
      </c>
      <c r="E38" s="35"/>
      <c r="F38" s="36">
        <f t="shared" si="0"/>
        <v>0</v>
      </c>
      <c r="H38" s="30"/>
      <c r="I38" s="31"/>
      <c r="J38" s="32"/>
      <c r="K38" s="33"/>
    </row>
    <row r="39" spans="1:13" x14ac:dyDescent="0.3">
      <c r="A39" s="37" t="s">
        <v>26</v>
      </c>
      <c r="B39" s="29"/>
      <c r="C39" s="34"/>
      <c r="D39" s="35">
        <f>IF(C39="",0,VLOOKUP(B39,$N$6:$N$15,5,FALSE)+#REF!)</f>
        <v>0</v>
      </c>
      <c r="E39" s="35"/>
      <c r="F39" s="36">
        <f t="shared" si="0"/>
        <v>0</v>
      </c>
      <c r="H39" s="30"/>
      <c r="I39" s="31"/>
      <c r="J39" s="32"/>
      <c r="K39" s="33"/>
    </row>
    <row r="40" spans="1:13" x14ac:dyDescent="0.3">
      <c r="A40" s="37" t="s">
        <v>26</v>
      </c>
      <c r="B40" s="29"/>
      <c r="C40" s="34"/>
      <c r="D40" s="35">
        <f>IF(C40="",0,VLOOKUP(B40,$N$6:$N$15,5,FALSE)+#REF!)</f>
        <v>0</v>
      </c>
      <c r="E40" s="35"/>
      <c r="F40" s="36">
        <f t="shared" si="0"/>
        <v>0</v>
      </c>
      <c r="H40" s="30"/>
      <c r="I40" s="31"/>
      <c r="J40" s="32"/>
      <c r="K40" s="33"/>
    </row>
    <row r="41" spans="1:13" x14ac:dyDescent="0.3">
      <c r="A41" s="37" t="s">
        <v>27</v>
      </c>
      <c r="B41" s="29"/>
      <c r="C41" s="34"/>
      <c r="D41" s="35">
        <f>IF(C41="",0,VLOOKUP(B41,$N$6:$N$15,5,FALSE)+#REF!)</f>
        <v>0</v>
      </c>
      <c r="E41" s="35"/>
      <c r="F41" s="36">
        <f t="shared" si="0"/>
        <v>0</v>
      </c>
      <c r="H41" s="30"/>
      <c r="I41" s="31"/>
      <c r="J41" s="32"/>
      <c r="K41" s="33"/>
    </row>
    <row r="42" spans="1:13" x14ac:dyDescent="0.3">
      <c r="A42" s="37" t="s">
        <v>27</v>
      </c>
      <c r="B42" s="29"/>
      <c r="C42" s="34"/>
      <c r="D42" s="35">
        <f>IF(C42="",0,VLOOKUP(B42,$N$6:$N$15,5,FALSE)+#REF!)</f>
        <v>0</v>
      </c>
      <c r="E42" s="35"/>
      <c r="F42" s="36">
        <f t="shared" si="0"/>
        <v>0</v>
      </c>
      <c r="H42" s="30"/>
      <c r="I42" s="31"/>
      <c r="J42" s="32"/>
      <c r="K42" s="33"/>
    </row>
    <row r="43" spans="1:13" x14ac:dyDescent="0.3">
      <c r="A43" s="37" t="s">
        <v>27</v>
      </c>
      <c r="B43" s="29"/>
      <c r="C43" s="34"/>
      <c r="D43" s="35">
        <f>IF(C43="",0,VLOOKUP(B43,$N$6:$N$15,5,FALSE)+#REF!)</f>
        <v>0</v>
      </c>
      <c r="E43" s="35"/>
      <c r="F43" s="36">
        <f t="shared" si="0"/>
        <v>0</v>
      </c>
      <c r="H43" s="30"/>
      <c r="I43" s="31"/>
      <c r="J43" s="32"/>
      <c r="K43" s="33"/>
    </row>
    <row r="44" spans="1:13" x14ac:dyDescent="0.3">
      <c r="A44" s="37"/>
      <c r="B44" s="29"/>
      <c r="C44" s="34"/>
      <c r="D44" s="35">
        <f>IF(C44="",0,VLOOKUP(B44,$N$6:$N$15,5,FALSE)+#REF!)</f>
        <v>0</v>
      </c>
      <c r="E44" s="35"/>
      <c r="F44" s="36">
        <f t="shared" si="0"/>
        <v>0</v>
      </c>
      <c r="H44" s="30"/>
      <c r="I44" s="31"/>
      <c r="J44" s="32"/>
      <c r="K44" s="33"/>
    </row>
    <row r="45" spans="1:13" x14ac:dyDescent="0.3">
      <c r="A45" s="37"/>
      <c r="B45" s="29"/>
      <c r="C45" s="34"/>
      <c r="D45" s="35">
        <f>IF(C45="",0,VLOOKUP(B45,$N$6:$N$15,5,FALSE)+#REF!)</f>
        <v>0</v>
      </c>
      <c r="E45" s="35"/>
      <c r="F45" s="36">
        <f t="shared" si="0"/>
        <v>0</v>
      </c>
      <c r="H45" s="30"/>
      <c r="I45" s="31"/>
      <c r="J45" s="32"/>
      <c r="K45" s="33"/>
    </row>
    <row r="46" spans="1:13" x14ac:dyDescent="0.3">
      <c r="A46" s="37"/>
      <c r="B46" s="29"/>
      <c r="C46" s="34"/>
      <c r="D46" s="35">
        <f>IF(C46="",0,VLOOKUP(B46,$N$6:$N$15,5,FALSE)+#REF!)</f>
        <v>0</v>
      </c>
      <c r="E46" s="35"/>
      <c r="F46" s="36">
        <f t="shared" si="0"/>
        <v>0</v>
      </c>
      <c r="H46" s="30"/>
      <c r="I46" s="31"/>
      <c r="J46" s="32"/>
      <c r="K46" s="33"/>
    </row>
    <row r="47" spans="1:13" x14ac:dyDescent="0.3">
      <c r="A47" s="37"/>
      <c r="B47" s="29"/>
      <c r="C47" s="34"/>
      <c r="D47" s="35">
        <f>IF(C47="",0,VLOOKUP(B47,$N$6:$N$15,5,FALSE)+#REF!)</f>
        <v>0</v>
      </c>
      <c r="E47" s="35"/>
      <c r="F47" s="36">
        <f t="shared" si="0"/>
        <v>0</v>
      </c>
      <c r="H47" s="30"/>
      <c r="I47" s="31"/>
      <c r="J47" s="32"/>
      <c r="K47" s="33"/>
    </row>
    <row r="48" spans="1:13" x14ac:dyDescent="0.3">
      <c r="A48" s="37"/>
      <c r="B48" s="29"/>
      <c r="C48" s="34"/>
      <c r="D48" s="35">
        <f>IF(C48="",0,VLOOKUP(B48,$N$6:$N$15,5,FALSE)+#REF!)</f>
        <v>0</v>
      </c>
      <c r="E48" s="35"/>
      <c r="F48" s="36">
        <f t="shared" si="0"/>
        <v>0</v>
      </c>
      <c r="H48" s="30"/>
      <c r="I48" s="31"/>
      <c r="J48" s="32"/>
      <c r="K48" s="33"/>
    </row>
    <row r="49" spans="1:11" x14ac:dyDescent="0.3">
      <c r="A49" s="37"/>
      <c r="B49" s="29"/>
      <c r="C49" s="34"/>
      <c r="D49" s="35">
        <f>IF(C49="",0,VLOOKUP(B49,$N$6:$N$15,5,FALSE)+#REF!)</f>
        <v>0</v>
      </c>
      <c r="E49" s="35"/>
      <c r="F49" s="36">
        <f t="shared" si="0"/>
        <v>0</v>
      </c>
      <c r="H49" s="30"/>
      <c r="I49" s="31"/>
      <c r="J49" s="32"/>
      <c r="K49" s="33"/>
    </row>
    <row r="50" spans="1:11" x14ac:dyDescent="0.3">
      <c r="A50" s="37"/>
      <c r="B50" s="29"/>
      <c r="C50" s="34"/>
      <c r="D50" s="35">
        <f>IF(C50="",0,VLOOKUP(B50,$N$6:$N$15,5,FALSE)+#REF!)</f>
        <v>0</v>
      </c>
      <c r="E50" s="35"/>
      <c r="F50" s="36">
        <f t="shared" si="0"/>
        <v>0</v>
      </c>
      <c r="H50" s="30"/>
      <c r="I50" s="31"/>
      <c r="J50" s="32"/>
      <c r="K50" s="33"/>
    </row>
    <row r="51" spans="1:11" x14ac:dyDescent="0.3">
      <c r="A51" s="37"/>
      <c r="B51" s="29"/>
      <c r="C51" s="34"/>
      <c r="D51" s="35">
        <f>IF(C51="",0,VLOOKUP(B51,$N$6:$N$15,5,FALSE)+#REF!)</f>
        <v>0</v>
      </c>
      <c r="E51" s="35"/>
      <c r="F51" s="36">
        <f t="shared" si="0"/>
        <v>0</v>
      </c>
      <c r="H51" s="30"/>
      <c r="I51" s="31"/>
      <c r="J51" s="32"/>
      <c r="K51" s="33"/>
    </row>
    <row r="52" spans="1:11" x14ac:dyDescent="0.3">
      <c r="A52" s="37"/>
      <c r="B52" s="29"/>
      <c r="C52" s="34"/>
      <c r="D52" s="35">
        <f>IF(C52="",0,VLOOKUP(B52,$N$6:$N$15,5,FALSE)+#REF!)</f>
        <v>0</v>
      </c>
      <c r="E52" s="35"/>
      <c r="F52" s="36">
        <f t="shared" si="0"/>
        <v>0</v>
      </c>
      <c r="H52" s="30"/>
      <c r="I52" s="31"/>
      <c r="J52" s="32"/>
      <c r="K52" s="33"/>
    </row>
    <row r="53" spans="1:11" x14ac:dyDescent="0.3">
      <c r="A53" s="37"/>
      <c r="B53" s="29"/>
      <c r="C53" s="34"/>
      <c r="D53" s="35">
        <f>IF(C53="",0,VLOOKUP(B53,$N$6:$N$15,5,FALSE)+#REF!)</f>
        <v>0</v>
      </c>
      <c r="E53" s="35"/>
      <c r="F53" s="36">
        <f t="shared" si="0"/>
        <v>0</v>
      </c>
      <c r="H53" s="30"/>
      <c r="I53" s="31"/>
      <c r="J53" s="32"/>
      <c r="K53" s="33"/>
    </row>
    <row r="54" spans="1:11" x14ac:dyDescent="0.3">
      <c r="A54" s="37"/>
      <c r="B54" s="29"/>
      <c r="C54" s="34"/>
      <c r="D54" s="35">
        <f>IF(C54="",0,VLOOKUP(B54,$N$6:$N$15,5,FALSE)+#REF!)</f>
        <v>0</v>
      </c>
      <c r="E54" s="35"/>
      <c r="F54" s="36">
        <f t="shared" si="0"/>
        <v>0</v>
      </c>
      <c r="H54" s="30"/>
      <c r="I54" s="31"/>
      <c r="J54" s="32"/>
      <c r="K54" s="33"/>
    </row>
    <row r="55" spans="1:11" x14ac:dyDescent="0.3">
      <c r="A55" s="37"/>
      <c r="B55" s="29"/>
      <c r="C55" s="34"/>
      <c r="D55" s="35">
        <f>IF(C55="",0,VLOOKUP(B55,$N$6:$N$15,5,FALSE)+#REF!)</f>
        <v>0</v>
      </c>
      <c r="E55" s="35"/>
      <c r="F55" s="36">
        <f t="shared" si="0"/>
        <v>0</v>
      </c>
      <c r="H55" s="30"/>
      <c r="I55" s="31"/>
      <c r="J55" s="32"/>
      <c r="K55" s="33"/>
    </row>
    <row r="56" spans="1:11" x14ac:dyDescent="0.3">
      <c r="A56" s="37"/>
      <c r="B56" s="29"/>
      <c r="C56" s="34"/>
      <c r="D56" s="35">
        <f>IF(C56="",0,VLOOKUP(B56,$N$6:$N$15,5,FALSE)+#REF!)</f>
        <v>0</v>
      </c>
      <c r="E56" s="35"/>
      <c r="F56" s="36">
        <f t="shared" si="0"/>
        <v>0</v>
      </c>
      <c r="H56" s="30"/>
      <c r="I56" s="31"/>
      <c r="J56" s="32"/>
      <c r="K56" s="33"/>
    </row>
    <row r="57" spans="1:11" x14ac:dyDescent="0.3">
      <c r="A57" s="37"/>
      <c r="B57" s="29"/>
      <c r="C57" s="34"/>
      <c r="D57" s="35">
        <f>IF(C57="",0,VLOOKUP(B57,$N$6:$N$15,5,FALSE)+#REF!)</f>
        <v>0</v>
      </c>
      <c r="E57" s="35"/>
      <c r="F57" s="36">
        <f t="shared" si="0"/>
        <v>0</v>
      </c>
      <c r="H57" s="30"/>
      <c r="I57" s="31"/>
      <c r="J57" s="32"/>
      <c r="K57" s="33"/>
    </row>
    <row r="58" spans="1:11" x14ac:dyDescent="0.3">
      <c r="A58" s="37"/>
      <c r="B58" s="29"/>
      <c r="C58" s="34"/>
      <c r="D58" s="35">
        <f>IF(C58="",0,VLOOKUP(B58,$N$6:$N$15,5,FALSE)+#REF!)</f>
        <v>0</v>
      </c>
      <c r="E58" s="35"/>
      <c r="F58" s="36">
        <f t="shared" si="0"/>
        <v>0</v>
      </c>
      <c r="H58" s="30"/>
      <c r="I58" s="31"/>
      <c r="J58" s="32"/>
      <c r="K58" s="33"/>
    </row>
    <row r="59" spans="1:11" x14ac:dyDescent="0.3">
      <c r="A59" s="37"/>
      <c r="B59" s="29"/>
      <c r="C59" s="34"/>
      <c r="D59" s="35">
        <f>IF(C59="",0,VLOOKUP(B59,$N$6:$N$15,5,FALSE)+#REF!)</f>
        <v>0</v>
      </c>
      <c r="E59" s="35"/>
      <c r="F59" s="36">
        <f t="shared" si="0"/>
        <v>0</v>
      </c>
      <c r="H59" s="30"/>
      <c r="I59" s="31"/>
      <c r="J59" s="32"/>
      <c r="K59" s="33"/>
    </row>
    <row r="60" spans="1:11" x14ac:dyDescent="0.3">
      <c r="A60" s="37"/>
      <c r="B60" s="29"/>
      <c r="C60" s="34"/>
      <c r="D60" s="35">
        <f>IF(C60="",0,VLOOKUP(B60,$N$6:$N$15,5,FALSE)+#REF!)</f>
        <v>0</v>
      </c>
      <c r="E60" s="35"/>
      <c r="F60" s="36">
        <f t="shared" si="0"/>
        <v>0</v>
      </c>
      <c r="H60" s="30"/>
      <c r="I60" s="31"/>
      <c r="J60" s="32"/>
      <c r="K60" s="33"/>
    </row>
    <row r="61" spans="1:11" x14ac:dyDescent="0.3">
      <c r="A61" s="37"/>
      <c r="B61" s="29"/>
      <c r="C61" s="34"/>
      <c r="D61" s="35">
        <f>IF(C61="",0,VLOOKUP(B61,$N$6:$N$15,5,FALSE)+#REF!)</f>
        <v>0</v>
      </c>
      <c r="E61" s="35"/>
      <c r="F61" s="36">
        <f t="shared" si="0"/>
        <v>0</v>
      </c>
      <c r="H61" s="30"/>
      <c r="I61" s="31"/>
      <c r="J61" s="32"/>
      <c r="K61" s="33"/>
    </row>
    <row r="62" spans="1:11" x14ac:dyDescent="0.3">
      <c r="A62" s="37"/>
      <c r="B62" s="29"/>
      <c r="C62" s="34"/>
      <c r="D62" s="35">
        <f>IF(C62="",0,VLOOKUP(B62,$N$6:$N$15,5,FALSE)+#REF!)</f>
        <v>0</v>
      </c>
      <c r="E62" s="35"/>
      <c r="F62" s="36">
        <f t="shared" si="0"/>
        <v>0</v>
      </c>
      <c r="H62" s="30"/>
      <c r="I62" s="31"/>
      <c r="J62" s="32"/>
      <c r="K62" s="33"/>
    </row>
    <row r="63" spans="1:11" x14ac:dyDescent="0.3">
      <c r="A63" s="37"/>
      <c r="B63" s="29"/>
      <c r="C63" s="34"/>
      <c r="D63" s="35">
        <f>IF(C63="",0,VLOOKUP(B63,$N$6:$N$15,5,FALSE)+#REF!)</f>
        <v>0</v>
      </c>
      <c r="E63" s="35"/>
      <c r="F63" s="36">
        <f t="shared" si="0"/>
        <v>0</v>
      </c>
      <c r="H63" s="30"/>
      <c r="I63" s="31"/>
      <c r="J63" s="32"/>
      <c r="K63" s="33"/>
    </row>
    <row r="64" spans="1:11" x14ac:dyDescent="0.3">
      <c r="A64" s="37"/>
      <c r="B64" s="29"/>
      <c r="C64" s="34"/>
      <c r="D64" s="35">
        <f>IF(C64="",0,VLOOKUP(B64,$N$6:$N$15,5,FALSE)+#REF!)</f>
        <v>0</v>
      </c>
      <c r="E64" s="35"/>
      <c r="F64" s="36">
        <f t="shared" si="0"/>
        <v>0</v>
      </c>
      <c r="H64" s="30"/>
      <c r="I64" s="31"/>
      <c r="J64" s="32"/>
      <c r="K64" s="33"/>
    </row>
    <row r="65" spans="1:11" x14ac:dyDescent="0.3">
      <c r="A65" s="37"/>
      <c r="B65" s="29"/>
      <c r="C65" s="34"/>
      <c r="D65" s="35">
        <f>IF(C65="",0,VLOOKUP(B65,$N$6:$N$15,5,FALSE)+#REF!)</f>
        <v>0</v>
      </c>
      <c r="E65" s="35"/>
      <c r="F65" s="36">
        <f t="shared" si="0"/>
        <v>0</v>
      </c>
      <c r="H65" s="30"/>
      <c r="I65" s="31"/>
      <c r="J65" s="32"/>
      <c r="K65" s="33"/>
    </row>
    <row r="66" spans="1:11" x14ac:dyDescent="0.3">
      <c r="A66" s="37"/>
      <c r="B66" s="29"/>
      <c r="C66" s="34"/>
      <c r="D66" s="35">
        <f>IF(C66="",0,VLOOKUP(B66,$N$6:$N$15,5,FALSE)+#REF!)</f>
        <v>0</v>
      </c>
      <c r="E66" s="35"/>
      <c r="F66" s="36">
        <f t="shared" si="0"/>
        <v>0</v>
      </c>
      <c r="H66" s="30"/>
      <c r="I66" s="31"/>
      <c r="J66" s="32"/>
      <c r="K66" s="33"/>
    </row>
    <row r="67" spans="1:11" x14ac:dyDescent="0.3">
      <c r="A67" s="37"/>
      <c r="B67" s="29"/>
      <c r="C67" s="34"/>
      <c r="D67" s="35">
        <f>IF(C67="",0,VLOOKUP(B67,$N$6:$N$15,5,FALSE)+#REF!)</f>
        <v>0</v>
      </c>
      <c r="E67" s="35"/>
      <c r="F67" s="36">
        <f t="shared" si="0"/>
        <v>0</v>
      </c>
      <c r="H67" s="30"/>
      <c r="I67" s="31"/>
      <c r="J67" s="32"/>
      <c r="K67" s="33"/>
    </row>
    <row r="68" spans="1:11" x14ac:dyDescent="0.3">
      <c r="A68" s="37"/>
      <c r="B68" s="29"/>
      <c r="C68" s="34"/>
      <c r="D68" s="35">
        <f>IF(C68="",0,VLOOKUP(B68,$N$6:$N$15,5,FALSE)+#REF!)</f>
        <v>0</v>
      </c>
      <c r="E68" s="35"/>
      <c r="F68" s="36">
        <f t="shared" si="0"/>
        <v>0</v>
      </c>
      <c r="H68" s="30"/>
      <c r="I68" s="31"/>
      <c r="J68" s="32"/>
      <c r="K68" s="33"/>
    </row>
    <row r="69" spans="1:11" x14ac:dyDescent="0.3">
      <c r="A69" s="37"/>
      <c r="B69" s="29"/>
      <c r="C69" s="34"/>
      <c r="D69" s="35">
        <f>IF(C69="",0,VLOOKUP(B69,$N$6:$N$15,5,FALSE)+#REF!)</f>
        <v>0</v>
      </c>
      <c r="E69" s="35"/>
      <c r="F69" s="36">
        <f t="shared" si="0"/>
        <v>0</v>
      </c>
      <c r="H69" s="30"/>
      <c r="I69" s="31"/>
      <c r="J69" s="32"/>
      <c r="K69" s="33"/>
    </row>
    <row r="70" spans="1:11" x14ac:dyDescent="0.3">
      <c r="A70" s="37"/>
      <c r="B70" s="29"/>
      <c r="C70" s="34"/>
      <c r="D70" s="35">
        <f>IF(C70="",0,VLOOKUP(B70,$N$6:$N$15,5,FALSE)+#REF!)</f>
        <v>0</v>
      </c>
      <c r="E70" s="35"/>
      <c r="F70" s="36">
        <f t="shared" si="0"/>
        <v>0</v>
      </c>
      <c r="H70" s="30"/>
      <c r="I70" s="31"/>
      <c r="J70" s="32"/>
      <c r="K70" s="33"/>
    </row>
    <row r="71" spans="1:11" x14ac:dyDescent="0.3">
      <c r="A71" s="37"/>
      <c r="B71" s="29"/>
      <c r="C71" s="34"/>
      <c r="D71" s="35">
        <f>IF(C71="",0,VLOOKUP(B71,$N$6:$N$15,5,FALSE)+#REF!)</f>
        <v>0</v>
      </c>
      <c r="E71" s="35"/>
      <c r="F71" s="36">
        <f t="shared" si="0"/>
        <v>0</v>
      </c>
      <c r="H71" s="30"/>
      <c r="I71" s="31"/>
      <c r="J71" s="32"/>
      <c r="K71" s="33"/>
    </row>
    <row r="72" spans="1:11" x14ac:dyDescent="0.3">
      <c r="A72" s="37"/>
      <c r="B72" s="29"/>
      <c r="C72" s="34"/>
      <c r="D72" s="35">
        <f>IF(C72="",0,VLOOKUP(B72,$N$6:$N$15,5,FALSE)+#REF!)</f>
        <v>0</v>
      </c>
      <c r="E72" s="35"/>
      <c r="F72" s="36">
        <f t="shared" si="0"/>
        <v>0</v>
      </c>
      <c r="H72" s="30"/>
      <c r="I72" s="31"/>
      <c r="J72" s="32"/>
      <c r="K72" s="33"/>
    </row>
    <row r="73" spans="1:11" x14ac:dyDescent="0.3">
      <c r="A73" s="37"/>
      <c r="B73" s="29"/>
      <c r="C73" s="34"/>
      <c r="D73" s="35">
        <f>IF(C73="",0,VLOOKUP(B73,$N$6:$N$15,5,FALSE)+#REF!)</f>
        <v>0</v>
      </c>
      <c r="E73" s="35"/>
      <c r="F73" s="36">
        <f t="shared" si="0"/>
        <v>0</v>
      </c>
      <c r="H73" s="30"/>
      <c r="I73" s="31"/>
      <c r="J73" s="32"/>
      <c r="K73" s="33"/>
    </row>
    <row r="74" spans="1:11" x14ac:dyDescent="0.3">
      <c r="A74" s="37"/>
      <c r="B74" s="29"/>
      <c r="C74" s="34"/>
      <c r="D74" s="35">
        <f>IF(C74="",0,VLOOKUP(B74,$N$6:$N$15,5,FALSE)+#REF!)</f>
        <v>0</v>
      </c>
      <c r="E74" s="35"/>
      <c r="F74" s="36">
        <f t="shared" si="0"/>
        <v>0</v>
      </c>
      <c r="H74" s="30"/>
      <c r="I74" s="31"/>
      <c r="J74" s="32"/>
      <c r="K74" s="33"/>
    </row>
    <row r="75" spans="1:11" x14ac:dyDescent="0.3">
      <c r="A75" s="37"/>
      <c r="B75" s="29"/>
      <c r="C75" s="34"/>
      <c r="D75" s="35">
        <f>IF(C75="",0,VLOOKUP(B75,$N$6:$N$15,5,FALSE)+#REF!)</f>
        <v>0</v>
      </c>
      <c r="E75" s="35"/>
      <c r="F75" s="36">
        <f t="shared" si="0"/>
        <v>0</v>
      </c>
      <c r="H75" s="30"/>
      <c r="I75" s="31"/>
      <c r="J75" s="32"/>
      <c r="K75" s="33"/>
    </row>
    <row r="76" spans="1:11" x14ac:dyDescent="0.3">
      <c r="A76" s="37"/>
      <c r="B76" s="29"/>
      <c r="C76" s="34"/>
      <c r="D76" s="35">
        <f>IF(C76="",0,VLOOKUP(B76,$N$6:$N$15,5,FALSE)+#REF!)</f>
        <v>0</v>
      </c>
      <c r="E76" s="35"/>
      <c r="F76" s="36">
        <f t="shared" si="0"/>
        <v>0</v>
      </c>
      <c r="H76" s="30"/>
      <c r="I76" s="31"/>
      <c r="J76" s="32"/>
      <c r="K76" s="33"/>
    </row>
    <row r="77" spans="1:11" x14ac:dyDescent="0.3">
      <c r="A77" s="37"/>
      <c r="B77" s="29"/>
      <c r="C77" s="34"/>
      <c r="D77" s="35">
        <f>IF(C77="",0,VLOOKUP(B77,$N$6:$N$15,5,FALSE)+#REF!)</f>
        <v>0</v>
      </c>
      <c r="E77" s="35"/>
      <c r="F77" s="36">
        <f t="shared" si="0"/>
        <v>0</v>
      </c>
      <c r="H77" s="30"/>
      <c r="I77" s="31"/>
      <c r="J77" s="32"/>
      <c r="K77" s="33"/>
    </row>
    <row r="78" spans="1:11" x14ac:dyDescent="0.3">
      <c r="A78" s="37"/>
      <c r="B78" s="29"/>
      <c r="C78" s="34"/>
      <c r="D78" s="35">
        <f>IF(C78="",0,VLOOKUP(B78,$N$6:$N$15,5,FALSE)+#REF!)</f>
        <v>0</v>
      </c>
      <c r="E78" s="35"/>
      <c r="F78" s="36">
        <f t="shared" si="0"/>
        <v>0</v>
      </c>
      <c r="H78" s="30"/>
      <c r="I78" s="31"/>
      <c r="J78" s="32"/>
      <c r="K78" s="33"/>
    </row>
    <row r="79" spans="1:11" x14ac:dyDescent="0.3">
      <c r="A79" s="37"/>
      <c r="B79" s="29"/>
      <c r="C79" s="34"/>
      <c r="D79" s="35">
        <f>IF(C79="",0,VLOOKUP(B79,$N$6:$N$15,5,FALSE)+#REF!)</f>
        <v>0</v>
      </c>
      <c r="E79" s="35"/>
      <c r="F79" s="36">
        <f t="shared" si="0"/>
        <v>0</v>
      </c>
      <c r="H79" s="30"/>
      <c r="I79" s="31"/>
      <c r="J79" s="32"/>
      <c r="K79" s="33"/>
    </row>
    <row r="80" spans="1:11" x14ac:dyDescent="0.3">
      <c r="A80" s="37"/>
      <c r="B80" s="29"/>
      <c r="C80" s="34"/>
      <c r="D80" s="35">
        <f>IF(C80="",0,VLOOKUP(B80,$N$6:$N$15,5,FALSE)+#REF!)</f>
        <v>0</v>
      </c>
      <c r="E80" s="35"/>
      <c r="F80" s="36">
        <f t="shared" si="0"/>
        <v>0</v>
      </c>
      <c r="H80" s="30"/>
      <c r="I80" s="31"/>
      <c r="J80" s="32"/>
      <c r="K80" s="33"/>
    </row>
    <row r="81" spans="1:11" x14ac:dyDescent="0.3">
      <c r="A81" s="37"/>
      <c r="B81" s="29"/>
      <c r="C81" s="34"/>
      <c r="D81" s="35">
        <f>IF(C81="",0,VLOOKUP(B81,$N$6:$N$15,5,FALSE)+#REF!)</f>
        <v>0</v>
      </c>
      <c r="E81" s="35"/>
      <c r="F81" s="36">
        <f t="shared" si="0"/>
        <v>0</v>
      </c>
      <c r="H81" s="30"/>
      <c r="I81" s="31"/>
      <c r="J81" s="32"/>
      <c r="K81" s="33"/>
    </row>
    <row r="82" spans="1:11" x14ac:dyDescent="0.3">
      <c r="A82" s="37"/>
      <c r="B82" s="29"/>
      <c r="C82" s="34"/>
      <c r="D82" s="35">
        <f>IF(C82="",0,VLOOKUP(B82,$N$6:$N$15,5,FALSE)+#REF!)</f>
        <v>0</v>
      </c>
      <c r="E82" s="35"/>
      <c r="F82" s="36">
        <f t="shared" si="0"/>
        <v>0</v>
      </c>
      <c r="H82" s="30"/>
      <c r="I82" s="31"/>
      <c r="J82" s="32"/>
      <c r="K82" s="33"/>
    </row>
    <row r="83" spans="1:11" x14ac:dyDescent="0.3">
      <c r="A83" s="37"/>
      <c r="B83" s="29"/>
      <c r="C83" s="34"/>
      <c r="D83" s="35">
        <f>IF(C83="",0,VLOOKUP(B83,$N$6:$N$15,5,FALSE)+#REF!)</f>
        <v>0</v>
      </c>
      <c r="E83" s="35"/>
      <c r="F83" s="36">
        <f t="shared" si="0"/>
        <v>0</v>
      </c>
      <c r="H83" s="30"/>
      <c r="I83" s="31"/>
      <c r="J83" s="32"/>
      <c r="K83" s="33"/>
    </row>
    <row r="84" spans="1:11" ht="13.8" thickBot="1" x14ac:dyDescent="0.35">
      <c r="A84" s="38"/>
      <c r="B84" s="29"/>
      <c r="C84" s="34"/>
      <c r="D84" s="35">
        <f>IF(C84="",0,VLOOKUP(B84,$N$6:$N$15,5,FALSE)+#REF!)</f>
        <v>0</v>
      </c>
      <c r="E84" s="35"/>
      <c r="F84" s="36">
        <f t="shared" si="0"/>
        <v>0</v>
      </c>
      <c r="H84" s="30"/>
      <c r="I84" s="31"/>
      <c r="J84" s="32"/>
      <c r="K84" s="39"/>
    </row>
    <row r="85" spans="1:11" ht="13.8" thickBot="1" x14ac:dyDescent="0.35">
      <c r="A85" s="40"/>
      <c r="B85" s="41"/>
      <c r="C85" s="42">
        <f>SUM(C27:C84)</f>
        <v>0</v>
      </c>
      <c r="D85" s="43"/>
      <c r="E85" s="43"/>
      <c r="F85" s="44"/>
      <c r="H85" s="74" t="s">
        <v>21</v>
      </c>
      <c r="I85" s="75"/>
      <c r="J85" s="76"/>
      <c r="K85" s="77"/>
    </row>
    <row r="86" spans="1:11" ht="13.8" thickTop="1" x14ac:dyDescent="0.3"/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="3" customFormat="1" x14ac:dyDescent="0.3"/>
    <row r="146" s="3" customFormat="1" x14ac:dyDescent="0.3"/>
    <row r="147" s="3" customFormat="1" x14ac:dyDescent="0.3"/>
    <row r="148" s="3" customFormat="1" x14ac:dyDescent="0.3"/>
    <row r="149" s="3" customFormat="1" x14ac:dyDescent="0.3"/>
    <row r="150" s="3" customFormat="1" x14ac:dyDescent="0.3"/>
    <row r="151" s="3" customFormat="1" x14ac:dyDescent="0.3"/>
    <row r="152" s="3" customFormat="1" x14ac:dyDescent="0.3"/>
    <row r="153" s="3" customFormat="1" x14ac:dyDescent="0.3"/>
    <row r="154" s="3" customFormat="1" x14ac:dyDescent="0.3"/>
    <row r="155" s="3" customFormat="1" x14ac:dyDescent="0.3"/>
    <row r="156" s="3" customFormat="1" x14ac:dyDescent="0.3"/>
    <row r="157" s="3" customFormat="1" x14ac:dyDescent="0.3"/>
    <row r="158" s="3" customFormat="1" x14ac:dyDescent="0.3"/>
    <row r="159" s="3" customFormat="1" x14ac:dyDescent="0.3"/>
    <row r="160" s="3" customFormat="1" x14ac:dyDescent="0.3"/>
    <row r="161" s="3" customFormat="1" x14ac:dyDescent="0.3"/>
    <row r="162" s="3" customFormat="1" x14ac:dyDescent="0.3"/>
    <row r="163" s="3" customFormat="1" x14ac:dyDescent="0.3"/>
    <row r="164" s="3" customFormat="1" x14ac:dyDescent="0.3"/>
    <row r="165" s="3" customFormat="1" x14ac:dyDescent="0.3"/>
    <row r="166" s="3" customFormat="1" x14ac:dyDescent="0.3"/>
    <row r="167" s="3" customFormat="1" x14ac:dyDescent="0.3"/>
    <row r="168" s="3" customFormat="1" x14ac:dyDescent="0.3"/>
    <row r="169" s="3" customFormat="1" x14ac:dyDescent="0.3"/>
    <row r="170" s="3" customFormat="1" x14ac:dyDescent="0.3"/>
    <row r="171" s="3" customFormat="1" x14ac:dyDescent="0.3"/>
    <row r="172" s="3" customFormat="1" x14ac:dyDescent="0.3"/>
    <row r="173" s="3" customFormat="1" x14ac:dyDescent="0.3"/>
    <row r="174" s="3" customFormat="1" x14ac:dyDescent="0.3"/>
    <row r="175" s="3" customFormat="1" x14ac:dyDescent="0.3"/>
    <row r="176" s="3" customFormat="1" x14ac:dyDescent="0.3"/>
    <row r="177" s="3" customFormat="1" x14ac:dyDescent="0.3"/>
    <row r="178" s="3" customFormat="1" x14ac:dyDescent="0.3"/>
    <row r="179" s="3" customFormat="1" x14ac:dyDescent="0.3"/>
    <row r="180" s="3" customFormat="1" x14ac:dyDescent="0.3"/>
    <row r="181" s="3" customFormat="1" x14ac:dyDescent="0.3"/>
    <row r="182" s="3" customFormat="1" x14ac:dyDescent="0.3"/>
    <row r="183" s="3" customFormat="1" x14ac:dyDescent="0.3"/>
    <row r="184" s="3" customFormat="1" x14ac:dyDescent="0.3"/>
    <row r="185" s="3" customFormat="1" x14ac:dyDescent="0.3"/>
    <row r="186" s="3" customFormat="1" x14ac:dyDescent="0.3"/>
    <row r="187" s="3" customFormat="1" x14ac:dyDescent="0.3"/>
    <row r="188" s="3" customFormat="1" x14ac:dyDescent="0.3"/>
    <row r="189" s="3" customFormat="1" x14ac:dyDescent="0.3"/>
    <row r="190" s="3" customFormat="1" x14ac:dyDescent="0.3"/>
    <row r="191" s="3" customFormat="1" x14ac:dyDescent="0.3"/>
    <row r="192" s="3" customFormat="1" x14ac:dyDescent="0.3"/>
    <row r="193" s="3" customFormat="1" x14ac:dyDescent="0.3"/>
    <row r="194" s="3" customFormat="1" x14ac:dyDescent="0.3"/>
    <row r="195" s="3" customFormat="1" x14ac:dyDescent="0.3"/>
    <row r="196" s="3" customFormat="1" x14ac:dyDescent="0.3"/>
    <row r="197" s="3" customFormat="1" x14ac:dyDescent="0.3"/>
    <row r="198" s="3" customFormat="1" x14ac:dyDescent="0.3"/>
    <row r="199" s="3" customFormat="1" x14ac:dyDescent="0.3"/>
    <row r="200" s="3" customFormat="1" x14ac:dyDescent="0.3"/>
    <row r="201" s="3" customFormat="1" x14ac:dyDescent="0.3"/>
    <row r="202" s="3" customFormat="1" x14ac:dyDescent="0.3"/>
    <row r="203" s="3" customFormat="1" x14ac:dyDescent="0.3"/>
    <row r="204" s="3" customFormat="1" x14ac:dyDescent="0.3"/>
    <row r="205" s="3" customFormat="1" x14ac:dyDescent="0.3"/>
    <row r="206" s="3" customFormat="1" x14ac:dyDescent="0.3"/>
    <row r="207" s="3" customFormat="1" x14ac:dyDescent="0.3"/>
    <row r="208" s="3" customFormat="1" x14ac:dyDescent="0.3"/>
    <row r="209" s="3" customFormat="1" x14ac:dyDescent="0.3"/>
    <row r="210" s="3" customFormat="1" x14ac:dyDescent="0.3"/>
    <row r="211" s="3" customFormat="1" x14ac:dyDescent="0.3"/>
    <row r="212" s="3" customFormat="1" x14ac:dyDescent="0.3"/>
    <row r="213" s="3" customFormat="1" x14ac:dyDescent="0.3"/>
    <row r="214" s="3" customFormat="1" x14ac:dyDescent="0.3"/>
    <row r="215" s="3" customFormat="1" x14ac:dyDescent="0.3"/>
    <row r="216" s="3" customFormat="1" x14ac:dyDescent="0.3"/>
    <row r="217" s="3" customFormat="1" x14ac:dyDescent="0.3"/>
    <row r="218" s="3" customFormat="1" x14ac:dyDescent="0.3"/>
    <row r="219" s="3" customFormat="1" x14ac:dyDescent="0.3"/>
    <row r="220" s="3" customFormat="1" x14ac:dyDescent="0.3"/>
    <row r="221" s="3" customFormat="1" x14ac:dyDescent="0.3"/>
    <row r="222" s="3" customFormat="1" x14ac:dyDescent="0.3"/>
    <row r="223" s="3" customFormat="1" x14ac:dyDescent="0.3"/>
    <row r="224" s="3" customFormat="1" x14ac:dyDescent="0.3"/>
    <row r="225" s="3" customFormat="1" x14ac:dyDescent="0.3"/>
    <row r="226" s="3" customFormat="1" x14ac:dyDescent="0.3"/>
    <row r="227" s="3" customFormat="1" x14ac:dyDescent="0.3"/>
    <row r="228" s="3" customFormat="1" x14ac:dyDescent="0.3"/>
    <row r="229" s="3" customFormat="1" x14ac:dyDescent="0.3"/>
    <row r="230" s="3" customFormat="1" x14ac:dyDescent="0.3"/>
    <row r="231" s="3" customFormat="1" x14ac:dyDescent="0.3"/>
    <row r="232" s="3" customFormat="1" x14ac:dyDescent="0.3"/>
    <row r="233" s="3" customFormat="1" x14ac:dyDescent="0.3"/>
    <row r="234" s="3" customFormat="1" x14ac:dyDescent="0.3"/>
    <row r="235" s="3" customFormat="1" x14ac:dyDescent="0.3"/>
    <row r="236" s="3" customFormat="1" x14ac:dyDescent="0.3"/>
    <row r="237" s="3" customFormat="1" x14ac:dyDescent="0.3"/>
    <row r="238" s="3" customFormat="1" x14ac:dyDescent="0.3"/>
    <row r="239" s="3" customFormat="1" x14ac:dyDescent="0.3"/>
    <row r="240" s="3" customFormat="1" x14ac:dyDescent="0.3"/>
    <row r="241" spans="1:6" x14ac:dyDescent="0.3">
      <c r="A241" s="3"/>
      <c r="B241" s="3"/>
      <c r="C241" s="3"/>
      <c r="D241" s="3"/>
      <c r="E241" s="3"/>
      <c r="F241" s="3"/>
    </row>
    <row r="242" spans="1:6" x14ac:dyDescent="0.3">
      <c r="A242" s="3"/>
      <c r="B242" s="3"/>
      <c r="C242" s="3"/>
      <c r="D242" s="3"/>
      <c r="E242" s="3"/>
      <c r="F242" s="3"/>
    </row>
    <row r="243" spans="1:6" x14ac:dyDescent="0.3">
      <c r="A243" s="3"/>
      <c r="B243" s="3"/>
      <c r="C243" s="3"/>
      <c r="D243" s="3"/>
      <c r="E243" s="3"/>
      <c r="F243" s="3"/>
    </row>
    <row r="244" spans="1:6" x14ac:dyDescent="0.3">
      <c r="A244" s="3"/>
      <c r="B244" s="3"/>
      <c r="C244" s="3"/>
      <c r="D244" s="3"/>
      <c r="E244" s="3"/>
      <c r="F244" s="3"/>
    </row>
    <row r="245" spans="1:6" x14ac:dyDescent="0.3">
      <c r="A245" s="3"/>
      <c r="B245" s="3"/>
      <c r="C245" s="3"/>
      <c r="D245" s="3"/>
      <c r="E245" s="3"/>
      <c r="F245" s="3"/>
    </row>
    <row r="246" spans="1:6" x14ac:dyDescent="0.3">
      <c r="A246" s="3"/>
      <c r="B246" s="3"/>
      <c r="C246" s="3"/>
      <c r="D246" s="3"/>
      <c r="E246" s="3"/>
      <c r="F246" s="3"/>
    </row>
  </sheetData>
  <mergeCells count="18">
    <mergeCell ref="H85:I85"/>
    <mergeCell ref="J85:K85"/>
    <mergeCell ref="C16:E16"/>
    <mergeCell ref="I16:K16"/>
    <mergeCell ref="I19:K19"/>
    <mergeCell ref="I20:K20"/>
    <mergeCell ref="A25:A26"/>
    <mergeCell ref="B25:B26"/>
    <mergeCell ref="C25:C26"/>
    <mergeCell ref="D25:E25"/>
    <mergeCell ref="F25:F26"/>
    <mergeCell ref="I25:J25"/>
    <mergeCell ref="C7:E7"/>
    <mergeCell ref="C8:E8"/>
    <mergeCell ref="I10:K10"/>
    <mergeCell ref="I11:K11"/>
    <mergeCell ref="I13:K13"/>
    <mergeCell ref="I14:K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Récap</vt:lpstr>
      <vt:lpstr>DEVIS-1</vt:lpstr>
      <vt:lpstr>DEVIS-2</vt:lpstr>
      <vt:lpstr>DEVIS-3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LENGLET CHRISTOPHE</dc:creator>
  <cp:lastModifiedBy>david payet</cp:lastModifiedBy>
  <dcterms:created xsi:type="dcterms:W3CDTF">2022-07-07T14:47:42Z</dcterms:created>
  <dcterms:modified xsi:type="dcterms:W3CDTF">2022-12-19T09:03:50Z</dcterms:modified>
</cp:coreProperties>
</file>