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vis\Desktop\"/>
    </mc:Choice>
  </mc:AlternateContent>
  <xr:revisionPtr revIDLastSave="0" documentId="13_ncr:1_{30B9ECB6-ACA1-4A08-B3D9-3EE62279E124}" xr6:coauthVersionLast="46" xr6:coauthVersionMax="46" xr10:uidLastSave="{00000000-0000-0000-0000-000000000000}"/>
  <bookViews>
    <workbookView xWindow="-120" yWindow="-120" windowWidth="29040" windowHeight="15840" tabRatio="821" activeTab="7" xr2:uid="{F29EF239-66EC-4223-B34B-7F7D52293B78}"/>
  </bookViews>
  <sheets>
    <sheet name="Résumé Crypto" sheetId="6" r:id="rId1"/>
    <sheet name="BTC" sheetId="3" r:id="rId2"/>
    <sheet name="ETH" sheetId="2" r:id="rId3"/>
    <sheet name="ADA" sheetId="22" r:id="rId4"/>
    <sheet name="DOT" sheetId="25" r:id="rId5"/>
    <sheet name="TRX" sheetId="24" r:id="rId6"/>
    <sheet name="SC" sheetId="23" r:id="rId7"/>
    <sheet name="Cours" sheetId="21" r:id="rId8"/>
  </sheets>
  <definedNames>
    <definedName name="DonnéesExternes_2" localSheetId="7" hidden="1">Cours!$A$17:$B$18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6" l="1"/>
  <c r="G6" i="6"/>
  <c r="G5" i="6"/>
  <c r="G4" i="6"/>
  <c r="F8" i="6"/>
  <c r="F7" i="6"/>
  <c r="F6" i="6"/>
  <c r="F5" i="6"/>
  <c r="F4" i="6"/>
  <c r="E5" i="6"/>
  <c r="E6" i="6"/>
  <c r="E7" i="6"/>
  <c r="E8" i="6"/>
  <c r="E4" i="6"/>
  <c r="I27" i="25"/>
  <c r="I26" i="25"/>
  <c r="I25" i="25"/>
  <c r="I24" i="25"/>
  <c r="I23" i="25"/>
  <c r="I22" i="25"/>
  <c r="I21" i="25"/>
  <c r="I20" i="25"/>
  <c r="I19" i="25"/>
  <c r="I18" i="25"/>
  <c r="I17" i="25"/>
  <c r="I16" i="25"/>
  <c r="I15" i="25"/>
  <c r="I14" i="25"/>
  <c r="I13" i="25"/>
  <c r="I12" i="25"/>
  <c r="I11" i="25"/>
  <c r="I10" i="25"/>
  <c r="A10" i="25"/>
  <c r="A12" i="25" s="1"/>
  <c r="I9" i="25"/>
  <c r="I8" i="25"/>
  <c r="I7" i="25"/>
  <c r="I2" i="25"/>
  <c r="H2" i="25"/>
  <c r="G2" i="25"/>
  <c r="I27" i="24"/>
  <c r="I26" i="24"/>
  <c r="I25" i="24"/>
  <c r="I24" i="24"/>
  <c r="I23" i="24"/>
  <c r="I22" i="24"/>
  <c r="I21" i="24"/>
  <c r="I20" i="24"/>
  <c r="I19" i="24"/>
  <c r="I18" i="24"/>
  <c r="I17" i="24"/>
  <c r="I16" i="24"/>
  <c r="I15" i="24"/>
  <c r="I14" i="24"/>
  <c r="I13" i="24"/>
  <c r="I12" i="24"/>
  <c r="I11" i="24"/>
  <c r="I10" i="24"/>
  <c r="A10" i="24"/>
  <c r="A12" i="24" s="1"/>
  <c r="I9" i="24"/>
  <c r="I8" i="24"/>
  <c r="I7" i="24"/>
  <c r="I2" i="24"/>
  <c r="H2" i="24"/>
  <c r="G2" i="24"/>
  <c r="I27" i="23"/>
  <c r="I26" i="23"/>
  <c r="I25" i="23"/>
  <c r="I24" i="23"/>
  <c r="I23" i="23"/>
  <c r="I22" i="23"/>
  <c r="I21" i="23"/>
  <c r="I20" i="23"/>
  <c r="I19" i="23"/>
  <c r="I18" i="23"/>
  <c r="I17" i="23"/>
  <c r="I16" i="23"/>
  <c r="I15" i="23"/>
  <c r="I14" i="23"/>
  <c r="I13" i="23"/>
  <c r="I12" i="23"/>
  <c r="I11" i="23"/>
  <c r="I10" i="23"/>
  <c r="A10" i="23"/>
  <c r="A8" i="23" s="1"/>
  <c r="I9" i="23"/>
  <c r="I8" i="23"/>
  <c r="I7" i="23"/>
  <c r="H2" i="23"/>
  <c r="G2" i="23"/>
  <c r="I2" i="23" s="1"/>
  <c r="I27" i="22"/>
  <c r="I26" i="22"/>
  <c r="I25" i="22"/>
  <c r="I24" i="22"/>
  <c r="I23" i="22"/>
  <c r="I22" i="22"/>
  <c r="I21" i="22"/>
  <c r="I20" i="22"/>
  <c r="I19" i="22"/>
  <c r="I18" i="22"/>
  <c r="I17" i="22"/>
  <c r="I16" i="22"/>
  <c r="I15" i="22"/>
  <c r="I14" i="22"/>
  <c r="I13" i="22"/>
  <c r="I12" i="22"/>
  <c r="I11" i="22"/>
  <c r="I10" i="22"/>
  <c r="A10" i="22"/>
  <c r="I9" i="22"/>
  <c r="I8" i="22"/>
  <c r="I7" i="22"/>
  <c r="H2" i="22"/>
  <c r="I2" i="22" s="1"/>
  <c r="G2" i="22"/>
  <c r="H2" i="2"/>
  <c r="A12" i="23" l="1"/>
  <c r="A8" i="25"/>
  <c r="L18" i="25" s="1"/>
  <c r="A8" i="24"/>
  <c r="J12" i="24" s="1"/>
  <c r="K12" i="24" s="1"/>
  <c r="J13" i="23"/>
  <c r="K13" i="23" s="1"/>
  <c r="L9" i="23"/>
  <c r="L12" i="23"/>
  <c r="J9" i="23"/>
  <c r="K9" i="23" s="1"/>
  <c r="J26" i="23"/>
  <c r="K26" i="23" s="1"/>
  <c r="J22" i="23"/>
  <c r="K22" i="23" s="1"/>
  <c r="J18" i="23"/>
  <c r="K18" i="23" s="1"/>
  <c r="J16" i="23"/>
  <c r="K16" i="23" s="1"/>
  <c r="L25" i="23"/>
  <c r="L21" i="23"/>
  <c r="L15" i="23"/>
  <c r="L2" i="23"/>
  <c r="J8" i="23"/>
  <c r="K8" i="23" s="1"/>
  <c r="J27" i="23"/>
  <c r="K27" i="23" s="1"/>
  <c r="J17" i="23"/>
  <c r="K17" i="23" s="1"/>
  <c r="L26" i="23"/>
  <c r="L24" i="23"/>
  <c r="L22" i="23"/>
  <c r="L20" i="23"/>
  <c r="L18" i="23"/>
  <c r="L16" i="23"/>
  <c r="L14" i="23"/>
  <c r="J11" i="23"/>
  <c r="K11" i="23" s="1"/>
  <c r="L7" i="23"/>
  <c r="J24" i="23"/>
  <c r="K24" i="23" s="1"/>
  <c r="J20" i="23"/>
  <c r="K20" i="23" s="1"/>
  <c r="J14" i="23"/>
  <c r="K14" i="23" s="1"/>
  <c r="L10" i="23"/>
  <c r="J7" i="23"/>
  <c r="J12" i="23"/>
  <c r="K12" i="23" s="1"/>
  <c r="L8" i="23"/>
  <c r="L27" i="23"/>
  <c r="L23" i="23"/>
  <c r="L19" i="23"/>
  <c r="L17" i="23"/>
  <c r="J10" i="23"/>
  <c r="K10" i="23" s="1"/>
  <c r="L13" i="23"/>
  <c r="J25" i="23"/>
  <c r="K25" i="23" s="1"/>
  <c r="J23" i="23"/>
  <c r="K23" i="23" s="1"/>
  <c r="J21" i="23"/>
  <c r="K21" i="23" s="1"/>
  <c r="J19" i="23"/>
  <c r="K19" i="23" s="1"/>
  <c r="J15" i="23"/>
  <c r="K15" i="23" s="1"/>
  <c r="L11" i="23"/>
  <c r="A12" i="22"/>
  <c r="A8" i="22"/>
  <c r="A10" i="2"/>
  <c r="A12" i="2" s="1"/>
  <c r="A10" i="3"/>
  <c r="A12" i="3" s="1"/>
  <c r="I7" i="3"/>
  <c r="J19" i="25" l="1"/>
  <c r="K19" i="25" s="1"/>
  <c r="J26" i="24"/>
  <c r="K26" i="24" s="1"/>
  <c r="L22" i="24"/>
  <c r="J27" i="25"/>
  <c r="K27" i="25" s="1"/>
  <c r="J21" i="24"/>
  <c r="K21" i="24" s="1"/>
  <c r="J19" i="24"/>
  <c r="K19" i="24" s="1"/>
  <c r="L20" i="24"/>
  <c r="J22" i="24"/>
  <c r="K22" i="24" s="1"/>
  <c r="L26" i="25"/>
  <c r="L11" i="24"/>
  <c r="L14" i="24"/>
  <c r="L10" i="25"/>
  <c r="J27" i="24"/>
  <c r="K27" i="24" s="1"/>
  <c r="L9" i="24"/>
  <c r="L7" i="24"/>
  <c r="L10" i="24"/>
  <c r="J9" i="25"/>
  <c r="K9" i="25" s="1"/>
  <c r="J17" i="24"/>
  <c r="K17" i="24" s="1"/>
  <c r="J20" i="24"/>
  <c r="K20" i="24" s="1"/>
  <c r="J18" i="24"/>
  <c r="K18" i="24" s="1"/>
  <c r="J8" i="24"/>
  <c r="K8" i="24" s="1"/>
  <c r="J14" i="24"/>
  <c r="K14" i="24" s="1"/>
  <c r="J25" i="24"/>
  <c r="K25" i="24" s="1"/>
  <c r="L26" i="24"/>
  <c r="L12" i="24"/>
  <c r="J7" i="24"/>
  <c r="K7" i="24" s="1"/>
  <c r="J16" i="25"/>
  <c r="K16" i="25" s="1"/>
  <c r="L16" i="24"/>
  <c r="L7" i="25"/>
  <c r="J13" i="24"/>
  <c r="K13" i="24" s="1"/>
  <c r="J11" i="24"/>
  <c r="K11" i="24" s="1"/>
  <c r="J23" i="24"/>
  <c r="K23" i="24" s="1"/>
  <c r="L24" i="24"/>
  <c r="J9" i="24"/>
  <c r="K9" i="24" s="1"/>
  <c r="L8" i="24"/>
  <c r="J16" i="24"/>
  <c r="K16" i="24" s="1"/>
  <c r="L13" i="25"/>
  <c r="L21" i="25"/>
  <c r="J10" i="25"/>
  <c r="K10" i="25" s="1"/>
  <c r="L15" i="25"/>
  <c r="L19" i="25"/>
  <c r="L23" i="25"/>
  <c r="L25" i="25"/>
  <c r="L17" i="25"/>
  <c r="L27" i="25"/>
  <c r="L2" i="25"/>
  <c r="J6" i="6" s="1"/>
  <c r="J25" i="25"/>
  <c r="K25" i="25" s="1"/>
  <c r="L24" i="25"/>
  <c r="J26" i="25"/>
  <c r="K26" i="25" s="1"/>
  <c r="J24" i="25"/>
  <c r="K24" i="25" s="1"/>
  <c r="J23" i="25"/>
  <c r="K23" i="25" s="1"/>
  <c r="L22" i="25"/>
  <c r="J20" i="25"/>
  <c r="K20" i="25" s="1"/>
  <c r="J22" i="25"/>
  <c r="K22" i="25" s="1"/>
  <c r="J15" i="24"/>
  <c r="K15" i="24" s="1"/>
  <c r="L18" i="24"/>
  <c r="J24" i="24"/>
  <c r="K24" i="24" s="1"/>
  <c r="J21" i="25"/>
  <c r="K21" i="25" s="1"/>
  <c r="L20" i="25"/>
  <c r="J14" i="25"/>
  <c r="K14" i="25" s="1"/>
  <c r="J18" i="25"/>
  <c r="K18" i="25" s="1"/>
  <c r="J8" i="25"/>
  <c r="K8" i="25" s="1"/>
  <c r="J17" i="25"/>
  <c r="K17" i="25" s="1"/>
  <c r="L16" i="25"/>
  <c r="J7" i="25"/>
  <c r="K7" i="25" s="1"/>
  <c r="L8" i="25"/>
  <c r="J13" i="25"/>
  <c r="K13" i="25" s="1"/>
  <c r="J15" i="25"/>
  <c r="K15" i="25" s="1"/>
  <c r="L14" i="25"/>
  <c r="J12" i="25"/>
  <c r="K12" i="25" s="1"/>
  <c r="L9" i="25"/>
  <c r="L11" i="25"/>
  <c r="J11" i="25"/>
  <c r="K11" i="25" s="1"/>
  <c r="L12" i="25"/>
  <c r="L13" i="24"/>
  <c r="L23" i="24"/>
  <c r="L27" i="24"/>
  <c r="L2" i="24"/>
  <c r="J7" i="6" s="1"/>
  <c r="L21" i="24"/>
  <c r="J10" i="24"/>
  <c r="K10" i="24" s="1"/>
  <c r="L15" i="24"/>
  <c r="L25" i="24"/>
  <c r="L17" i="24"/>
  <c r="L19" i="24"/>
  <c r="K7" i="23"/>
  <c r="J2" i="23"/>
  <c r="L27" i="22"/>
  <c r="L25" i="22"/>
  <c r="L21" i="22"/>
  <c r="L19" i="22"/>
  <c r="L15" i="22"/>
  <c r="J10" i="22"/>
  <c r="K10" i="22" s="1"/>
  <c r="L2" i="22"/>
  <c r="J5" i="6" s="1"/>
  <c r="L13" i="22"/>
  <c r="L22" i="22"/>
  <c r="L14" i="22"/>
  <c r="J11" i="22"/>
  <c r="K11" i="22" s="1"/>
  <c r="J27" i="22"/>
  <c r="K27" i="22" s="1"/>
  <c r="J13" i="22"/>
  <c r="K13" i="22" s="1"/>
  <c r="L26" i="22"/>
  <c r="L12" i="22"/>
  <c r="J9" i="22"/>
  <c r="K9" i="22" s="1"/>
  <c r="J24" i="22"/>
  <c r="K24" i="22" s="1"/>
  <c r="J22" i="22"/>
  <c r="K22" i="22" s="1"/>
  <c r="J20" i="22"/>
  <c r="K20" i="22" s="1"/>
  <c r="J18" i="22"/>
  <c r="K18" i="22" s="1"/>
  <c r="J16" i="22"/>
  <c r="K16" i="22" s="1"/>
  <c r="J14" i="22"/>
  <c r="K14" i="22" s="1"/>
  <c r="L10" i="22"/>
  <c r="J7" i="22"/>
  <c r="J8" i="22"/>
  <c r="K8" i="22" s="1"/>
  <c r="J25" i="22"/>
  <c r="K25" i="22" s="1"/>
  <c r="J17" i="22"/>
  <c r="K17" i="22" s="1"/>
  <c r="L11" i="22"/>
  <c r="L9" i="22"/>
  <c r="L24" i="22"/>
  <c r="L20" i="22"/>
  <c r="L18" i="22"/>
  <c r="L16" i="22"/>
  <c r="J26" i="22"/>
  <c r="K26" i="22" s="1"/>
  <c r="J12" i="22"/>
  <c r="K12" i="22" s="1"/>
  <c r="L8" i="22"/>
  <c r="L23" i="22"/>
  <c r="L17" i="22"/>
  <c r="J23" i="22"/>
  <c r="K23" i="22" s="1"/>
  <c r="J21" i="22"/>
  <c r="K21" i="22" s="1"/>
  <c r="J19" i="22"/>
  <c r="K19" i="22" s="1"/>
  <c r="J15" i="22"/>
  <c r="K15" i="22" s="1"/>
  <c r="L7" i="22"/>
  <c r="A8" i="3"/>
  <c r="A8" i="2"/>
  <c r="J7" i="2" s="1"/>
  <c r="K7" i="2" s="1"/>
  <c r="K2" i="23" l="1"/>
  <c r="H8" i="6"/>
  <c r="K8" i="6" s="1"/>
  <c r="J2" i="24"/>
  <c r="J2" i="25"/>
  <c r="J2" i="22"/>
  <c r="K7" i="22"/>
  <c r="J13" i="3"/>
  <c r="J8" i="3"/>
  <c r="J7" i="3"/>
  <c r="J10" i="2"/>
  <c r="J9" i="2"/>
  <c r="J8" i="2"/>
  <c r="J22" i="2"/>
  <c r="J14" i="2"/>
  <c r="J21" i="2"/>
  <c r="J13" i="2"/>
  <c r="J27" i="2"/>
  <c r="J19" i="2"/>
  <c r="J11" i="2"/>
  <c r="J26" i="2"/>
  <c r="J23" i="2"/>
  <c r="J20" i="2"/>
  <c r="J12" i="2"/>
  <c r="J18" i="2"/>
  <c r="J15" i="2"/>
  <c r="J25" i="2"/>
  <c r="J17" i="2"/>
  <c r="J24" i="2"/>
  <c r="J16" i="2"/>
  <c r="J14" i="3"/>
  <c r="L7" i="3"/>
  <c r="J11" i="3"/>
  <c r="J9" i="3"/>
  <c r="K2" i="24" l="1"/>
  <c r="I7" i="6" s="1"/>
  <c r="H7" i="6"/>
  <c r="K7" i="6" s="1"/>
  <c r="K2" i="22"/>
  <c r="I5" i="6" s="1"/>
  <c r="H5" i="6"/>
  <c r="K5" i="6" s="1"/>
  <c r="K2" i="25"/>
  <c r="I6" i="6" s="1"/>
  <c r="H6" i="6"/>
  <c r="K6" i="6" s="1"/>
  <c r="K7" i="3"/>
  <c r="J27" i="3"/>
  <c r="K27" i="3" s="1"/>
  <c r="I27" i="3"/>
  <c r="L27" i="3" s="1"/>
  <c r="J26" i="3"/>
  <c r="K26" i="3" s="1"/>
  <c r="I26" i="3"/>
  <c r="L26" i="3" s="1"/>
  <c r="J25" i="3"/>
  <c r="K25" i="3" s="1"/>
  <c r="I25" i="3"/>
  <c r="L25" i="3" s="1"/>
  <c r="J24" i="3"/>
  <c r="K24" i="3" s="1"/>
  <c r="I24" i="3"/>
  <c r="L24" i="3" s="1"/>
  <c r="J23" i="3"/>
  <c r="K23" i="3" s="1"/>
  <c r="I23" i="3"/>
  <c r="L23" i="3" s="1"/>
  <c r="J22" i="3"/>
  <c r="K22" i="3" s="1"/>
  <c r="I22" i="3"/>
  <c r="L22" i="3" s="1"/>
  <c r="J21" i="3"/>
  <c r="K21" i="3" s="1"/>
  <c r="I21" i="3"/>
  <c r="L21" i="3" s="1"/>
  <c r="J20" i="3"/>
  <c r="K20" i="3" s="1"/>
  <c r="I20" i="3"/>
  <c r="L20" i="3" s="1"/>
  <c r="J19" i="3"/>
  <c r="K19" i="3" s="1"/>
  <c r="I19" i="3"/>
  <c r="L19" i="3" s="1"/>
  <c r="J18" i="3"/>
  <c r="K18" i="3" s="1"/>
  <c r="I18" i="3"/>
  <c r="L18" i="3" s="1"/>
  <c r="J17" i="3"/>
  <c r="K17" i="3" s="1"/>
  <c r="I17" i="3"/>
  <c r="L17" i="3" s="1"/>
  <c r="J16" i="3"/>
  <c r="K16" i="3" s="1"/>
  <c r="I16" i="3"/>
  <c r="L16" i="3" s="1"/>
  <c r="J15" i="3"/>
  <c r="K15" i="3" s="1"/>
  <c r="I15" i="3"/>
  <c r="L15" i="3" s="1"/>
  <c r="K14" i="3"/>
  <c r="I14" i="3"/>
  <c r="L14" i="3" s="1"/>
  <c r="K13" i="3"/>
  <c r="I13" i="3"/>
  <c r="L13" i="3" s="1"/>
  <c r="J12" i="3"/>
  <c r="K12" i="3" s="1"/>
  <c r="I12" i="3"/>
  <c r="L12" i="3" s="1"/>
  <c r="K11" i="3"/>
  <c r="I11" i="3"/>
  <c r="L11" i="3" s="1"/>
  <c r="J10" i="3"/>
  <c r="K10" i="3" s="1"/>
  <c r="I10" i="3"/>
  <c r="L10" i="3" s="1"/>
  <c r="K9" i="3"/>
  <c r="I9" i="3"/>
  <c r="L9" i="3" s="1"/>
  <c r="I8" i="3"/>
  <c r="L8" i="3" s="1"/>
  <c r="H2" i="3"/>
  <c r="F3" i="6" s="1"/>
  <c r="G2" i="3"/>
  <c r="E3" i="6" s="1"/>
  <c r="I2" i="3" l="1"/>
  <c r="G3" i="6" s="1"/>
  <c r="K8" i="3"/>
  <c r="J2" i="3"/>
  <c r="H3" i="6" s="1"/>
  <c r="K3" i="6" s="1"/>
  <c r="K9" i="2"/>
  <c r="I10" i="2"/>
  <c r="L10" i="2" s="1"/>
  <c r="I11" i="2"/>
  <c r="L11" i="2" s="1"/>
  <c r="I12" i="2"/>
  <c r="L12" i="2" s="1"/>
  <c r="I13" i="2"/>
  <c r="L13" i="2" s="1"/>
  <c r="I14" i="2"/>
  <c r="L14" i="2" s="1"/>
  <c r="I15" i="2"/>
  <c r="L15" i="2" s="1"/>
  <c r="I16" i="2"/>
  <c r="L16" i="2" s="1"/>
  <c r="I17" i="2"/>
  <c r="L17" i="2" s="1"/>
  <c r="I18" i="2"/>
  <c r="L18" i="2" s="1"/>
  <c r="I19" i="2"/>
  <c r="L19" i="2" s="1"/>
  <c r="I20" i="2"/>
  <c r="L20" i="2" s="1"/>
  <c r="I21" i="2"/>
  <c r="L21" i="2" s="1"/>
  <c r="I22" i="2"/>
  <c r="L22" i="2" s="1"/>
  <c r="I23" i="2"/>
  <c r="L23" i="2" s="1"/>
  <c r="I24" i="2"/>
  <c r="L24" i="2" s="1"/>
  <c r="I25" i="2"/>
  <c r="L25" i="2" s="1"/>
  <c r="I26" i="2"/>
  <c r="L26" i="2" s="1"/>
  <c r="I27" i="2"/>
  <c r="L27" i="2" s="1"/>
  <c r="I9" i="2"/>
  <c r="L9" i="2" s="1"/>
  <c r="I8" i="2"/>
  <c r="L8" i="2" s="1"/>
  <c r="I7" i="2"/>
  <c r="L7" i="2" s="1"/>
  <c r="G2" i="2"/>
  <c r="I2" i="2" l="1"/>
  <c r="G8" i="6" s="1"/>
  <c r="L2" i="3"/>
  <c r="J3" i="6" s="1"/>
  <c r="J2" i="2"/>
  <c r="K2" i="3"/>
  <c r="I3" i="6" s="1"/>
  <c r="K2" i="2" l="1"/>
  <c r="H4" i="6"/>
  <c r="K4" i="6" s="1"/>
  <c r="E9" i="6"/>
  <c r="L2" i="2"/>
  <c r="K8" i="2"/>
  <c r="I8" i="6" l="1"/>
  <c r="I4" i="6"/>
  <c r="H9" i="6"/>
  <c r="H11" i="6" s="1"/>
  <c r="J8" i="6"/>
  <c r="J4" i="6"/>
  <c r="E11" i="6"/>
  <c r="K10" i="2"/>
  <c r="K11" i="2"/>
  <c r="I9" i="6" l="1"/>
  <c r="J9" i="6"/>
  <c r="K9" i="6"/>
  <c r="I11" i="6"/>
  <c r="J11" i="6"/>
  <c r="K11" i="6"/>
  <c r="K12" i="2"/>
  <c r="K13" i="2" l="1"/>
  <c r="K14" i="2" l="1"/>
  <c r="K15" i="2" l="1"/>
  <c r="K16" i="2" l="1"/>
  <c r="K17" i="2" l="1"/>
  <c r="K18" i="2" l="1"/>
  <c r="K19" i="2" l="1"/>
  <c r="K20" i="2" l="1"/>
  <c r="K21" i="2" l="1"/>
  <c r="K22" i="2" l="1"/>
  <c r="K23" i="2" l="1"/>
  <c r="K24" i="2" l="1"/>
  <c r="K25" i="2" l="1"/>
  <c r="K26" i="2" l="1"/>
  <c r="K27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FA9A2CF-1F0E-4A23-AC5E-DAA8963008A1}" keepAlive="1" interval="15" name="Requête - latest?symbol=BTC,ETH,DOT,LINK,EOS,LTC,ORN,COTI,ETC,GAME,BNB,ATOM,DASH" description="Connexion à la requête « latest?symbol=BTC,ETH,DOT,LINK,EOS,LTC,ORN,COTI,ETC,GAME,BNB,ATOM,DASH » dans le classeur." type="5" refreshedVersion="6" background="1" refreshOnLoad="1" saveData="1">
    <dbPr connection="Provider=Microsoft.Mashup.OleDb.1;Data Source=$Workbook$;Location=&quot;latest?symbol=BTC,ETH,DOT,LINK,EOS,LTC,ORN,COTI,ETC,GAME,BNB,ATOM,DASH&quot;;Extended Properties=&quot;&quot;" command="SELECT * FROM [latest?symbol=BTC,ETH,DOT,LINK,EOS,LTC,ORN,COTI,ETC,GAME,BNB,ATOM,DASH]"/>
  </connection>
  <connection id="2" xr16:uid="{ABD0240D-40BC-49B7-BFD9-6E209D4EB96B}" keepAlive="1" interval="15" name="Requête - latest?symbol=BTC,ETH,DOT,LINK,EOS,LTC,ORN,COTI,ETC,GAME,BNB,ATOM,DASH (2)" description="Connexion à la requête « latest?symbol=BTC,ETH,DOT,LINK,EOS,LTC,ORN,COTI,ETC,GAME,BNB,ATOM,DASH (2) » dans le classeur." type="5" refreshedVersion="6" background="1" refreshOnLoad="1" saveData="1">
    <dbPr connection="Provider=Microsoft.Mashup.OleDb.1;Data Source=$Workbook$;Location=&quot;latest?symbol=BTC,ETH,DOT,LINK,EOS,LTC,ORN,COTI,ETC,GAME,BNB,ATOM,DASH (2)&quot;;Extended Properties=&quot;&quot;" command="SELECT * FROM [latest?symbol=BTC,ETH,DOT,LINK,EOS,LTC,ORN,COTI,ETC,GAME,BNB,ATOM,DASH (2)]"/>
  </connection>
  <connection id="3" xr16:uid="{2649D484-7219-4377-80AC-B0FFFDE7A2F1}" keepAlive="1" interval="15" name="Requête - latest?symbol=BTC,ETH,DOT,LINK,EOS,LTC,ORN,COTI,ETC,GAME,BNB,ATOM,DASH (4)" description="Connexion à la requête « latest?symbol=BTC,ETH,DOT,LINK,EOS,LTC,ORN,COTI,ETC,GAME,BNB,ATOM,DASH (4) » dans le classeur." type="5" refreshedVersion="6" background="1" refreshOnLoad="1" saveData="1">
    <dbPr connection="Provider=Microsoft.Mashup.OleDb.1;Data Source=$Workbook$;Location=&quot;latest?symbol=BTC,ETH,DOT,LINK,EOS,LTC,ORN,COTI,ETC,GAME,BNB,ATOM,DASH (4)&quot;;Extended Properties=&quot;&quot;" command="SELECT * FROM [latest?symbol=BTC,ETH,DOT,LINK,EOS,LTC,ORN,COTI,ETC,GAME,BNB,ATOM,DASH (4)]"/>
  </connection>
  <connection id="4" xr16:uid="{248322E1-683F-4ECD-8D48-5E3CAB1B3977}" keepAlive="1" name="Requête - Table 1" description="Connexion à la requête « Table 1 » dans le classeur." type="5" refreshedVersion="6" background="1" saveData="1">
    <dbPr connection="Provider=Microsoft.Mashup.OleDb.1;Data Source=$Workbook$;Location=&quot;Table 1&quot;;Extended Properties=&quot;&quot;" command="SELECT * FROM [Table 1]"/>
  </connection>
  <connection id="5" xr16:uid="{B9145976-A918-4F6F-B22D-343E05C25CA2}" keepAlive="1" name="Requête - Table 1 (2)" description="Connexion à la requête « Table 1 (2) » dans le classeur." type="5" refreshedVersion="6" background="1" saveData="1">
    <dbPr connection="Provider=Microsoft.Mashup.OleDb.1;Data Source=$Workbook$;Location=&quot;Table 1 (2)&quot;;Extended Properties=&quot;&quot;" command="SELECT * FROM [Table 1 (2)]"/>
  </connection>
  <connection id="6" xr16:uid="{B852B6EB-2298-478A-BEF0-7E21F6EBB1FA}" keepAlive="1" name="Requête - Table 1 (3)" description="Connexion à la requête « Table 1 (3) » dans le classeur." type="5" refreshedVersion="6" background="1" saveData="1">
    <dbPr connection="Provider=Microsoft.Mashup.OleDb.1;Data Source=$Workbook$;Location=Table 1 (3);Extended Properties=&quot;&quot;" command="SELECT * FROM [Table 1 (3)]"/>
  </connection>
  <connection id="7" xr16:uid="{14A32905-3200-4F31-A778-77D2BA526582}" keepAlive="1" name="Requête - Table 1 (4)" description="Connexion à la requête « Table 1 (4) » dans le classeur." type="5" refreshedVersion="6" background="1" saveData="1">
    <dbPr connection="Provider=Microsoft.Mashup.OleDb.1;Data Source=$Workbook$;Location=&quot;Table 1 (4)&quot;;Extended Properties=&quot;&quot;" command="SELECT * FROM [Table 1 (4)]"/>
  </connection>
</connections>
</file>

<file path=xl/sharedStrings.xml><?xml version="1.0" encoding="utf-8"?>
<sst xmlns="http://schemas.openxmlformats.org/spreadsheetml/2006/main" count="172" uniqueCount="55">
  <si>
    <t>BTC</t>
  </si>
  <si>
    <t>ETH</t>
  </si>
  <si>
    <t>DOT</t>
  </si>
  <si>
    <t>Polkadot</t>
  </si>
  <si>
    <t>Argent investi</t>
  </si>
  <si>
    <t>Qté Achétée</t>
  </si>
  <si>
    <t>Cours d'achat</t>
  </si>
  <si>
    <t>Argent actuel</t>
  </si>
  <si>
    <t>+/- value latente</t>
  </si>
  <si>
    <t>Variation cours</t>
  </si>
  <si>
    <t>Montant investi</t>
  </si>
  <si>
    <t>Qté détenue</t>
  </si>
  <si>
    <t>Variation %</t>
  </si>
  <si>
    <t>Qte détenue</t>
  </si>
  <si>
    <t xml:space="preserve">Valorisation </t>
  </si>
  <si>
    <t>Valorisation</t>
  </si>
  <si>
    <t>Cours moyen</t>
  </si>
  <si>
    <t>TOTAL</t>
  </si>
  <si>
    <t xml:space="preserve">Synthèse total des investissement Cryptomonnaies </t>
  </si>
  <si>
    <t>Crypto</t>
  </si>
  <si>
    <t>Prix de revient</t>
  </si>
  <si>
    <t>COUR ACTUEL</t>
  </si>
  <si>
    <t>Euro €</t>
  </si>
  <si>
    <t>Dollar $</t>
  </si>
  <si>
    <t>Bitcoin</t>
  </si>
  <si>
    <t>EUR</t>
  </si>
  <si>
    <t>USD to</t>
  </si>
  <si>
    <t>Nom</t>
  </si>
  <si>
    <t>Symbole</t>
  </si>
  <si>
    <t>% 7 Jours</t>
  </si>
  <si>
    <t>% 24 Heures</t>
  </si>
  <si>
    <t>% 1 Heure</t>
  </si>
  <si>
    <t>% 30 Jours</t>
  </si>
  <si>
    <t>Coef Multipli</t>
  </si>
  <si>
    <t>Valeur $</t>
  </si>
  <si>
    <t>Volume 24 Heures</t>
  </si>
  <si>
    <t>Dernière MàJ</t>
  </si>
  <si>
    <t>Date</t>
  </si>
  <si>
    <t>Heure</t>
  </si>
  <si>
    <t>Devise</t>
  </si>
  <si>
    <t>Valeur</t>
  </si>
  <si>
    <t>Cryto utilisée</t>
  </si>
  <si>
    <t>N</t>
  </si>
  <si>
    <t>ADA</t>
  </si>
  <si>
    <t>TRX</t>
  </si>
  <si>
    <t>SC</t>
  </si>
  <si>
    <t>Valeur €</t>
  </si>
  <si>
    <t>GRAPH</t>
  </si>
  <si>
    <t>Etherum</t>
  </si>
  <si>
    <t>Cardano</t>
  </si>
  <si>
    <t>Tron</t>
  </si>
  <si>
    <t>Siacoin</t>
  </si>
  <si>
    <t>Volume Total</t>
  </si>
  <si>
    <t>ATH $</t>
  </si>
  <si>
    <t>ATH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</si>
</sst>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164" formatCode="#,##0.00\ &quot;€&quot;"/>
    <numFmt numFmtId="166" formatCode="_-* #,##0.00000000\ [$BTC]_-;\-* #,##0.00000000\ [$BTC]_-;_-* &quot;-&quot;????????\ [$BTC]_-;_-@_-" x16r2:formatCode16="_-* #,##0.00000000\ [$BTC-x-xbt1]_-;\-* #,##0.00000000\ [$BTC-x-xbt1]_-;_-* &quot;-&quot;????????\ [$BTC-x-xbt1]_-;_-@_-"/>
    <numFmt numFmtId="167" formatCode="_-[$$-409]* #,##0.000_ ;_-[$$-409]* \-#,##0.000\ ;_-[$$-409]* &quot;-&quot;???_ ;_-@_ "/>
    <numFmt numFmtId="168" formatCode="_-* #,##0.00\ _€_-;\-* #,##0.00\ _€_-;_-* &quot;-&quot;??\ _€_-;_-@_-"/>
    <numFmt numFmtId="169" formatCode="_-* #,##0.0000\ &quot;€&quot;_-;\-* #,##0.0000\ &quot;€&quot;_-;_-* &quot;-&quot;????\ &quot;€&quot;_-;_-@_-"/>
    <numFmt numFmtId="170" formatCode="_-[$$-409]* #,##0.0000_ ;_-[$$-409]* \-#,##0.0000\ ;_-[$$-409]* &quot;-&quot;????_ ;_-@_ "/>
    <numFmt numFmtId="171" formatCode="_-* #,##0.00000000\ _€_-;\-* #,##0.00000000\ _€_-;_-* &quot;-&quot;????????\ _€_-;_-@_-"/>
    <numFmt numFmtId="172" formatCode="0.0000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8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lightUp">
        <bgColor theme="0"/>
      </patternFill>
    </fill>
    <fill>
      <patternFill patternType="solid">
        <fgColor rgb="FF00D25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03">
    <xf numFmtId="0" fontId="0" fillId="0" borderId="0" xfId="0"/>
    <xf numFmtId="0" fontId="3" fillId="10" borderId="17" xfId="0" applyFont="1" applyFill="1" applyBorder="1" applyAlignment="1">
      <alignment horizontal="center"/>
    </xf>
    <xf numFmtId="164" fontId="3" fillId="10" borderId="18" xfId="0" applyNumberFormat="1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10" fontId="3" fillId="10" borderId="19" xfId="2" applyNumberFormat="1" applyFont="1" applyFill="1" applyBorder="1" applyAlignment="1">
      <alignment horizontal="center" vertical="center"/>
    </xf>
    <xf numFmtId="2" fontId="3" fillId="10" borderId="20" xfId="0" applyNumberFormat="1" applyFont="1" applyFill="1" applyBorder="1" applyAlignment="1">
      <alignment horizontal="center" vertical="center"/>
    </xf>
    <xf numFmtId="0" fontId="4" fillId="0" borderId="0" xfId="0" applyFont="1"/>
    <xf numFmtId="0" fontId="6" fillId="0" borderId="0" xfId="0" applyFont="1"/>
    <xf numFmtId="168" fontId="6" fillId="0" borderId="0" xfId="0" applyNumberFormat="1" applyFont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2" fillId="9" borderId="0" xfId="0" applyFont="1" applyFill="1"/>
    <xf numFmtId="0" fontId="2" fillId="6" borderId="0" xfId="0" applyFont="1" applyFill="1"/>
    <xf numFmtId="0" fontId="6" fillId="6" borderId="0" xfId="0" applyFont="1" applyFill="1"/>
    <xf numFmtId="0" fontId="6" fillId="9" borderId="0" xfId="0" applyFont="1" applyFill="1"/>
    <xf numFmtId="44" fontId="4" fillId="2" borderId="1" xfId="1" applyFont="1" applyFill="1" applyBorder="1"/>
    <xf numFmtId="0" fontId="4" fillId="2" borderId="2" xfId="0" applyFont="1" applyFill="1" applyBorder="1"/>
    <xf numFmtId="44" fontId="4" fillId="2" borderId="2" xfId="0" applyNumberFormat="1" applyFont="1" applyFill="1" applyBorder="1"/>
    <xf numFmtId="10" fontId="4" fillId="2" borderId="11" xfId="2" applyNumberFormat="1" applyFont="1" applyFill="1" applyBorder="1"/>
    <xf numFmtId="0" fontId="4" fillId="0" borderId="0" xfId="0" applyFont="1" applyFill="1" applyBorder="1"/>
    <xf numFmtId="44" fontId="4" fillId="0" borderId="0" xfId="1" applyFont="1" applyFill="1" applyBorder="1"/>
    <xf numFmtId="44" fontId="4" fillId="0" borderId="0" xfId="0" applyNumberFormat="1" applyFont="1" applyFill="1" applyBorder="1"/>
    <xf numFmtId="10" fontId="4" fillId="0" borderId="0" xfId="2" applyNumberFormat="1" applyFont="1" applyFill="1" applyBorder="1"/>
    <xf numFmtId="0" fontId="4" fillId="0" borderId="0" xfId="0" applyFont="1" applyFill="1"/>
    <xf numFmtId="44" fontId="4" fillId="0" borderId="0" xfId="1" applyFont="1" applyFill="1"/>
    <xf numFmtId="0" fontId="3" fillId="10" borderId="0" xfId="0" applyFont="1" applyFill="1" applyAlignment="1">
      <alignment horizontal="center"/>
    </xf>
    <xf numFmtId="0" fontId="5" fillId="12" borderId="0" xfId="0" applyFont="1" applyFill="1" applyAlignment="1">
      <alignment horizontal="center"/>
    </xf>
    <xf numFmtId="14" fontId="4" fillId="0" borderId="10" xfId="0" applyNumberFormat="1" applyFont="1" applyBorder="1"/>
    <xf numFmtId="44" fontId="4" fillId="0" borderId="4" xfId="1" applyFont="1" applyBorder="1"/>
    <xf numFmtId="0" fontId="4" fillId="0" borderId="4" xfId="0" applyFont="1" applyBorder="1"/>
    <xf numFmtId="44" fontId="4" fillId="2" borderId="4" xfId="0" applyNumberFormat="1" applyFont="1" applyFill="1" applyBorder="1"/>
    <xf numFmtId="9" fontId="4" fillId="0" borderId="0" xfId="2" applyFont="1"/>
    <xf numFmtId="0" fontId="5" fillId="11" borderId="0" xfId="0" applyFont="1" applyFill="1" applyAlignment="1">
      <alignment horizontal="center"/>
    </xf>
    <xf numFmtId="0" fontId="5" fillId="8" borderId="0" xfId="0" applyFont="1" applyFill="1" applyAlignment="1">
      <alignment horizontal="center"/>
    </xf>
    <xf numFmtId="166" fontId="8" fillId="10" borderId="0" xfId="1" applyNumberFormat="1" applyFont="1" applyFill="1"/>
    <xf numFmtId="0" fontId="4" fillId="0" borderId="10" xfId="0" applyFont="1" applyBorder="1"/>
    <xf numFmtId="0" fontId="4" fillId="0" borderId="21" xfId="0" applyFont="1" applyBorder="1"/>
    <xf numFmtId="44" fontId="4" fillId="0" borderId="22" xfId="1" applyFont="1" applyBorder="1"/>
    <xf numFmtId="0" fontId="4" fillId="0" borderId="22" xfId="0" applyFont="1" applyBorder="1"/>
    <xf numFmtId="44" fontId="4" fillId="2" borderId="22" xfId="0" applyNumberFormat="1" applyFont="1" applyFill="1" applyBorder="1"/>
    <xf numFmtId="10" fontId="4" fillId="2" borderId="13" xfId="2" applyNumberFormat="1" applyFont="1" applyFill="1" applyBorder="1"/>
    <xf numFmtId="44" fontId="4" fillId="0" borderId="0" xfId="1" applyFont="1"/>
    <xf numFmtId="0" fontId="4" fillId="0" borderId="0" xfId="0" applyFont="1" applyBorder="1"/>
    <xf numFmtId="44" fontId="4" fillId="0" borderId="0" xfId="1" applyFont="1" applyBorder="1"/>
    <xf numFmtId="44" fontId="4" fillId="7" borderId="4" xfId="0" applyNumberFormat="1" applyFont="1" applyFill="1" applyBorder="1"/>
    <xf numFmtId="10" fontId="4" fillId="7" borderId="11" xfId="2" applyNumberFormat="1" applyFont="1" applyFill="1" applyBorder="1"/>
    <xf numFmtId="44" fontId="4" fillId="7" borderId="22" xfId="0" applyNumberFormat="1" applyFont="1" applyFill="1" applyBorder="1"/>
    <xf numFmtId="10" fontId="4" fillId="7" borderId="13" xfId="2" applyNumberFormat="1" applyFont="1" applyFill="1" applyBorder="1"/>
    <xf numFmtId="0" fontId="5" fillId="5" borderId="7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49" fontId="5" fillId="5" borderId="8" xfId="0" applyNumberFormat="1" applyFont="1" applyFill="1" applyBorder="1" applyAlignment="1">
      <alignment horizontal="center" vertical="center"/>
    </xf>
    <xf numFmtId="2" fontId="5" fillId="5" borderId="9" xfId="0" applyNumberFormat="1" applyFont="1" applyFill="1" applyBorder="1" applyAlignment="1">
      <alignment horizontal="center" vertical="center" wrapText="1"/>
    </xf>
    <xf numFmtId="0" fontId="5" fillId="6" borderId="14" xfId="0" applyFont="1" applyFill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0" fontId="4" fillId="0" borderId="15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0" fontId="4" fillId="0" borderId="4" xfId="0" applyNumberFormat="1" applyFont="1" applyBorder="1" applyAlignment="1">
      <alignment horizontal="center" vertical="center"/>
    </xf>
    <xf numFmtId="2" fontId="4" fillId="0" borderId="11" xfId="0" applyNumberFormat="1" applyFont="1" applyBorder="1" applyAlignment="1">
      <alignment horizontal="center" vertical="center"/>
    </xf>
    <xf numFmtId="164" fontId="3" fillId="10" borderId="8" xfId="0" applyNumberFormat="1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 vertical="center"/>
    </xf>
    <xf numFmtId="164" fontId="3" fillId="10" borderId="8" xfId="0" applyNumberFormat="1" applyFont="1" applyFill="1" applyBorder="1" applyAlignment="1">
      <alignment horizontal="center" vertical="center"/>
    </xf>
    <xf numFmtId="9" fontId="3" fillId="10" borderId="9" xfId="2" applyFont="1" applyFill="1" applyBorder="1" applyAlignment="1">
      <alignment horizontal="center"/>
    </xf>
    <xf numFmtId="2" fontId="3" fillId="10" borderId="12" xfId="0" applyNumberFormat="1" applyFont="1" applyFill="1" applyBorder="1" applyAlignment="1">
      <alignment horizontal="center" vertical="center"/>
    </xf>
    <xf numFmtId="169" fontId="8" fillId="10" borderId="0" xfId="0" applyNumberFormat="1" applyFont="1" applyFill="1"/>
    <xf numFmtId="170" fontId="8" fillId="10" borderId="0" xfId="0" applyNumberFormat="1" applyFont="1" applyFill="1"/>
    <xf numFmtId="168" fontId="2" fillId="0" borderId="0" xfId="0" applyNumberFormat="1" applyFont="1"/>
    <xf numFmtId="167" fontId="2" fillId="0" borderId="0" xfId="0" applyNumberFormat="1" applyFont="1"/>
    <xf numFmtId="167" fontId="2" fillId="6" borderId="0" xfId="0" applyNumberFormat="1" applyFont="1" applyFill="1"/>
    <xf numFmtId="167" fontId="2" fillId="9" borderId="0" xfId="0" applyNumberFormat="1" applyFont="1" applyFill="1"/>
    <xf numFmtId="0" fontId="3" fillId="10" borderId="7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171" fontId="4" fillId="0" borderId="15" xfId="0" applyNumberFormat="1" applyFont="1" applyBorder="1" applyAlignment="1">
      <alignment horizontal="center" vertical="center"/>
    </xf>
    <xf numFmtId="171" fontId="4" fillId="0" borderId="4" xfId="0" applyNumberFormat="1" applyFont="1" applyBorder="1" applyAlignment="1">
      <alignment horizontal="center" vertical="center"/>
    </xf>
    <xf numFmtId="0" fontId="4" fillId="0" borderId="25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14" fontId="4" fillId="0" borderId="23" xfId="0" applyNumberFormat="1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right"/>
    </xf>
    <xf numFmtId="0" fontId="4" fillId="0" borderId="0" xfId="0" applyFont="1" applyAlignment="1">
      <alignment horizontal="right"/>
    </xf>
    <xf numFmtId="0" fontId="4" fillId="0" borderId="4" xfId="0" applyFont="1" applyBorder="1" applyAlignment="1">
      <alignment horizontal="right"/>
    </xf>
    <xf numFmtId="0" fontId="4" fillId="0" borderId="22" xfId="0" applyFont="1" applyBorder="1" applyAlignment="1">
      <alignment horizontal="right"/>
    </xf>
    <xf numFmtId="0" fontId="6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4" fillId="0" borderId="0" xfId="0" applyNumberFormat="1" applyFont="1" applyBorder="1" applyAlignment="1">
      <alignment horizontal="center"/>
    </xf>
    <xf numFmtId="1" fontId="4" fillId="0" borderId="0" xfId="0" applyNumberFormat="1" applyFont="1" applyFill="1" applyBorder="1" applyAlignment="1">
      <alignment horizontal="center"/>
    </xf>
    <xf numFmtId="1" fontId="4" fillId="0" borderId="0" xfId="0" applyNumberFormat="1" applyFont="1" applyFill="1" applyAlignment="1">
      <alignment horizontal="center"/>
    </xf>
    <xf numFmtId="1" fontId="5" fillId="8" borderId="29" xfId="0" applyNumberFormat="1" applyFont="1" applyFill="1" applyBorder="1" applyAlignment="1">
      <alignment horizontal="center"/>
    </xf>
    <xf numFmtId="1" fontId="4" fillId="0" borderId="30" xfId="0" applyNumberFormat="1" applyFont="1" applyBorder="1" applyAlignment="1">
      <alignment horizontal="center"/>
    </xf>
    <xf numFmtId="1" fontId="4" fillId="0" borderId="31" xfId="0" applyNumberFormat="1" applyFont="1" applyBorder="1" applyAlignment="1">
      <alignment horizontal="center"/>
    </xf>
    <xf numFmtId="14" fontId="4" fillId="0" borderId="14" xfId="0" applyNumberFormat="1" applyFont="1" applyBorder="1"/>
    <xf numFmtId="0" fontId="5" fillId="8" borderId="12" xfId="0" applyFont="1" applyFill="1" applyBorder="1" applyAlignment="1">
      <alignment horizontal="center"/>
    </xf>
    <xf numFmtId="14" fontId="4" fillId="0" borderId="32" xfId="0" applyNumberFormat="1" applyFont="1" applyBorder="1" applyAlignment="1">
      <alignment horizontal="center"/>
    </xf>
    <xf numFmtId="44" fontId="4" fillId="0" borderId="15" xfId="1" applyFont="1" applyBorder="1"/>
    <xf numFmtId="44" fontId="5" fillId="8" borderId="12" xfId="1" applyFont="1" applyFill="1" applyBorder="1" applyAlignment="1">
      <alignment horizontal="center"/>
    </xf>
    <xf numFmtId="0" fontId="4" fillId="0" borderId="15" xfId="0" applyFont="1" applyBorder="1"/>
    <xf numFmtId="0" fontId="4" fillId="0" borderId="15" xfId="0" applyFont="1" applyBorder="1" applyAlignment="1">
      <alignment horizontal="right"/>
    </xf>
    <xf numFmtId="44" fontId="4" fillId="2" borderId="15" xfId="0" applyNumberFormat="1" applyFont="1" applyFill="1" applyBorder="1"/>
    <xf numFmtId="44" fontId="4" fillId="7" borderId="15" xfId="0" applyNumberFormat="1" applyFont="1" applyFill="1" applyBorder="1"/>
    <xf numFmtId="0" fontId="4" fillId="7" borderId="15" xfId="0" applyNumberFormat="1" applyFont="1" applyFill="1" applyBorder="1"/>
    <xf numFmtId="49" fontId="5" fillId="8" borderId="12" xfId="0" applyNumberFormat="1" applyFont="1" applyFill="1" applyBorder="1" applyAlignment="1">
      <alignment horizontal="center"/>
    </xf>
    <xf numFmtId="10" fontId="4" fillId="2" borderId="16" xfId="2" applyNumberFormat="1" applyFont="1" applyFill="1" applyBorder="1"/>
    <xf numFmtId="10" fontId="4" fillId="7" borderId="16" xfId="2" applyNumberFormat="1" applyFont="1" applyFill="1" applyBorder="1"/>
    <xf numFmtId="44" fontId="5" fillId="6" borderId="12" xfId="1" applyFont="1" applyFill="1" applyBorder="1" applyAlignment="1">
      <alignment horizontal="center"/>
    </xf>
    <xf numFmtId="0" fontId="5" fillId="6" borderId="12" xfId="0" applyFont="1" applyFill="1" applyBorder="1" applyAlignment="1">
      <alignment horizontal="center"/>
    </xf>
    <xf numFmtId="49" fontId="5" fillId="6" borderId="12" xfId="0" applyNumberFormat="1" applyFont="1" applyFill="1" applyBorder="1" applyAlignment="1">
      <alignment horizontal="center"/>
    </xf>
    <xf numFmtId="10" fontId="4" fillId="2" borderId="20" xfId="2" applyNumberFormat="1" applyFont="1" applyFill="1" applyBorder="1"/>
    <xf numFmtId="1" fontId="5" fillId="16" borderId="29" xfId="0" applyNumberFormat="1" applyFont="1" applyFill="1" applyBorder="1" applyAlignment="1">
      <alignment horizontal="center"/>
    </xf>
    <xf numFmtId="0" fontId="5" fillId="16" borderId="12" xfId="0" applyFont="1" applyFill="1" applyBorder="1" applyAlignment="1">
      <alignment horizontal="center"/>
    </xf>
    <xf numFmtId="44" fontId="5" fillId="16" borderId="12" xfId="1" applyFont="1" applyFill="1" applyBorder="1" applyAlignment="1">
      <alignment horizontal="center"/>
    </xf>
    <xf numFmtId="49" fontId="5" fillId="16" borderId="12" xfId="0" applyNumberFormat="1" applyFont="1" applyFill="1" applyBorder="1" applyAlignment="1">
      <alignment horizontal="center"/>
    </xf>
    <xf numFmtId="44" fontId="4" fillId="16" borderId="4" xfId="0" applyNumberFormat="1" applyFont="1" applyFill="1" applyBorder="1"/>
    <xf numFmtId="10" fontId="4" fillId="16" borderId="11" xfId="2" applyNumberFormat="1" applyFont="1" applyFill="1" applyBorder="1"/>
    <xf numFmtId="44" fontId="4" fillId="16" borderId="1" xfId="1" applyFont="1" applyFill="1" applyBorder="1"/>
    <xf numFmtId="0" fontId="4" fillId="16" borderId="2" xfId="0" applyFont="1" applyFill="1" applyBorder="1"/>
    <xf numFmtId="44" fontId="4" fillId="16" borderId="2" xfId="0" applyNumberFormat="1" applyFont="1" applyFill="1" applyBorder="1"/>
    <xf numFmtId="10" fontId="4" fillId="16" borderId="20" xfId="2" applyNumberFormat="1" applyFont="1" applyFill="1" applyBorder="1"/>
    <xf numFmtId="1" fontId="5" fillId="17" borderId="29" xfId="0" applyNumberFormat="1" applyFont="1" applyFill="1" applyBorder="1" applyAlignment="1">
      <alignment horizontal="center"/>
    </xf>
    <xf numFmtId="0" fontId="5" fillId="17" borderId="12" xfId="0" applyFont="1" applyFill="1" applyBorder="1" applyAlignment="1">
      <alignment horizontal="center"/>
    </xf>
    <xf numFmtId="44" fontId="5" fillId="17" borderId="12" xfId="1" applyFont="1" applyFill="1" applyBorder="1" applyAlignment="1">
      <alignment horizontal="center"/>
    </xf>
    <xf numFmtId="49" fontId="5" fillId="17" borderId="12" xfId="0" applyNumberFormat="1" applyFont="1" applyFill="1" applyBorder="1" applyAlignment="1">
      <alignment horizontal="center"/>
    </xf>
    <xf numFmtId="0" fontId="5" fillId="17" borderId="12" xfId="0" applyFont="1" applyFill="1" applyBorder="1" applyAlignment="1">
      <alignment horizontal="right"/>
    </xf>
    <xf numFmtId="44" fontId="4" fillId="17" borderId="1" xfId="1" applyFont="1" applyFill="1" applyBorder="1"/>
    <xf numFmtId="172" fontId="4" fillId="17" borderId="2" xfId="0" applyNumberFormat="1" applyFont="1" applyFill="1" applyBorder="1" applyAlignment="1">
      <alignment horizontal="right"/>
    </xf>
    <xf numFmtId="44" fontId="4" fillId="17" borderId="2" xfId="0" applyNumberFormat="1" applyFont="1" applyFill="1" applyBorder="1"/>
    <xf numFmtId="10" fontId="4" fillId="17" borderId="28" xfId="2" applyNumberFormat="1" applyFont="1" applyFill="1" applyBorder="1"/>
    <xf numFmtId="44" fontId="4" fillId="17" borderId="4" xfId="0" applyNumberFormat="1" applyFont="1" applyFill="1" applyBorder="1"/>
    <xf numFmtId="10" fontId="4" fillId="17" borderId="11" xfId="2" applyNumberFormat="1" applyFont="1" applyFill="1" applyBorder="1"/>
    <xf numFmtId="1" fontId="5" fillId="9" borderId="29" xfId="0" applyNumberFormat="1" applyFont="1" applyFill="1" applyBorder="1" applyAlignment="1">
      <alignment horizontal="center"/>
    </xf>
    <xf numFmtId="0" fontId="5" fillId="9" borderId="12" xfId="0" applyFont="1" applyFill="1" applyBorder="1" applyAlignment="1">
      <alignment horizontal="center"/>
    </xf>
    <xf numFmtId="44" fontId="5" fillId="9" borderId="12" xfId="1" applyFont="1" applyFill="1" applyBorder="1" applyAlignment="1">
      <alignment horizontal="center"/>
    </xf>
    <xf numFmtId="49" fontId="5" fillId="9" borderId="12" xfId="0" applyNumberFormat="1" applyFont="1" applyFill="1" applyBorder="1" applyAlignment="1">
      <alignment horizontal="center"/>
    </xf>
    <xf numFmtId="44" fontId="4" fillId="9" borderId="1" xfId="1" applyFont="1" applyFill="1" applyBorder="1"/>
    <xf numFmtId="0" fontId="4" fillId="9" borderId="2" xfId="0" applyFont="1" applyFill="1" applyBorder="1"/>
    <xf numFmtId="44" fontId="4" fillId="9" borderId="2" xfId="0" applyNumberFormat="1" applyFont="1" applyFill="1" applyBorder="1"/>
    <xf numFmtId="10" fontId="4" fillId="9" borderId="20" xfId="2" applyNumberFormat="1" applyFont="1" applyFill="1" applyBorder="1"/>
    <xf numFmtId="44" fontId="4" fillId="9" borderId="4" xfId="0" applyNumberFormat="1" applyFont="1" applyFill="1" applyBorder="1"/>
    <xf numFmtId="10" fontId="4" fillId="9" borderId="11" xfId="2" applyNumberFormat="1" applyFont="1" applyFill="1" applyBorder="1"/>
    <xf numFmtId="44" fontId="4" fillId="18" borderId="4" xfId="0" applyNumberFormat="1" applyFont="1" applyFill="1" applyBorder="1"/>
    <xf numFmtId="10" fontId="4" fillId="18" borderId="11" xfId="2" applyNumberFormat="1" applyFont="1" applyFill="1" applyBorder="1"/>
    <xf numFmtId="1" fontId="5" fillId="18" borderId="29" xfId="0" applyNumberFormat="1" applyFont="1" applyFill="1" applyBorder="1" applyAlignment="1">
      <alignment horizontal="center"/>
    </xf>
    <xf numFmtId="0" fontId="5" fillId="18" borderId="12" xfId="0" applyFont="1" applyFill="1" applyBorder="1" applyAlignment="1">
      <alignment horizontal="center"/>
    </xf>
    <xf numFmtId="44" fontId="5" fillId="18" borderId="12" xfId="1" applyFont="1" applyFill="1" applyBorder="1" applyAlignment="1">
      <alignment horizontal="center"/>
    </xf>
    <xf numFmtId="49" fontId="5" fillId="18" borderId="12" xfId="0" applyNumberFormat="1" applyFont="1" applyFill="1" applyBorder="1" applyAlignment="1">
      <alignment horizontal="center"/>
    </xf>
    <xf numFmtId="44" fontId="4" fillId="18" borderId="1" xfId="1" applyFont="1" applyFill="1" applyBorder="1"/>
    <xf numFmtId="0" fontId="4" fillId="18" borderId="2" xfId="0" applyFont="1" applyFill="1" applyBorder="1"/>
    <xf numFmtId="44" fontId="4" fillId="18" borderId="2" xfId="0" applyNumberFormat="1" applyFont="1" applyFill="1" applyBorder="1"/>
    <xf numFmtId="10" fontId="4" fillId="18" borderId="20" xfId="2" applyNumberFormat="1" applyFont="1" applyFill="1" applyBorder="1"/>
    <xf numFmtId="1" fontId="5" fillId="15" borderId="29" xfId="0" applyNumberFormat="1" applyFont="1" applyFill="1" applyBorder="1" applyAlignment="1">
      <alignment horizontal="center"/>
    </xf>
    <xf numFmtId="0" fontId="5" fillId="15" borderId="12" xfId="0" applyFont="1" applyFill="1" applyBorder="1" applyAlignment="1">
      <alignment horizontal="center"/>
    </xf>
    <xf numFmtId="44" fontId="5" fillId="15" borderId="12" xfId="1" applyFont="1" applyFill="1" applyBorder="1" applyAlignment="1">
      <alignment horizontal="center"/>
    </xf>
    <xf numFmtId="49" fontId="5" fillId="15" borderId="12" xfId="0" applyNumberFormat="1" applyFont="1" applyFill="1" applyBorder="1" applyAlignment="1">
      <alignment horizontal="center"/>
    </xf>
    <xf numFmtId="44" fontId="4" fillId="15" borderId="4" xfId="0" applyNumberFormat="1" applyFont="1" applyFill="1" applyBorder="1"/>
    <xf numFmtId="10" fontId="4" fillId="15" borderId="11" xfId="2" applyNumberFormat="1" applyFont="1" applyFill="1" applyBorder="1"/>
    <xf numFmtId="44" fontId="4" fillId="15" borderId="1" xfId="1" applyFont="1" applyFill="1" applyBorder="1"/>
    <xf numFmtId="0" fontId="4" fillId="15" borderId="2" xfId="0" applyFont="1" applyFill="1" applyBorder="1"/>
    <xf numFmtId="44" fontId="4" fillId="15" borderId="2" xfId="0" applyNumberFormat="1" applyFont="1" applyFill="1" applyBorder="1"/>
    <xf numFmtId="10" fontId="4" fillId="15" borderId="20" xfId="2" applyNumberFormat="1" applyFont="1" applyFill="1" applyBorder="1"/>
    <xf numFmtId="0" fontId="5" fillId="17" borderId="14" xfId="0" applyFont="1" applyFill="1" applyBorder="1" applyAlignment="1">
      <alignment horizontal="center" vertical="center"/>
    </xf>
    <xf numFmtId="0" fontId="5" fillId="19" borderId="14" xfId="0" applyFont="1" applyFill="1" applyBorder="1" applyAlignment="1">
      <alignment horizontal="center" vertical="center"/>
    </xf>
    <xf numFmtId="0" fontId="5" fillId="9" borderId="14" xfId="0" applyFont="1" applyFill="1" applyBorder="1" applyAlignment="1">
      <alignment horizontal="center" vertical="center"/>
    </xf>
    <xf numFmtId="0" fontId="5" fillId="18" borderId="14" xfId="0" applyFont="1" applyFill="1" applyBorder="1" applyAlignment="1">
      <alignment horizontal="center" vertical="center"/>
    </xf>
    <xf numFmtId="0" fontId="5" fillId="15" borderId="10" xfId="0" applyFont="1" applyFill="1" applyBorder="1" applyAlignment="1">
      <alignment horizontal="center" vertical="center"/>
    </xf>
    <xf numFmtId="0" fontId="2" fillId="0" borderId="0" xfId="0" applyNumberFormat="1" applyFont="1"/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13" borderId="1" xfId="0" applyFont="1" applyFill="1" applyBorder="1" applyAlignment="1">
      <alignment horizontal="center"/>
    </xf>
    <xf numFmtId="0" fontId="2" fillId="13" borderId="2" xfId="0" applyFont="1" applyFill="1" applyBorder="1" applyAlignment="1">
      <alignment horizontal="center"/>
    </xf>
    <xf numFmtId="0" fontId="2" fillId="13" borderId="3" xfId="0" applyFont="1" applyFill="1" applyBorder="1" applyAlignment="1">
      <alignment horizontal="center"/>
    </xf>
    <xf numFmtId="0" fontId="9" fillId="14" borderId="5" xfId="0" applyFont="1" applyFill="1" applyBorder="1" applyAlignment="1">
      <alignment horizontal="center" vertical="center"/>
    </xf>
    <xf numFmtId="0" fontId="9" fillId="14" borderId="6" xfId="0" applyFont="1" applyFill="1" applyBorder="1" applyAlignment="1">
      <alignment horizontal="center" vertical="center"/>
    </xf>
    <xf numFmtId="0" fontId="9" fillId="14" borderId="27" xfId="0" applyFont="1" applyFill="1" applyBorder="1" applyAlignment="1">
      <alignment horizontal="center" vertical="center"/>
    </xf>
    <xf numFmtId="0" fontId="9" fillId="14" borderId="25" xfId="0" applyFont="1" applyFill="1" applyBorder="1" applyAlignment="1">
      <alignment horizontal="center" vertical="center"/>
    </xf>
    <xf numFmtId="0" fontId="9" fillId="14" borderId="26" xfId="0" applyFont="1" applyFill="1" applyBorder="1" applyAlignment="1">
      <alignment horizontal="center" vertical="center"/>
    </xf>
    <xf numFmtId="0" fontId="9" fillId="14" borderId="28" xfId="0" applyFont="1" applyFill="1" applyBorder="1" applyAlignment="1">
      <alignment horizontal="center" vertical="center"/>
    </xf>
    <xf numFmtId="0" fontId="7" fillId="10" borderId="0" xfId="0" applyFont="1" applyFill="1" applyAlignment="1">
      <alignment horizontal="center"/>
    </xf>
    <xf numFmtId="0" fontId="2" fillId="17" borderId="0" xfId="0" applyFont="1" applyFill="1"/>
    <xf numFmtId="0" fontId="6" fillId="17" borderId="0" xfId="0" applyFont="1" applyFill="1"/>
    <xf numFmtId="167" fontId="2" fillId="17" borderId="0" xfId="0" applyNumberFormat="1" applyFont="1" applyFill="1"/>
    <xf numFmtId="0" fontId="2" fillId="19" borderId="0" xfId="0" applyFont="1" applyFill="1"/>
    <xf numFmtId="0" fontId="6" fillId="19" borderId="0" xfId="0" applyFont="1" applyFill="1"/>
    <xf numFmtId="167" fontId="2" fillId="19" borderId="0" xfId="0" applyNumberFormat="1" applyFont="1" applyFill="1"/>
    <xf numFmtId="0" fontId="2" fillId="18" borderId="0" xfId="0" applyFont="1" applyFill="1"/>
    <xf numFmtId="0" fontId="6" fillId="18" borderId="0" xfId="0" applyFont="1" applyFill="1"/>
    <xf numFmtId="167" fontId="2" fillId="18" borderId="0" xfId="0" applyNumberFormat="1" applyFont="1" applyFill="1"/>
    <xf numFmtId="0" fontId="2" fillId="15" borderId="0" xfId="0" applyFont="1" applyFill="1"/>
    <xf numFmtId="0" fontId="6" fillId="15" borderId="0" xfId="0" applyFont="1" applyFill="1"/>
    <xf numFmtId="167" fontId="2" fillId="15" borderId="0" xfId="0" applyNumberFormat="1" applyFont="1" applyFill="1"/>
    <xf numFmtId="44" fontId="10" fillId="0" borderId="5" xfId="1" applyFont="1" applyBorder="1" applyAlignment="1">
      <alignment horizontal="center" vertical="center"/>
    </xf>
    <xf numFmtId="44" fontId="10" fillId="0" borderId="33" xfId="1" applyFont="1" applyBorder="1" applyAlignment="1">
      <alignment horizontal="center" vertical="center"/>
    </xf>
    <xf numFmtId="44" fontId="10" fillId="0" borderId="6" xfId="1" applyFont="1" applyBorder="1" applyAlignment="1">
      <alignment horizontal="center" vertical="center"/>
    </xf>
    <xf numFmtId="44" fontId="10" fillId="0" borderId="26" xfId="1" applyFont="1" applyBorder="1" applyAlignment="1">
      <alignment horizontal="center" vertical="center"/>
    </xf>
    <xf numFmtId="44" fontId="10" fillId="0" borderId="34" xfId="1" applyFont="1" applyBorder="1" applyAlignment="1">
      <alignment horizontal="center" vertical="center"/>
    </xf>
    <xf numFmtId="44" fontId="10" fillId="0" borderId="28" xfId="1" applyFont="1" applyBorder="1" applyAlignment="1">
      <alignment horizontal="center" vertical="center"/>
    </xf>
    <xf numFmtId="0" fontId="5" fillId="17" borderId="0" xfId="0" applyFont="1" applyFill="1" applyAlignment="1">
      <alignment horizontal="center"/>
    </xf>
    <xf numFmtId="0" fontId="5" fillId="16" borderId="0" xfId="0" applyFont="1" applyFill="1" applyAlignment="1">
      <alignment horizontal="center"/>
    </xf>
    <xf numFmtId="0" fontId="5" fillId="9" borderId="0" xfId="0" applyFont="1" applyFill="1" applyAlignment="1">
      <alignment horizontal="center"/>
    </xf>
    <xf numFmtId="0" fontId="5" fillId="18" borderId="0" xfId="0" applyFont="1" applyFill="1" applyAlignment="1">
      <alignment horizontal="center"/>
    </xf>
    <xf numFmtId="0" fontId="5" fillId="15" borderId="0" xfId="0" applyFont="1" applyFill="1" applyAlignment="1">
      <alignment horizontal="center"/>
    </xf>
    <xf numFmtId="0" fontId="8" fillId="10" borderId="0" xfId="1" applyNumberFormat="1" applyFont="1" applyFill="1"/>
  </cellXfs>
  <cellStyles count="4">
    <cellStyle name="Monétaire" xfId="1" builtinId="4"/>
    <cellStyle name="Monétaire 2" xfId="3" xr:uid="{5D5701F9-D922-44A4-B3B5-CD7FF56CEE91}"/>
    <cellStyle name="Normal" xfId="0" builtinId="0"/>
    <cellStyle name="Pourcentage" xfId="2" builtinId="5"/>
  </cellStyles>
  <dxfs count="43">
    <dxf>
      <fill>
        <patternFill>
          <bgColor rgb="FF00D05E"/>
        </patternFill>
      </fill>
    </dxf>
    <dxf>
      <fill>
        <patternFill>
          <bgColor rgb="FFFF3737"/>
        </patternFill>
      </fill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8" formatCode="_-* #,##0.00\ _€_-;\-* #,##0.00\ _€_-;_-* &quot;-&quot;??\ _€_-;_-@_-"/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8" formatCode="_-* #,##0.00\ _€_-;\-* #,##0.00\ _€_-;_-* &quot;-&quot;??\ _€_-;_-@_-"/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8" formatCode="_-* #,##0.00\ _€_-;\-* #,##0.00\ _€_-;_-* &quot;-&quot;??\ _€_-;_-@_-"/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8" formatCode="_-* #,##0.00\ _€_-;\-* #,##0.0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8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8" formatCode="_-* #,##0.00\ _€_-;\-* #,##0.0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8" formatCode="_-* #,##0.00\ _€_-;\-* #,##0.0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8" formatCode="_-* #,##0.00\ _€_-;\-* #,##0.0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8" formatCode="_-* #,##0.00\ _€_-;\-* #,##0.00\ _€_-;_-* &quot;-&quot;??\ _€_-;_-@_-"/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8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8" formatCode="_-* #,##0.00\ _€_-;\-* #,##0.00\ _€_-;_-* &quot;-&quot;??\ _€_-;_-@_-"/>
    </dxf>
    <dxf>
      <font>
        <b/>
        <strike val="0"/>
        <outline val="0"/>
        <shadow val="0"/>
        <u val="none"/>
        <vertAlign val="baseline"/>
        <sz val="14"/>
        <name val="Calibri"/>
        <family val="2"/>
        <scheme val="minor"/>
      </font>
      <numFmt numFmtId="168" formatCode="_-* #,##0.00\ _€_-;\-* #,##0.00\ _€_-;_-* &quot;-&quot;??\ _€_-;_-@_-"/>
    </dxf>
    <dxf>
      <fill>
        <patternFill>
          <bgColor rgb="FFFF3737"/>
        </patternFill>
      </fill>
    </dxf>
    <dxf>
      <fill>
        <patternFill>
          <bgColor rgb="FFFF3737"/>
        </patternFill>
      </fill>
    </dxf>
    <dxf>
      <fill>
        <patternFill>
          <bgColor rgb="FF00D05E"/>
        </patternFill>
      </fill>
    </dxf>
    <dxf>
      <fill>
        <patternFill>
          <bgColor rgb="FFFF3737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5050"/>
      </font>
    </dxf>
    <dxf>
      <font>
        <color rgb="FF99FF99"/>
      </font>
    </dxf>
    <dxf>
      <font>
        <color rgb="FFFF5050"/>
      </font>
    </dxf>
    <dxf>
      <font>
        <color rgb="FF99FF99"/>
      </font>
    </dxf>
    <dxf>
      <fill>
        <patternFill>
          <bgColor rgb="FF99FF99"/>
        </patternFill>
      </fill>
    </dxf>
    <dxf>
      <fill>
        <patternFill>
          <bgColor rgb="FFFF5050"/>
        </patternFill>
      </fill>
    </dxf>
    <dxf>
      <fill>
        <patternFill>
          <bgColor theme="0" tint="-0.14996795556505021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</dxf>
  </dxfs>
  <tableStyles count="0" defaultTableStyle="TableStyleMedium2" defaultPivotStyle="PivotStyleLight16"/>
  <colors>
    <mruColors>
      <color rgb="FF99FF99"/>
      <color rgb="FFFF66CC"/>
      <color rgb="FF00CCFF"/>
      <color rgb="FFFF6600"/>
      <color rgb="FF996633"/>
      <color rgb="FFCCFFFF"/>
      <color rgb="FFD1A375"/>
      <color rgb="FF3399FF"/>
      <color rgb="FFFF5050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6" xr16:uid="{928DB9DE-2B56-4472-A36E-FDF5C0CA7925}" autoFormatId="16" applyNumberFormats="0" applyBorderFormats="0" applyFontFormats="0" applyPatternFormats="0" applyAlignmentFormats="0" applyWidthHeightFormats="0">
  <queryTableRefresh nextId="5">
    <queryTableFields count="2">
      <queryTableField id="3" name="Devise" tableColumnId="1"/>
      <queryTableField id="4" name="Valeur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8351805-3F5F-466F-8DCD-B6183FAA50E7}" name="_" displayName="_" ref="A1:M7" totalsRowShown="0" headerRowDxfId="42" dataDxfId="41">
  <autoFilter ref="A1:M7" xr:uid="{EE7C4ACE-73DC-4256-A4CC-5F29105B9902}"/>
  <tableColumns count="13">
    <tableColumn id="23" xr3:uid="{950D132D-15AF-4E7C-8BEF-29779C372BC6}" name="Symbole" dataDxfId="14"/>
    <tableColumn id="24" xr3:uid="{4B1942D0-8D2C-4535-9B40-A438D99DB24B}" name="Nom" dataDxfId="13"/>
    <tableColumn id="25" xr3:uid="{C7AB42F1-BB85-40E1-9DD8-B3494BA18511}" name="Valeur $" dataDxfId="12"/>
    <tableColumn id="2" xr3:uid="{287F7877-5295-4507-9822-7BEEFBE76D0C}" name="Valeur €" dataDxfId="11"/>
    <tableColumn id="4" xr3:uid="{71FF31AD-3533-464D-A720-8FEF77E9B7DF}" name="ATH $" dataDxfId="10"/>
    <tableColumn id="5" xr3:uid="{AC684EFC-5B01-401C-B1A0-7D82C9C74D1D}" name="ATH €" dataDxfId="9"/>
    <tableColumn id="26" xr3:uid="{B993FD78-B8D6-4D34-9AF9-EEDC1C922B58}" name="Volume 24 Heures" dataDxfId="8"/>
    <tableColumn id="1" xr3:uid="{A668B91A-1D07-4A62-BD56-35879B0506D3}" name="Volume Total" dataDxfId="7"/>
    <tableColumn id="27" xr3:uid="{56FE362C-2B01-4044-8458-8B7589757393}" name="% 1 Heure" dataDxfId="6"/>
    <tableColumn id="28" xr3:uid="{A98A4D9C-110A-404D-86BC-2BA0C1BFFFD8}" name="% 24 Heures" dataDxfId="5"/>
    <tableColumn id="29" xr3:uid="{B2F0E848-B8A0-4CA7-83A8-131D4E7EFCD1}" name="% 7 Jours" dataDxfId="4"/>
    <tableColumn id="30" xr3:uid="{04B05AB4-D275-4A4D-B603-7D8FB4EB6C18}" name="% 30 Jours" dataDxfId="3"/>
    <tableColumn id="31" xr3:uid="{8A0D1365-8138-43A1-B08A-0498E2F3A214}" name="Dernière MàJ" dataDxfId="2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6210D41-112E-4C48-BE16-D4D4164F9153}" name="Table_1" displayName="Table_1" ref="A17:B18" tableType="queryTable" totalsRowShown="0" headerRowDxfId="40" dataDxfId="39">
  <autoFilter ref="A17:B18" xr:uid="{90FE9FE0-5699-44A8-9753-22B594581627}"/>
  <tableColumns count="2">
    <tableColumn id="1" xr3:uid="{0B77C3FC-72C7-493A-A259-1DD70E03061F}" uniqueName="1" name="Devise" queryTableFieldId="3" dataDxfId="38"/>
    <tableColumn id="2" xr3:uid="{A74A9017-75AE-4606-B475-9A42237A40D5}" uniqueName="2" name="Valeur" queryTableFieldId="4" dataDxfId="37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FF9F38-9616-44BD-B5FD-CC7BBF1E07F7}">
  <sheetPr>
    <tabColor theme="1" tint="4.9989318521683403E-2"/>
  </sheetPr>
  <dimension ref="D1:K11"/>
  <sheetViews>
    <sheetView showGridLines="0" topLeftCell="C1" zoomScale="110" zoomScaleNormal="110" workbookViewId="0">
      <selection activeCell="F21" sqref="F21"/>
    </sheetView>
  </sheetViews>
  <sheetFormatPr baseColWidth="10" defaultColWidth="11.42578125" defaultRowHeight="15.75" x14ac:dyDescent="0.25"/>
  <cols>
    <col min="1" max="4" width="11.42578125" style="6"/>
    <col min="5" max="5" width="17.7109375" style="6" customWidth="1"/>
    <col min="6" max="6" width="18" style="6" bestFit="1" customWidth="1"/>
    <col min="7" max="7" width="14.7109375" style="6" bestFit="1" customWidth="1"/>
    <col min="8" max="8" width="15.28515625" style="6" customWidth="1"/>
    <col min="9" max="9" width="19.28515625" style="6" customWidth="1"/>
    <col min="10" max="10" width="12.140625" style="6" customWidth="1"/>
    <col min="11" max="11" width="13.85546875" style="6" customWidth="1"/>
    <col min="12" max="16384" width="11.42578125" style="6"/>
  </cols>
  <sheetData>
    <row r="1" spans="4:11" ht="19.5" thickBot="1" x14ac:dyDescent="0.35">
      <c r="D1" s="166"/>
      <c r="E1" s="167"/>
      <c r="F1" s="167"/>
      <c r="G1" s="167"/>
      <c r="H1" s="167"/>
      <c r="I1" s="167"/>
      <c r="J1" s="167"/>
      <c r="K1" s="168"/>
    </row>
    <row r="2" spans="4:11" ht="16.5" thickBot="1" x14ac:dyDescent="0.3">
      <c r="D2" s="48" t="s">
        <v>19</v>
      </c>
      <c r="E2" s="49" t="s">
        <v>10</v>
      </c>
      <c r="F2" s="49" t="s">
        <v>11</v>
      </c>
      <c r="G2" s="49" t="s">
        <v>16</v>
      </c>
      <c r="H2" s="49" t="s">
        <v>15</v>
      </c>
      <c r="I2" s="50" t="s">
        <v>8</v>
      </c>
      <c r="J2" s="49" t="s">
        <v>12</v>
      </c>
      <c r="K2" s="51" t="s">
        <v>33</v>
      </c>
    </row>
    <row r="3" spans="4:11" ht="15.75" customHeight="1" x14ac:dyDescent="0.25">
      <c r="D3" s="52" t="s">
        <v>0</v>
      </c>
      <c r="E3" s="53">
        <f>BTC!G2</f>
        <v>0</v>
      </c>
      <c r="F3" s="71">
        <f>BTC!H2</f>
        <v>0</v>
      </c>
      <c r="G3" s="53" t="e">
        <f>BTC!I2</f>
        <v>#DIV/0!</v>
      </c>
      <c r="H3" s="53">
        <f>BTC!J2</f>
        <v>0</v>
      </c>
      <c r="I3" s="53">
        <f>BTC!K2</f>
        <v>0</v>
      </c>
      <c r="J3" s="54" t="str">
        <f>BTC!L2</f>
        <v/>
      </c>
      <c r="K3" s="57" t="e">
        <f t="shared" ref="K3:K7" si="0">H3/E3</f>
        <v>#DIV/0!</v>
      </c>
    </row>
    <row r="4" spans="4:11" ht="15.75" customHeight="1" x14ac:dyDescent="0.25">
      <c r="D4" s="160" t="s">
        <v>1</v>
      </c>
      <c r="E4" s="53">
        <f>ETH!G2</f>
        <v>0</v>
      </c>
      <c r="F4" s="71">
        <f>ETH!H2</f>
        <v>0</v>
      </c>
      <c r="G4" s="71" t="e">
        <f>ETH!I2</f>
        <v>#DIV/0!</v>
      </c>
      <c r="H4" s="53">
        <f>ETH!J2</f>
        <v>0</v>
      </c>
      <c r="I4" s="53">
        <f>ETH!K2</f>
        <v>0</v>
      </c>
      <c r="J4" s="53" t="e">
        <f>ETH!L2</f>
        <v>#DIV/0!</v>
      </c>
      <c r="K4" s="57" t="e">
        <f t="shared" si="0"/>
        <v>#DIV/0!</v>
      </c>
    </row>
    <row r="5" spans="4:11" ht="15.75" customHeight="1" x14ac:dyDescent="0.25">
      <c r="D5" s="161" t="s">
        <v>43</v>
      </c>
      <c r="E5" s="53">
        <f>ADA!G2</f>
        <v>0</v>
      </c>
      <c r="F5" s="71">
        <f>ADA!H2</f>
        <v>0</v>
      </c>
      <c r="G5" s="71" t="e">
        <f>ADA!I2</f>
        <v>#DIV/0!</v>
      </c>
      <c r="H5" s="71">
        <f>ADA!J2</f>
        <v>0</v>
      </c>
      <c r="I5" s="71">
        <f>ADA!K2</f>
        <v>0</v>
      </c>
      <c r="J5" s="71" t="str">
        <f>ADA!L2</f>
        <v/>
      </c>
      <c r="K5" s="57" t="e">
        <f t="shared" si="0"/>
        <v>#DIV/0!</v>
      </c>
    </row>
    <row r="6" spans="4:11" ht="15.75" customHeight="1" x14ac:dyDescent="0.25">
      <c r="D6" s="162" t="s">
        <v>2</v>
      </c>
      <c r="E6" s="53">
        <f>DOT!G2</f>
        <v>0</v>
      </c>
      <c r="F6" s="71">
        <f>DOT!H2</f>
        <v>0</v>
      </c>
      <c r="G6" s="71" t="e">
        <f>DOT!I2</f>
        <v>#DIV/0!</v>
      </c>
      <c r="H6" s="71">
        <f>DOT!J2</f>
        <v>0</v>
      </c>
      <c r="I6" s="71">
        <f>DOT!K2</f>
        <v>0</v>
      </c>
      <c r="J6" s="71" t="str">
        <f>DOT!L2</f>
        <v/>
      </c>
      <c r="K6" s="57" t="e">
        <f t="shared" si="0"/>
        <v>#DIV/0!</v>
      </c>
    </row>
    <row r="7" spans="4:11" ht="15.75" customHeight="1" x14ac:dyDescent="0.25">
      <c r="D7" s="163" t="s">
        <v>44</v>
      </c>
      <c r="E7" s="53">
        <f>TRX!G2</f>
        <v>0</v>
      </c>
      <c r="F7" s="71">
        <f>TRX!H2</f>
        <v>0</v>
      </c>
      <c r="G7" s="71" t="e">
        <f>TRX!I2</f>
        <v>#DIV/0!</v>
      </c>
      <c r="H7" s="71">
        <f>TRX!J2</f>
        <v>0</v>
      </c>
      <c r="I7" s="71">
        <f>TRX!K2</f>
        <v>0</v>
      </c>
      <c r="J7" s="71" t="str">
        <f>TRX!L2</f>
        <v/>
      </c>
      <c r="K7" s="57" t="e">
        <f t="shared" si="0"/>
        <v>#DIV/0!</v>
      </c>
    </row>
    <row r="8" spans="4:11" ht="15.75" customHeight="1" x14ac:dyDescent="0.25">
      <c r="D8" s="164" t="s">
        <v>45</v>
      </c>
      <c r="E8" s="55">
        <f>SC!G2</f>
        <v>0</v>
      </c>
      <c r="F8" s="72">
        <f>SC!H2</f>
        <v>0</v>
      </c>
      <c r="G8" s="55" t="e">
        <f>ETH!I2</f>
        <v>#DIV/0!</v>
      </c>
      <c r="H8" s="55">
        <f>SC!J2</f>
        <v>0</v>
      </c>
      <c r="I8" s="55">
        <f>ETH!K2</f>
        <v>0</v>
      </c>
      <c r="J8" s="56" t="e">
        <f>ETH!L2</f>
        <v>#DIV/0!</v>
      </c>
      <c r="K8" s="57" t="e">
        <f>H8/E8</f>
        <v>#DIV/0!</v>
      </c>
    </row>
    <row r="9" spans="4:11" ht="16.5" thickBot="1" x14ac:dyDescent="0.3">
      <c r="D9" s="1" t="s">
        <v>17</v>
      </c>
      <c r="E9" s="2">
        <f>SUM(E3:E8)</f>
        <v>0</v>
      </c>
      <c r="F9" s="3"/>
      <c r="G9" s="3"/>
      <c r="H9" s="2">
        <f>SUM(H3:H8)</f>
        <v>0</v>
      </c>
      <c r="I9" s="2">
        <f>H9-E9</f>
        <v>0</v>
      </c>
      <c r="J9" s="4" t="e">
        <f>(H9-E9)/E9</f>
        <v>#DIV/0!</v>
      </c>
      <c r="K9" s="5" t="e">
        <f t="shared" ref="K9" si="1">H9/E9</f>
        <v>#DIV/0!</v>
      </c>
    </row>
    <row r="10" spans="4:11" ht="19.5" thickBot="1" x14ac:dyDescent="0.35">
      <c r="D10" s="169" t="s">
        <v>18</v>
      </c>
      <c r="E10" s="170"/>
      <c r="F10" s="170"/>
      <c r="G10" s="170"/>
      <c r="H10" s="170"/>
      <c r="I10" s="170"/>
      <c r="J10" s="170"/>
      <c r="K10" s="171"/>
    </row>
    <row r="11" spans="4:11" ht="16.5" thickBot="1" x14ac:dyDescent="0.3">
      <c r="D11" s="69" t="s">
        <v>17</v>
      </c>
      <c r="E11" s="58" t="e">
        <f>E9+#REF!</f>
        <v>#REF!</v>
      </c>
      <c r="F11" s="59"/>
      <c r="G11" s="59"/>
      <c r="H11" s="60" t="e">
        <f>H9+#REF!</f>
        <v>#REF!</v>
      </c>
      <c r="I11" s="60" t="e">
        <f>H11-E11</f>
        <v>#REF!</v>
      </c>
      <c r="J11" s="61" t="e">
        <f>(H11-E11)/E11</f>
        <v>#REF!</v>
      </c>
      <c r="K11" s="62" t="e">
        <f>+H11/E11</f>
        <v>#REF!</v>
      </c>
    </row>
  </sheetData>
  <mergeCells count="2">
    <mergeCell ref="D1:K1"/>
    <mergeCell ref="D10:K10"/>
  </mergeCells>
  <conditionalFormatting sqref="E3:K8">
    <cfRule type="expression" dxfId="36" priority="9">
      <formula>MOD(ROW(),2)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8D7FD323-B7CD-4545-8DEA-57F1F5A8F50A}">
            <xm:f>NOT(ISERROR(SEARCH("-",I3)))</xm:f>
            <xm:f>"-"</xm:f>
            <x14:dxf>
              <fill>
                <patternFill>
                  <bgColor rgb="FFFF5050"/>
                </patternFill>
              </fill>
            </x14:dxf>
          </x14:cfRule>
          <x14:cfRule type="notContainsText" priority="6" operator="notContains" id="{7E430305-C5C8-48F2-8943-742D153136C9}">
            <xm:f>ISERROR(SEARCH("-",I3))</xm:f>
            <xm:f>"-"</xm:f>
            <x14:dxf>
              <fill>
                <patternFill>
                  <bgColor rgb="FF99FF99"/>
                </patternFill>
              </fill>
            </x14:dxf>
          </x14:cfRule>
          <xm:sqref>I3:J8</xm:sqref>
        </x14:conditionalFormatting>
        <x14:conditionalFormatting xmlns:xm="http://schemas.microsoft.com/office/excel/2006/main">
          <x14:cfRule type="notContainsText" priority="3" operator="notContains" id="{FC09EABE-9262-4D0B-A769-413F28ABF88E}">
            <xm:f>ISERROR(SEARCH("-",I9))</xm:f>
            <xm:f>"-"</xm:f>
            <x14:dxf>
              <font>
                <color rgb="FF99FF99"/>
              </font>
            </x14:dxf>
          </x14:cfRule>
          <x14:cfRule type="containsText" priority="4" operator="containsText" id="{3D3DF2B5-D980-4DE7-B1D6-C85E155443CC}">
            <xm:f>NOT(ISERROR(SEARCH("-",I9)))</xm:f>
            <xm:f>"-"</xm:f>
            <x14:dxf>
              <font>
                <color rgb="FFFF5050"/>
              </font>
            </x14:dxf>
          </x14:cfRule>
          <xm:sqref>I9:J9</xm:sqref>
        </x14:conditionalFormatting>
        <x14:conditionalFormatting xmlns:xm="http://schemas.microsoft.com/office/excel/2006/main">
          <x14:cfRule type="notContainsText" priority="1" operator="notContains" id="{4822C1EF-276C-47B2-B606-0434E2C612AA}">
            <xm:f>ISERROR(SEARCH("-",I11))</xm:f>
            <xm:f>"-"</xm:f>
            <x14:dxf>
              <font>
                <color rgb="FF99FF99"/>
              </font>
            </x14:dxf>
          </x14:cfRule>
          <x14:cfRule type="containsText" priority="2" operator="containsText" id="{2DE43441-BFB9-4347-976B-6C7DC99FB158}">
            <xm:f>NOT(ISERROR(SEARCH("-",I11)))</xm:f>
            <xm:f>"-"</xm:f>
            <x14:dxf>
              <font>
                <color rgb="FFFF5050"/>
              </font>
            </x14:dxf>
          </x14:cfRule>
          <xm:sqref>I11:J11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EB56E-BB98-44AA-812E-A3E86198947F}">
  <sheetPr>
    <tabColor theme="7"/>
  </sheetPr>
  <dimension ref="A1:N30"/>
  <sheetViews>
    <sheetView showGridLines="0" workbookViewId="0">
      <selection activeCell="I11" sqref="I11"/>
    </sheetView>
  </sheetViews>
  <sheetFormatPr baseColWidth="10" defaultColWidth="11.42578125" defaultRowHeight="15.95" customHeight="1" x14ac:dyDescent="0.25"/>
  <cols>
    <col min="1" max="1" width="20.7109375" style="6" customWidth="1"/>
    <col min="2" max="2" width="11.42578125" style="6"/>
    <col min="3" max="3" width="5.7109375" style="85" customWidth="1"/>
    <col min="4" max="4" width="11.85546875" style="6" bestFit="1" customWidth="1"/>
    <col min="5" max="5" width="11.85546875" style="70" customWidth="1"/>
    <col min="6" max="6" width="13.7109375" style="70" customWidth="1"/>
    <col min="7" max="7" width="17.7109375" style="41" customWidth="1"/>
    <col min="8" max="8" width="17.7109375" style="6" customWidth="1"/>
    <col min="9" max="12" width="17.7109375" style="23" customWidth="1"/>
    <col min="13" max="16384" width="11.42578125" style="6"/>
  </cols>
  <sheetData>
    <row r="1" spans="1:14" ht="15.95" customHeight="1" thickBot="1" x14ac:dyDescent="0.3">
      <c r="A1" s="172" t="s">
        <v>0</v>
      </c>
      <c r="B1" s="173"/>
      <c r="E1" s="79"/>
      <c r="F1" s="73"/>
      <c r="G1" s="105" t="s">
        <v>4</v>
      </c>
      <c r="H1" s="106" t="s">
        <v>13</v>
      </c>
      <c r="I1" s="106" t="s">
        <v>20</v>
      </c>
      <c r="J1" s="106" t="s">
        <v>14</v>
      </c>
      <c r="K1" s="107" t="s">
        <v>8</v>
      </c>
      <c r="L1" s="106" t="s">
        <v>12</v>
      </c>
    </row>
    <row r="2" spans="1:14" ht="15.95" customHeight="1" thickBot="1" x14ac:dyDescent="0.3">
      <c r="A2" s="174"/>
      <c r="B2" s="175"/>
      <c r="C2" s="86"/>
      <c r="D2" s="42"/>
      <c r="E2" s="79"/>
      <c r="F2" s="79"/>
      <c r="G2" s="15">
        <f>SUM(G7:G27)</f>
        <v>0</v>
      </c>
      <c r="H2" s="16">
        <f>SUM(H7:H27)</f>
        <v>0</v>
      </c>
      <c r="I2" s="17" t="e">
        <f>G2/H2</f>
        <v>#DIV/0!</v>
      </c>
      <c r="J2" s="17">
        <f>SUM(J7:J27)</f>
        <v>0</v>
      </c>
      <c r="K2" s="17">
        <f>J2-G2</f>
        <v>0</v>
      </c>
      <c r="L2" s="108" t="str">
        <f>IFERROR(($A$8-I2)/I2,"")</f>
        <v/>
      </c>
    </row>
    <row r="3" spans="1:14" ht="15.95" customHeight="1" thickBot="1" x14ac:dyDescent="0.3">
      <c r="A3" s="176"/>
      <c r="B3" s="177"/>
      <c r="C3" s="87"/>
      <c r="D3" s="19"/>
      <c r="E3" s="74"/>
      <c r="F3" s="74"/>
      <c r="G3" s="20"/>
      <c r="H3" s="19"/>
      <c r="I3" s="21"/>
      <c r="J3" s="21"/>
      <c r="K3" s="21"/>
      <c r="L3" s="22"/>
    </row>
    <row r="4" spans="1:14" ht="15.95" customHeight="1" x14ac:dyDescent="0.25">
      <c r="C4" s="87"/>
      <c r="D4" s="19"/>
      <c r="E4" s="74"/>
      <c r="F4" s="74"/>
      <c r="G4" s="20"/>
      <c r="H4" s="19"/>
      <c r="I4" s="21"/>
      <c r="J4" s="21"/>
      <c r="K4" s="21"/>
      <c r="L4" s="22"/>
    </row>
    <row r="5" spans="1:14" ht="15.95" customHeight="1" thickBot="1" x14ac:dyDescent="0.3">
      <c r="C5" s="88"/>
      <c r="D5" s="23"/>
      <c r="E5" s="75"/>
      <c r="F5" s="75"/>
      <c r="G5" s="24"/>
      <c r="H5" s="23"/>
    </row>
    <row r="6" spans="1:14" ht="15.95" customHeight="1" thickBot="1" x14ac:dyDescent="0.3">
      <c r="A6" s="25" t="s">
        <v>21</v>
      </c>
      <c r="C6" s="89" t="s">
        <v>42</v>
      </c>
      <c r="D6" s="93" t="s">
        <v>37</v>
      </c>
      <c r="E6" s="93" t="s">
        <v>38</v>
      </c>
      <c r="F6" s="93" t="s">
        <v>41</v>
      </c>
      <c r="G6" s="96" t="s">
        <v>4</v>
      </c>
      <c r="H6" s="93" t="s">
        <v>5</v>
      </c>
      <c r="I6" s="93" t="s">
        <v>6</v>
      </c>
      <c r="J6" s="102" t="s">
        <v>15</v>
      </c>
      <c r="K6" s="102" t="s">
        <v>8</v>
      </c>
      <c r="L6" s="93" t="s">
        <v>12</v>
      </c>
    </row>
    <row r="7" spans="1:14" ht="15.95" customHeight="1" x14ac:dyDescent="0.25">
      <c r="A7" s="26" t="s">
        <v>22</v>
      </c>
      <c r="C7" s="90">
        <v>1</v>
      </c>
      <c r="D7" s="92"/>
      <c r="E7" s="94"/>
      <c r="F7" s="94"/>
      <c r="G7" s="95"/>
      <c r="H7" s="97"/>
      <c r="I7" s="99">
        <f t="shared" ref="I7:I27" si="0">IFERROR(G7/H7,0)</f>
        <v>0</v>
      </c>
      <c r="J7" s="99">
        <f>H7*$A$8</f>
        <v>0</v>
      </c>
      <c r="K7" s="99">
        <f t="shared" ref="K7:K27" si="1">J7-G7</f>
        <v>0</v>
      </c>
      <c r="L7" s="103" t="str">
        <f t="shared" ref="L7:L13" si="2">IFERROR(($A$8-I7)/I7,"")</f>
        <v/>
      </c>
      <c r="M7" s="31"/>
      <c r="N7" s="31"/>
    </row>
    <row r="8" spans="1:14" ht="15.95" customHeight="1" x14ac:dyDescent="0.25">
      <c r="A8" s="63">
        <f>A10*(Cours!B18)</f>
        <v>0</v>
      </c>
      <c r="C8" s="90">
        <v>2</v>
      </c>
      <c r="D8" s="27"/>
      <c r="E8" s="76"/>
      <c r="F8" s="76"/>
      <c r="G8" s="28"/>
      <c r="H8" s="29"/>
      <c r="I8" s="30">
        <f t="shared" si="0"/>
        <v>0</v>
      </c>
      <c r="J8" s="30">
        <f>H8*$A$8</f>
        <v>0</v>
      </c>
      <c r="K8" s="30">
        <f t="shared" si="1"/>
        <v>0</v>
      </c>
      <c r="L8" s="18" t="str">
        <f t="shared" si="2"/>
        <v/>
      </c>
    </row>
    <row r="9" spans="1:14" ht="15.95" customHeight="1" x14ac:dyDescent="0.25">
      <c r="A9" s="32" t="s">
        <v>23</v>
      </c>
      <c r="C9" s="90">
        <v>3</v>
      </c>
      <c r="D9" s="27"/>
      <c r="E9" s="76"/>
      <c r="F9" s="76"/>
      <c r="G9" s="28"/>
      <c r="H9" s="29"/>
      <c r="I9" s="30">
        <f t="shared" si="0"/>
        <v>0</v>
      </c>
      <c r="J9" s="30">
        <f>H9*$A$8</f>
        <v>0</v>
      </c>
      <c r="K9" s="30">
        <f t="shared" si="1"/>
        <v>0</v>
      </c>
      <c r="L9" s="18" t="str">
        <f t="shared" si="2"/>
        <v/>
      </c>
    </row>
    <row r="10" spans="1:14" ht="15.95" customHeight="1" x14ac:dyDescent="0.25">
      <c r="A10" s="64">
        <f>Cours!C4</f>
        <v>0</v>
      </c>
      <c r="C10" s="90">
        <v>4</v>
      </c>
      <c r="D10" s="27"/>
      <c r="E10" s="76"/>
      <c r="F10" s="76"/>
      <c r="G10" s="28"/>
      <c r="H10" s="29"/>
      <c r="I10" s="30">
        <f t="shared" si="0"/>
        <v>0</v>
      </c>
      <c r="J10" s="30">
        <f t="shared" ref="J10:J27" si="3">H10*$A$8</f>
        <v>0</v>
      </c>
      <c r="K10" s="30">
        <f t="shared" si="1"/>
        <v>0</v>
      </c>
      <c r="L10" s="18" t="str">
        <f t="shared" si="2"/>
        <v/>
      </c>
    </row>
    <row r="11" spans="1:14" ht="15.95" customHeight="1" x14ac:dyDescent="0.25">
      <c r="A11" s="33" t="s">
        <v>24</v>
      </c>
      <c r="C11" s="90">
        <v>5</v>
      </c>
      <c r="D11" s="27"/>
      <c r="E11" s="76"/>
      <c r="F11" s="76"/>
      <c r="G11" s="28"/>
      <c r="H11" s="29"/>
      <c r="I11" s="30">
        <f t="shared" si="0"/>
        <v>0</v>
      </c>
      <c r="J11" s="30">
        <f>H11*$A$8</f>
        <v>0</v>
      </c>
      <c r="K11" s="30">
        <f t="shared" si="1"/>
        <v>0</v>
      </c>
      <c r="L11" s="18" t="str">
        <f t="shared" si="2"/>
        <v/>
      </c>
    </row>
    <row r="12" spans="1:14" ht="15.95" customHeight="1" x14ac:dyDescent="0.25">
      <c r="A12" s="202" t="e">
        <f>A10/Cours!C2</f>
        <v>#DIV/0!</v>
      </c>
      <c r="C12" s="90">
        <v>6</v>
      </c>
      <c r="D12" s="35"/>
      <c r="E12" s="77"/>
      <c r="F12" s="77"/>
      <c r="G12" s="28"/>
      <c r="H12" s="29"/>
      <c r="I12" s="30">
        <f t="shared" si="0"/>
        <v>0</v>
      </c>
      <c r="J12" s="30">
        <f t="shared" si="3"/>
        <v>0</v>
      </c>
      <c r="K12" s="30">
        <f t="shared" si="1"/>
        <v>0</v>
      </c>
      <c r="L12" s="18" t="str">
        <f t="shared" si="2"/>
        <v/>
      </c>
    </row>
    <row r="13" spans="1:14" ht="15.95" customHeight="1" x14ac:dyDescent="0.25">
      <c r="C13" s="90">
        <v>7</v>
      </c>
      <c r="D13" s="35"/>
      <c r="E13" s="77"/>
      <c r="F13" s="77"/>
      <c r="G13" s="28"/>
      <c r="H13" s="29"/>
      <c r="I13" s="30">
        <f t="shared" si="0"/>
        <v>0</v>
      </c>
      <c r="J13" s="30">
        <f>H13*$A$8</f>
        <v>0</v>
      </c>
      <c r="K13" s="30">
        <f t="shared" si="1"/>
        <v>0</v>
      </c>
      <c r="L13" s="18" t="str">
        <f t="shared" si="2"/>
        <v/>
      </c>
    </row>
    <row r="14" spans="1:14" ht="15.95" customHeight="1" x14ac:dyDescent="0.25">
      <c r="C14" s="90">
        <v>8</v>
      </c>
      <c r="D14" s="35"/>
      <c r="E14" s="77"/>
      <c r="F14" s="77"/>
      <c r="G14" s="28"/>
      <c r="H14" s="29"/>
      <c r="I14" s="30">
        <f t="shared" si="0"/>
        <v>0</v>
      </c>
      <c r="J14" s="30">
        <f>H14*$A$8</f>
        <v>0</v>
      </c>
      <c r="K14" s="30">
        <f t="shared" si="1"/>
        <v>0</v>
      </c>
      <c r="L14" s="18" t="str">
        <f t="shared" ref="L14:L27" si="4">IFERROR(($A$8-I14)/I14,"")</f>
        <v/>
      </c>
    </row>
    <row r="15" spans="1:14" ht="15.95" customHeight="1" x14ac:dyDescent="0.25">
      <c r="C15" s="90">
        <v>9</v>
      </c>
      <c r="D15" s="35"/>
      <c r="E15" s="77"/>
      <c r="F15" s="77"/>
      <c r="G15" s="28"/>
      <c r="H15" s="29"/>
      <c r="I15" s="30">
        <f t="shared" si="0"/>
        <v>0</v>
      </c>
      <c r="J15" s="30">
        <f t="shared" si="3"/>
        <v>0</v>
      </c>
      <c r="K15" s="30">
        <f t="shared" si="1"/>
        <v>0</v>
      </c>
      <c r="L15" s="18" t="str">
        <f t="shared" si="4"/>
        <v/>
      </c>
    </row>
    <row r="16" spans="1:14" ht="15.95" customHeight="1" x14ac:dyDescent="0.25">
      <c r="C16" s="90">
        <v>10</v>
      </c>
      <c r="D16" s="35"/>
      <c r="E16" s="77"/>
      <c r="F16" s="77"/>
      <c r="G16" s="28"/>
      <c r="H16" s="29"/>
      <c r="I16" s="30">
        <f t="shared" si="0"/>
        <v>0</v>
      </c>
      <c r="J16" s="30">
        <f t="shared" si="3"/>
        <v>0</v>
      </c>
      <c r="K16" s="30">
        <f t="shared" si="1"/>
        <v>0</v>
      </c>
      <c r="L16" s="18" t="str">
        <f t="shared" si="4"/>
        <v/>
      </c>
    </row>
    <row r="17" spans="3:12" ht="15.95" customHeight="1" x14ac:dyDescent="0.25">
      <c r="C17" s="90">
        <v>11</v>
      </c>
      <c r="D17" s="35"/>
      <c r="E17" s="77"/>
      <c r="F17" s="77"/>
      <c r="G17" s="28"/>
      <c r="H17" s="29"/>
      <c r="I17" s="30">
        <f t="shared" si="0"/>
        <v>0</v>
      </c>
      <c r="J17" s="30">
        <f t="shared" si="3"/>
        <v>0</v>
      </c>
      <c r="K17" s="30">
        <f t="shared" si="1"/>
        <v>0</v>
      </c>
      <c r="L17" s="18" t="str">
        <f t="shared" si="4"/>
        <v/>
      </c>
    </row>
    <row r="18" spans="3:12" ht="15.95" customHeight="1" x14ac:dyDescent="0.25">
      <c r="C18" s="90">
        <v>12</v>
      </c>
      <c r="D18" s="35"/>
      <c r="E18" s="77"/>
      <c r="F18" s="77"/>
      <c r="G18" s="28"/>
      <c r="H18" s="29"/>
      <c r="I18" s="30">
        <f t="shared" si="0"/>
        <v>0</v>
      </c>
      <c r="J18" s="30">
        <f t="shared" si="3"/>
        <v>0</v>
      </c>
      <c r="K18" s="30">
        <f t="shared" si="1"/>
        <v>0</v>
      </c>
      <c r="L18" s="18" t="str">
        <f t="shared" si="4"/>
        <v/>
      </c>
    </row>
    <row r="19" spans="3:12" ht="15.95" customHeight="1" x14ac:dyDescent="0.25">
      <c r="C19" s="90">
        <v>13</v>
      </c>
      <c r="D19" s="35"/>
      <c r="E19" s="77"/>
      <c r="F19" s="77"/>
      <c r="G19" s="28"/>
      <c r="H19" s="29"/>
      <c r="I19" s="30">
        <f t="shared" si="0"/>
        <v>0</v>
      </c>
      <c r="J19" s="30">
        <f t="shared" si="3"/>
        <v>0</v>
      </c>
      <c r="K19" s="30">
        <f t="shared" si="1"/>
        <v>0</v>
      </c>
      <c r="L19" s="18" t="str">
        <f t="shared" si="4"/>
        <v/>
      </c>
    </row>
    <row r="20" spans="3:12" ht="15.95" customHeight="1" x14ac:dyDescent="0.25">
      <c r="C20" s="90">
        <v>14</v>
      </c>
      <c r="D20" s="35"/>
      <c r="E20" s="77"/>
      <c r="F20" s="77"/>
      <c r="G20" s="28"/>
      <c r="H20" s="29"/>
      <c r="I20" s="30">
        <f t="shared" si="0"/>
        <v>0</v>
      </c>
      <c r="J20" s="30">
        <f t="shared" si="3"/>
        <v>0</v>
      </c>
      <c r="K20" s="30">
        <f t="shared" si="1"/>
        <v>0</v>
      </c>
      <c r="L20" s="18" t="str">
        <f t="shared" si="4"/>
        <v/>
      </c>
    </row>
    <row r="21" spans="3:12" ht="15.95" customHeight="1" x14ac:dyDescent="0.25">
      <c r="C21" s="90">
        <v>15</v>
      </c>
      <c r="D21" s="35"/>
      <c r="E21" s="77"/>
      <c r="F21" s="77"/>
      <c r="G21" s="28"/>
      <c r="H21" s="29"/>
      <c r="I21" s="30">
        <f t="shared" si="0"/>
        <v>0</v>
      </c>
      <c r="J21" s="30">
        <f t="shared" si="3"/>
        <v>0</v>
      </c>
      <c r="K21" s="30">
        <f t="shared" si="1"/>
        <v>0</v>
      </c>
      <c r="L21" s="18" t="str">
        <f t="shared" si="4"/>
        <v/>
      </c>
    </row>
    <row r="22" spans="3:12" ht="15.95" customHeight="1" x14ac:dyDescent="0.25">
      <c r="C22" s="90">
        <v>16</v>
      </c>
      <c r="D22" s="35"/>
      <c r="E22" s="77"/>
      <c r="F22" s="77"/>
      <c r="G22" s="28"/>
      <c r="H22" s="29"/>
      <c r="I22" s="30">
        <f t="shared" si="0"/>
        <v>0</v>
      </c>
      <c r="J22" s="30">
        <f t="shared" si="3"/>
        <v>0</v>
      </c>
      <c r="K22" s="30">
        <f t="shared" si="1"/>
        <v>0</v>
      </c>
      <c r="L22" s="18" t="str">
        <f t="shared" si="4"/>
        <v/>
      </c>
    </row>
    <row r="23" spans="3:12" ht="15.95" customHeight="1" x14ac:dyDescent="0.25">
      <c r="C23" s="90">
        <v>17</v>
      </c>
      <c r="D23" s="35"/>
      <c r="E23" s="77"/>
      <c r="F23" s="77"/>
      <c r="G23" s="28"/>
      <c r="H23" s="29"/>
      <c r="I23" s="30">
        <f t="shared" si="0"/>
        <v>0</v>
      </c>
      <c r="J23" s="30">
        <f t="shared" si="3"/>
        <v>0</v>
      </c>
      <c r="K23" s="30">
        <f t="shared" si="1"/>
        <v>0</v>
      </c>
      <c r="L23" s="18" t="str">
        <f t="shared" si="4"/>
        <v/>
      </c>
    </row>
    <row r="24" spans="3:12" ht="15.95" customHeight="1" x14ac:dyDescent="0.25">
      <c r="C24" s="90">
        <v>18</v>
      </c>
      <c r="D24" s="35"/>
      <c r="E24" s="77"/>
      <c r="F24" s="77"/>
      <c r="G24" s="28"/>
      <c r="H24" s="29"/>
      <c r="I24" s="30">
        <f t="shared" si="0"/>
        <v>0</v>
      </c>
      <c r="J24" s="30">
        <f t="shared" si="3"/>
        <v>0</v>
      </c>
      <c r="K24" s="30">
        <f t="shared" si="1"/>
        <v>0</v>
      </c>
      <c r="L24" s="18" t="str">
        <f t="shared" si="4"/>
        <v/>
      </c>
    </row>
    <row r="25" spans="3:12" ht="15.95" customHeight="1" x14ac:dyDescent="0.25">
      <c r="C25" s="90">
        <v>19</v>
      </c>
      <c r="D25" s="35"/>
      <c r="E25" s="77"/>
      <c r="F25" s="77"/>
      <c r="G25" s="28"/>
      <c r="H25" s="29"/>
      <c r="I25" s="30">
        <f t="shared" si="0"/>
        <v>0</v>
      </c>
      <c r="J25" s="30">
        <f t="shared" si="3"/>
        <v>0</v>
      </c>
      <c r="K25" s="30">
        <f t="shared" si="1"/>
        <v>0</v>
      </c>
      <c r="L25" s="18" t="str">
        <f t="shared" si="4"/>
        <v/>
      </c>
    </row>
    <row r="26" spans="3:12" ht="15.95" customHeight="1" x14ac:dyDescent="0.25">
      <c r="C26" s="90">
        <v>20</v>
      </c>
      <c r="D26" s="35"/>
      <c r="E26" s="77"/>
      <c r="F26" s="77"/>
      <c r="G26" s="28"/>
      <c r="H26" s="29"/>
      <c r="I26" s="30">
        <f t="shared" si="0"/>
        <v>0</v>
      </c>
      <c r="J26" s="30">
        <f t="shared" si="3"/>
        <v>0</v>
      </c>
      <c r="K26" s="30">
        <f t="shared" si="1"/>
        <v>0</v>
      </c>
      <c r="L26" s="18" t="str">
        <f t="shared" si="4"/>
        <v/>
      </c>
    </row>
    <row r="27" spans="3:12" ht="15.95" customHeight="1" thickBot="1" x14ac:dyDescent="0.3">
      <c r="C27" s="91">
        <v>21</v>
      </c>
      <c r="D27" s="36"/>
      <c r="E27" s="78"/>
      <c r="F27" s="78"/>
      <c r="G27" s="37"/>
      <c r="H27" s="38"/>
      <c r="I27" s="39">
        <f t="shared" si="0"/>
        <v>0</v>
      </c>
      <c r="J27" s="39">
        <f t="shared" si="3"/>
        <v>0</v>
      </c>
      <c r="K27" s="39">
        <f t="shared" si="1"/>
        <v>0</v>
      </c>
      <c r="L27" s="40" t="str">
        <f t="shared" si="4"/>
        <v/>
      </c>
    </row>
    <row r="28" spans="3:12" ht="15.95" customHeight="1" thickBot="1" x14ac:dyDescent="0.3"/>
    <row r="29" spans="3:12" ht="15.95" customHeight="1" x14ac:dyDescent="0.25">
      <c r="G29" s="191" t="s">
        <v>47</v>
      </c>
      <c r="H29" s="192"/>
      <c r="I29" s="192"/>
      <c r="J29" s="193"/>
    </row>
    <row r="30" spans="3:12" ht="15.95" customHeight="1" thickBot="1" x14ac:dyDescent="0.3">
      <c r="G30" s="194"/>
      <c r="H30" s="195"/>
      <c r="I30" s="195"/>
      <c r="J30" s="196"/>
    </row>
  </sheetData>
  <mergeCells count="2">
    <mergeCell ref="A1:B3"/>
    <mergeCell ref="G29:J30"/>
  </mergeCells>
  <conditionalFormatting sqref="C7:L27">
    <cfRule type="expression" dxfId="29" priority="3">
      <formula>MOD(ROW(),2)</formula>
    </cfRule>
  </conditionalFormatting>
  <conditionalFormatting sqref="L2">
    <cfRule type="expression" dxfId="28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BF10F2-D64E-4E29-8C62-4169A3C0A927}">
  <sheetPr>
    <tabColor rgb="FF002060"/>
  </sheetPr>
  <dimension ref="A1:L30"/>
  <sheetViews>
    <sheetView showGridLines="0" workbookViewId="0">
      <selection activeCell="A12" sqref="A12"/>
    </sheetView>
  </sheetViews>
  <sheetFormatPr baseColWidth="10" defaultColWidth="11.42578125" defaultRowHeight="15.95" customHeight="1" x14ac:dyDescent="0.25"/>
  <cols>
    <col min="1" max="1" width="20.7109375" style="6" customWidth="1"/>
    <col min="2" max="2" width="11.42578125" style="6"/>
    <col min="3" max="3" width="5.7109375" style="85" customWidth="1"/>
    <col min="4" max="4" width="11.85546875" style="6" bestFit="1" customWidth="1"/>
    <col min="5" max="5" width="11.85546875" style="70" customWidth="1"/>
    <col min="6" max="6" width="13.7109375" style="70" customWidth="1"/>
    <col min="7" max="7" width="17.7109375" style="41" customWidth="1"/>
    <col min="8" max="8" width="17.7109375" style="81" customWidth="1"/>
    <col min="9" max="12" width="17.7109375" style="23" customWidth="1"/>
    <col min="13" max="16384" width="11.42578125" style="6"/>
  </cols>
  <sheetData>
    <row r="1" spans="1:12" ht="15.95" customHeight="1" thickBot="1" x14ac:dyDescent="0.3">
      <c r="A1" s="172" t="s">
        <v>1</v>
      </c>
      <c r="B1" s="173"/>
      <c r="C1" s="86"/>
      <c r="D1" s="42"/>
      <c r="E1" s="79"/>
      <c r="F1" s="73"/>
      <c r="G1" s="121" t="s">
        <v>4</v>
      </c>
      <c r="H1" s="123" t="s">
        <v>13</v>
      </c>
      <c r="I1" s="120" t="s">
        <v>20</v>
      </c>
      <c r="J1" s="120" t="s">
        <v>7</v>
      </c>
      <c r="K1" s="122" t="s">
        <v>8</v>
      </c>
      <c r="L1" s="120" t="s">
        <v>12</v>
      </c>
    </row>
    <row r="2" spans="1:12" ht="15.95" customHeight="1" thickBot="1" x14ac:dyDescent="0.3">
      <c r="A2" s="174"/>
      <c r="B2" s="175"/>
      <c r="C2" s="86"/>
      <c r="D2" s="42"/>
      <c r="E2" s="79"/>
      <c r="F2" s="79"/>
      <c r="G2" s="124">
        <f>SUM(G7:G27)</f>
        <v>0</v>
      </c>
      <c r="H2" s="125">
        <f>SUM(H7:H27)</f>
        <v>0</v>
      </c>
      <c r="I2" s="126" t="e">
        <f>G2/H2</f>
        <v>#DIV/0!</v>
      </c>
      <c r="J2" s="126">
        <f>SUM(J7:J27)</f>
        <v>0</v>
      </c>
      <c r="K2" s="126">
        <f>J2-G2</f>
        <v>0</v>
      </c>
      <c r="L2" s="127" t="e">
        <f>($A$8-I2)/I2</f>
        <v>#DIV/0!</v>
      </c>
    </row>
    <row r="3" spans="1:12" ht="15.95" customHeight="1" thickBot="1" x14ac:dyDescent="0.3">
      <c r="A3" s="176"/>
      <c r="B3" s="177"/>
      <c r="C3" s="86"/>
      <c r="D3" s="42"/>
      <c r="E3" s="79"/>
      <c r="F3" s="79"/>
      <c r="G3" s="43"/>
      <c r="H3" s="80"/>
      <c r="I3" s="21"/>
      <c r="J3" s="21"/>
      <c r="K3" s="21"/>
      <c r="L3" s="22"/>
    </row>
    <row r="4" spans="1:12" ht="15.95" customHeight="1" x14ac:dyDescent="0.25">
      <c r="C4" s="86"/>
      <c r="D4" s="42"/>
      <c r="E4" s="79"/>
      <c r="F4" s="79"/>
      <c r="G4" s="43"/>
      <c r="H4" s="80"/>
      <c r="I4" s="21"/>
      <c r="J4" s="21"/>
      <c r="K4" s="21"/>
      <c r="L4" s="22"/>
    </row>
    <row r="5" spans="1:12" ht="15.95" customHeight="1" thickBot="1" x14ac:dyDescent="0.3"/>
    <row r="6" spans="1:12" ht="15.95" customHeight="1" thickBot="1" x14ac:dyDescent="0.3">
      <c r="A6" s="25" t="s">
        <v>21</v>
      </c>
      <c r="C6" s="119" t="s">
        <v>42</v>
      </c>
      <c r="D6" s="120" t="s">
        <v>37</v>
      </c>
      <c r="E6" s="120" t="s">
        <v>38</v>
      </c>
      <c r="F6" s="120" t="s">
        <v>41</v>
      </c>
      <c r="G6" s="121" t="s">
        <v>4</v>
      </c>
      <c r="H6" s="120" t="s">
        <v>5</v>
      </c>
      <c r="I6" s="120" t="s">
        <v>6</v>
      </c>
      <c r="J6" s="122" t="s">
        <v>7</v>
      </c>
      <c r="K6" s="122" t="s">
        <v>8</v>
      </c>
      <c r="L6" s="120" t="s">
        <v>9</v>
      </c>
    </row>
    <row r="7" spans="1:12" ht="15.95" customHeight="1" x14ac:dyDescent="0.25">
      <c r="A7" s="26" t="s">
        <v>22</v>
      </c>
      <c r="C7" s="90">
        <v>1</v>
      </c>
      <c r="D7" s="92"/>
      <c r="E7" s="94"/>
      <c r="F7" s="94"/>
      <c r="G7" s="95"/>
      <c r="H7" s="98"/>
      <c r="I7" s="100">
        <f t="shared" ref="I7:I27" si="0">IFERROR(G7/H7,0)</f>
        <v>0</v>
      </c>
      <c r="J7" s="101">
        <f>H7*$A$8</f>
        <v>0</v>
      </c>
      <c r="K7" s="100">
        <f t="shared" ref="K7:K27" si="1">J7-G7</f>
        <v>0</v>
      </c>
      <c r="L7" s="104" t="str">
        <f t="shared" ref="L7:L27" si="2">IFERROR(($A$8-I7)/I7,"")</f>
        <v/>
      </c>
    </row>
    <row r="8" spans="1:12" ht="15.95" customHeight="1" x14ac:dyDescent="0.25">
      <c r="A8" s="63">
        <f>A10*(Cours!B18)</f>
        <v>0</v>
      </c>
      <c r="C8" s="90">
        <v>2</v>
      </c>
      <c r="D8" s="27"/>
      <c r="E8" s="76"/>
      <c r="F8" s="76"/>
      <c r="G8" s="28"/>
      <c r="H8" s="82"/>
      <c r="I8" s="128">
        <f t="shared" si="0"/>
        <v>0</v>
      </c>
      <c r="J8" s="128">
        <f t="shared" ref="J8:J27" si="3">H8*$A$8</f>
        <v>0</v>
      </c>
      <c r="K8" s="128">
        <f t="shared" si="1"/>
        <v>0</v>
      </c>
      <c r="L8" s="129" t="str">
        <f t="shared" si="2"/>
        <v/>
      </c>
    </row>
    <row r="9" spans="1:12" ht="15.95" customHeight="1" x14ac:dyDescent="0.25">
      <c r="A9" s="32" t="s">
        <v>23</v>
      </c>
      <c r="C9" s="90">
        <v>3</v>
      </c>
      <c r="D9" s="27"/>
      <c r="E9" s="76"/>
      <c r="F9" s="76"/>
      <c r="G9" s="28"/>
      <c r="H9" s="82"/>
      <c r="I9" s="44">
        <f t="shared" si="0"/>
        <v>0</v>
      </c>
      <c r="J9" s="44">
        <f t="shared" si="3"/>
        <v>0</v>
      </c>
      <c r="K9" s="44">
        <f t="shared" si="1"/>
        <v>0</v>
      </c>
      <c r="L9" s="45" t="str">
        <f t="shared" si="2"/>
        <v/>
      </c>
    </row>
    <row r="10" spans="1:12" ht="15.95" customHeight="1" x14ac:dyDescent="0.25">
      <c r="A10" s="64">
        <f>Cours!C10</f>
        <v>0</v>
      </c>
      <c r="C10" s="90">
        <v>4</v>
      </c>
      <c r="D10" s="35"/>
      <c r="E10" s="77"/>
      <c r="F10" s="77"/>
      <c r="G10" s="28"/>
      <c r="H10" s="82"/>
      <c r="I10" s="128">
        <f t="shared" si="0"/>
        <v>0</v>
      </c>
      <c r="J10" s="128">
        <f t="shared" si="3"/>
        <v>0</v>
      </c>
      <c r="K10" s="128">
        <f t="shared" si="1"/>
        <v>0</v>
      </c>
      <c r="L10" s="129" t="str">
        <f t="shared" si="2"/>
        <v/>
      </c>
    </row>
    <row r="11" spans="1:12" ht="15.95" customHeight="1" x14ac:dyDescent="0.25">
      <c r="A11" s="197" t="s">
        <v>48</v>
      </c>
      <c r="C11" s="90">
        <v>5</v>
      </c>
      <c r="D11" s="35"/>
      <c r="E11" s="77"/>
      <c r="F11" s="77"/>
      <c r="G11" s="28"/>
      <c r="H11" s="82"/>
      <c r="I11" s="44">
        <f t="shared" si="0"/>
        <v>0</v>
      </c>
      <c r="J11" s="44">
        <f t="shared" si="3"/>
        <v>0</v>
      </c>
      <c r="K11" s="44">
        <f t="shared" si="1"/>
        <v>0</v>
      </c>
      <c r="L11" s="45" t="str">
        <f t="shared" si="2"/>
        <v/>
      </c>
    </row>
    <row r="12" spans="1:12" ht="15.95" customHeight="1" x14ac:dyDescent="0.25">
      <c r="A12" s="202" t="e">
        <f>A10/Cours!C3</f>
        <v>#DIV/0!</v>
      </c>
      <c r="C12" s="90">
        <v>6</v>
      </c>
      <c r="D12" s="35"/>
      <c r="E12" s="77"/>
      <c r="F12" s="77"/>
      <c r="G12" s="28"/>
      <c r="H12" s="82"/>
      <c r="I12" s="128">
        <f t="shared" si="0"/>
        <v>0</v>
      </c>
      <c r="J12" s="128">
        <f t="shared" si="3"/>
        <v>0</v>
      </c>
      <c r="K12" s="128">
        <f t="shared" si="1"/>
        <v>0</v>
      </c>
      <c r="L12" s="129" t="str">
        <f t="shared" si="2"/>
        <v/>
      </c>
    </row>
    <row r="13" spans="1:12" ht="15.95" customHeight="1" x14ac:dyDescent="0.25">
      <c r="C13" s="90">
        <v>7</v>
      </c>
      <c r="D13" s="35"/>
      <c r="E13" s="77"/>
      <c r="F13" s="77"/>
      <c r="G13" s="28"/>
      <c r="H13" s="82"/>
      <c r="I13" s="44">
        <f t="shared" si="0"/>
        <v>0</v>
      </c>
      <c r="J13" s="44">
        <f t="shared" si="3"/>
        <v>0</v>
      </c>
      <c r="K13" s="44">
        <f t="shared" si="1"/>
        <v>0</v>
      </c>
      <c r="L13" s="45" t="str">
        <f t="shared" si="2"/>
        <v/>
      </c>
    </row>
    <row r="14" spans="1:12" ht="15.95" customHeight="1" x14ac:dyDescent="0.25">
      <c r="C14" s="90">
        <v>8</v>
      </c>
      <c r="D14" s="35"/>
      <c r="E14" s="77"/>
      <c r="F14" s="77"/>
      <c r="G14" s="28"/>
      <c r="H14" s="82"/>
      <c r="I14" s="128">
        <f t="shared" si="0"/>
        <v>0</v>
      </c>
      <c r="J14" s="128">
        <f t="shared" si="3"/>
        <v>0</v>
      </c>
      <c r="K14" s="128">
        <f t="shared" si="1"/>
        <v>0</v>
      </c>
      <c r="L14" s="129" t="str">
        <f t="shared" si="2"/>
        <v/>
      </c>
    </row>
    <row r="15" spans="1:12" ht="15.95" customHeight="1" x14ac:dyDescent="0.25">
      <c r="C15" s="90">
        <v>9</v>
      </c>
      <c r="D15" s="35"/>
      <c r="E15" s="77"/>
      <c r="F15" s="77"/>
      <c r="G15" s="28"/>
      <c r="H15" s="82"/>
      <c r="I15" s="44">
        <f t="shared" si="0"/>
        <v>0</v>
      </c>
      <c r="J15" s="44">
        <f t="shared" si="3"/>
        <v>0</v>
      </c>
      <c r="K15" s="44">
        <f t="shared" si="1"/>
        <v>0</v>
      </c>
      <c r="L15" s="45" t="str">
        <f t="shared" si="2"/>
        <v/>
      </c>
    </row>
    <row r="16" spans="1:12" ht="15.95" customHeight="1" x14ac:dyDescent="0.25">
      <c r="C16" s="90">
        <v>10</v>
      </c>
      <c r="D16" s="35"/>
      <c r="E16" s="77"/>
      <c r="F16" s="77"/>
      <c r="G16" s="28"/>
      <c r="H16" s="82"/>
      <c r="I16" s="128">
        <f t="shared" si="0"/>
        <v>0</v>
      </c>
      <c r="J16" s="128">
        <f t="shared" si="3"/>
        <v>0</v>
      </c>
      <c r="K16" s="128">
        <f t="shared" si="1"/>
        <v>0</v>
      </c>
      <c r="L16" s="129" t="str">
        <f t="shared" si="2"/>
        <v/>
      </c>
    </row>
    <row r="17" spans="3:12" ht="15.95" customHeight="1" x14ac:dyDescent="0.25">
      <c r="C17" s="90">
        <v>11</v>
      </c>
      <c r="D17" s="35"/>
      <c r="E17" s="77"/>
      <c r="F17" s="77"/>
      <c r="G17" s="28"/>
      <c r="H17" s="82"/>
      <c r="I17" s="44">
        <f t="shared" si="0"/>
        <v>0</v>
      </c>
      <c r="J17" s="44">
        <f t="shared" si="3"/>
        <v>0</v>
      </c>
      <c r="K17" s="44">
        <f t="shared" si="1"/>
        <v>0</v>
      </c>
      <c r="L17" s="45" t="str">
        <f t="shared" si="2"/>
        <v/>
      </c>
    </row>
    <row r="18" spans="3:12" ht="15.95" customHeight="1" x14ac:dyDescent="0.25">
      <c r="C18" s="90">
        <v>12</v>
      </c>
      <c r="D18" s="35"/>
      <c r="E18" s="77"/>
      <c r="F18" s="77"/>
      <c r="G18" s="28"/>
      <c r="H18" s="82"/>
      <c r="I18" s="128">
        <f t="shared" si="0"/>
        <v>0</v>
      </c>
      <c r="J18" s="128">
        <f t="shared" si="3"/>
        <v>0</v>
      </c>
      <c r="K18" s="128">
        <f t="shared" si="1"/>
        <v>0</v>
      </c>
      <c r="L18" s="129" t="str">
        <f t="shared" si="2"/>
        <v/>
      </c>
    </row>
    <row r="19" spans="3:12" ht="15.95" customHeight="1" x14ac:dyDescent="0.25">
      <c r="C19" s="90">
        <v>13</v>
      </c>
      <c r="D19" s="35"/>
      <c r="E19" s="77"/>
      <c r="F19" s="77"/>
      <c r="G19" s="28"/>
      <c r="H19" s="82"/>
      <c r="I19" s="44">
        <f t="shared" si="0"/>
        <v>0</v>
      </c>
      <c r="J19" s="44">
        <f t="shared" si="3"/>
        <v>0</v>
      </c>
      <c r="K19" s="44">
        <f t="shared" si="1"/>
        <v>0</v>
      </c>
      <c r="L19" s="45" t="str">
        <f t="shared" si="2"/>
        <v/>
      </c>
    </row>
    <row r="20" spans="3:12" ht="15.95" customHeight="1" x14ac:dyDescent="0.25">
      <c r="C20" s="90">
        <v>14</v>
      </c>
      <c r="D20" s="35"/>
      <c r="E20" s="77"/>
      <c r="F20" s="77"/>
      <c r="G20" s="28"/>
      <c r="H20" s="82"/>
      <c r="I20" s="128">
        <f t="shared" si="0"/>
        <v>0</v>
      </c>
      <c r="J20" s="128">
        <f t="shared" si="3"/>
        <v>0</v>
      </c>
      <c r="K20" s="128">
        <f t="shared" si="1"/>
        <v>0</v>
      </c>
      <c r="L20" s="129" t="str">
        <f t="shared" si="2"/>
        <v/>
      </c>
    </row>
    <row r="21" spans="3:12" ht="15.95" customHeight="1" x14ac:dyDescent="0.25">
      <c r="C21" s="90">
        <v>15</v>
      </c>
      <c r="D21" s="35"/>
      <c r="E21" s="77"/>
      <c r="F21" s="77"/>
      <c r="G21" s="28"/>
      <c r="H21" s="82"/>
      <c r="I21" s="44">
        <f t="shared" si="0"/>
        <v>0</v>
      </c>
      <c r="J21" s="44">
        <f t="shared" si="3"/>
        <v>0</v>
      </c>
      <c r="K21" s="44">
        <f t="shared" si="1"/>
        <v>0</v>
      </c>
      <c r="L21" s="45" t="str">
        <f t="shared" si="2"/>
        <v/>
      </c>
    </row>
    <row r="22" spans="3:12" ht="15.95" customHeight="1" x14ac:dyDescent="0.25">
      <c r="C22" s="90">
        <v>16</v>
      </c>
      <c r="D22" s="35"/>
      <c r="E22" s="77"/>
      <c r="F22" s="77"/>
      <c r="G22" s="28"/>
      <c r="H22" s="82"/>
      <c r="I22" s="128">
        <f t="shared" si="0"/>
        <v>0</v>
      </c>
      <c r="J22" s="128">
        <f t="shared" si="3"/>
        <v>0</v>
      </c>
      <c r="K22" s="128">
        <f t="shared" si="1"/>
        <v>0</v>
      </c>
      <c r="L22" s="129" t="str">
        <f t="shared" si="2"/>
        <v/>
      </c>
    </row>
    <row r="23" spans="3:12" ht="15.95" customHeight="1" x14ac:dyDescent="0.25">
      <c r="C23" s="90">
        <v>17</v>
      </c>
      <c r="D23" s="35"/>
      <c r="E23" s="77"/>
      <c r="F23" s="77"/>
      <c r="G23" s="28"/>
      <c r="H23" s="82"/>
      <c r="I23" s="44">
        <f t="shared" si="0"/>
        <v>0</v>
      </c>
      <c r="J23" s="44">
        <f t="shared" si="3"/>
        <v>0</v>
      </c>
      <c r="K23" s="44">
        <f t="shared" si="1"/>
        <v>0</v>
      </c>
      <c r="L23" s="45" t="str">
        <f t="shared" si="2"/>
        <v/>
      </c>
    </row>
    <row r="24" spans="3:12" ht="15.95" customHeight="1" x14ac:dyDescent="0.25">
      <c r="C24" s="90">
        <v>18</v>
      </c>
      <c r="D24" s="35"/>
      <c r="E24" s="77"/>
      <c r="F24" s="77"/>
      <c r="G24" s="28"/>
      <c r="H24" s="82"/>
      <c r="I24" s="128">
        <f t="shared" si="0"/>
        <v>0</v>
      </c>
      <c r="J24" s="128">
        <f t="shared" si="3"/>
        <v>0</v>
      </c>
      <c r="K24" s="128">
        <f t="shared" si="1"/>
        <v>0</v>
      </c>
      <c r="L24" s="129" t="str">
        <f t="shared" si="2"/>
        <v/>
      </c>
    </row>
    <row r="25" spans="3:12" ht="15.95" customHeight="1" x14ac:dyDescent="0.25">
      <c r="C25" s="90">
        <v>19</v>
      </c>
      <c r="D25" s="35"/>
      <c r="E25" s="77"/>
      <c r="F25" s="77"/>
      <c r="G25" s="28"/>
      <c r="H25" s="82"/>
      <c r="I25" s="44">
        <f t="shared" si="0"/>
        <v>0</v>
      </c>
      <c r="J25" s="44">
        <f t="shared" si="3"/>
        <v>0</v>
      </c>
      <c r="K25" s="44">
        <f t="shared" si="1"/>
        <v>0</v>
      </c>
      <c r="L25" s="45" t="str">
        <f t="shared" si="2"/>
        <v/>
      </c>
    </row>
    <row r="26" spans="3:12" ht="15.95" customHeight="1" x14ac:dyDescent="0.25">
      <c r="C26" s="90">
        <v>20</v>
      </c>
      <c r="D26" s="35"/>
      <c r="E26" s="77"/>
      <c r="F26" s="77"/>
      <c r="G26" s="28"/>
      <c r="H26" s="82"/>
      <c r="I26" s="128">
        <f t="shared" si="0"/>
        <v>0</v>
      </c>
      <c r="J26" s="128">
        <f t="shared" si="3"/>
        <v>0</v>
      </c>
      <c r="K26" s="128">
        <f t="shared" si="1"/>
        <v>0</v>
      </c>
      <c r="L26" s="129" t="str">
        <f t="shared" si="2"/>
        <v/>
      </c>
    </row>
    <row r="27" spans="3:12" ht="15.95" customHeight="1" thickBot="1" x14ac:dyDescent="0.3">
      <c r="C27" s="91">
        <v>21</v>
      </c>
      <c r="D27" s="36"/>
      <c r="E27" s="78"/>
      <c r="F27" s="78"/>
      <c r="G27" s="37"/>
      <c r="H27" s="83"/>
      <c r="I27" s="46">
        <f t="shared" si="0"/>
        <v>0</v>
      </c>
      <c r="J27" s="46">
        <f t="shared" si="3"/>
        <v>0</v>
      </c>
      <c r="K27" s="46">
        <f t="shared" si="1"/>
        <v>0</v>
      </c>
      <c r="L27" s="47" t="str">
        <f t="shared" si="2"/>
        <v/>
      </c>
    </row>
    <row r="28" spans="3:12" ht="15.95" customHeight="1" thickBot="1" x14ac:dyDescent="0.3"/>
    <row r="29" spans="3:12" ht="15.95" customHeight="1" x14ac:dyDescent="0.25">
      <c r="G29" s="191" t="s">
        <v>47</v>
      </c>
      <c r="H29" s="192"/>
      <c r="I29" s="192"/>
      <c r="J29" s="193"/>
    </row>
    <row r="30" spans="3:12" ht="15.95" customHeight="1" thickBot="1" x14ac:dyDescent="0.3">
      <c r="G30" s="194"/>
      <c r="H30" s="195"/>
      <c r="I30" s="195"/>
      <c r="J30" s="196"/>
    </row>
  </sheetData>
  <mergeCells count="2">
    <mergeCell ref="A1:B3"/>
    <mergeCell ref="G29:J30"/>
  </mergeCells>
  <conditionalFormatting sqref="C7:L27">
    <cfRule type="expression" dxfId="27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826BFE-022C-45B0-9E20-052E1DCD24C1}">
  <sheetPr>
    <tabColor theme="8" tint="0.39997558519241921"/>
  </sheetPr>
  <dimension ref="A1:N30"/>
  <sheetViews>
    <sheetView showGridLines="0" topLeftCell="A2" workbookViewId="0">
      <selection activeCell="A12" sqref="A12"/>
    </sheetView>
  </sheetViews>
  <sheetFormatPr baseColWidth="10" defaultColWidth="11.42578125" defaultRowHeight="15.95" customHeight="1" x14ac:dyDescent="0.25"/>
  <cols>
    <col min="1" max="1" width="20.7109375" style="6" customWidth="1"/>
    <col min="2" max="2" width="11.42578125" style="6"/>
    <col min="3" max="3" width="5.7109375" style="85" customWidth="1"/>
    <col min="4" max="4" width="11.85546875" style="6" bestFit="1" customWidth="1"/>
    <col min="5" max="5" width="11.85546875" style="70" customWidth="1"/>
    <col min="6" max="6" width="13.7109375" style="70" customWidth="1"/>
    <col min="7" max="7" width="17.7109375" style="41" customWidth="1"/>
    <col min="8" max="8" width="17.7109375" style="6" customWidth="1"/>
    <col min="9" max="12" width="17.7109375" style="23" customWidth="1"/>
    <col min="13" max="16384" width="11.42578125" style="6"/>
  </cols>
  <sheetData>
    <row r="1" spans="1:14" ht="15.95" customHeight="1" thickBot="1" x14ac:dyDescent="0.3">
      <c r="A1" s="172" t="s">
        <v>43</v>
      </c>
      <c r="B1" s="173"/>
      <c r="E1" s="79"/>
      <c r="F1" s="73"/>
      <c r="G1" s="111" t="s">
        <v>4</v>
      </c>
      <c r="H1" s="110" t="s">
        <v>13</v>
      </c>
      <c r="I1" s="110" t="s">
        <v>20</v>
      </c>
      <c r="J1" s="110" t="s">
        <v>14</v>
      </c>
      <c r="K1" s="112" t="s">
        <v>8</v>
      </c>
      <c r="L1" s="110" t="s">
        <v>12</v>
      </c>
    </row>
    <row r="2" spans="1:14" ht="15.95" customHeight="1" thickBot="1" x14ac:dyDescent="0.3">
      <c r="A2" s="174"/>
      <c r="B2" s="175"/>
      <c r="C2" s="86"/>
      <c r="D2" s="42"/>
      <c r="E2" s="79"/>
      <c r="F2" s="79"/>
      <c r="G2" s="115">
        <f>SUM(G7:G27)</f>
        <v>0</v>
      </c>
      <c r="H2" s="116">
        <f>SUM(H7:H27)</f>
        <v>0</v>
      </c>
      <c r="I2" s="117" t="e">
        <f>G2/H2</f>
        <v>#DIV/0!</v>
      </c>
      <c r="J2" s="117">
        <f>SUM(J7:J27)</f>
        <v>0</v>
      </c>
      <c r="K2" s="117">
        <f>J2-G2</f>
        <v>0</v>
      </c>
      <c r="L2" s="118" t="str">
        <f>IFERROR(($A$8-I2)/I2,"")</f>
        <v/>
      </c>
    </row>
    <row r="3" spans="1:14" ht="15.95" customHeight="1" thickBot="1" x14ac:dyDescent="0.3">
      <c r="A3" s="176"/>
      <c r="B3" s="177"/>
      <c r="C3" s="87"/>
      <c r="D3" s="19"/>
      <c r="E3" s="74"/>
      <c r="F3" s="74"/>
      <c r="G3" s="20"/>
      <c r="H3" s="19"/>
      <c r="I3" s="21"/>
      <c r="J3" s="21"/>
      <c r="K3" s="21"/>
      <c r="L3" s="22"/>
    </row>
    <row r="4" spans="1:14" ht="15.95" customHeight="1" x14ac:dyDescent="0.25">
      <c r="C4" s="87"/>
      <c r="D4" s="19"/>
      <c r="E4" s="74"/>
      <c r="F4" s="74"/>
      <c r="G4" s="20"/>
      <c r="H4" s="19"/>
      <c r="I4" s="21"/>
      <c r="J4" s="21"/>
      <c r="K4" s="21"/>
      <c r="L4" s="22"/>
    </row>
    <row r="5" spans="1:14" ht="15.95" customHeight="1" thickBot="1" x14ac:dyDescent="0.3">
      <c r="C5" s="88"/>
      <c r="D5" s="23"/>
      <c r="E5" s="75"/>
      <c r="F5" s="75"/>
      <c r="G5" s="24"/>
      <c r="H5" s="23"/>
    </row>
    <row r="6" spans="1:14" ht="15.95" customHeight="1" thickBot="1" x14ac:dyDescent="0.3">
      <c r="A6" s="25" t="s">
        <v>21</v>
      </c>
      <c r="C6" s="109" t="s">
        <v>42</v>
      </c>
      <c r="D6" s="110" t="s">
        <v>37</v>
      </c>
      <c r="E6" s="110" t="s">
        <v>38</v>
      </c>
      <c r="F6" s="110" t="s">
        <v>41</v>
      </c>
      <c r="G6" s="111" t="s">
        <v>4</v>
      </c>
      <c r="H6" s="110" t="s">
        <v>5</v>
      </c>
      <c r="I6" s="110" t="s">
        <v>6</v>
      </c>
      <c r="J6" s="112" t="s">
        <v>15</v>
      </c>
      <c r="K6" s="112" t="s">
        <v>8</v>
      </c>
      <c r="L6" s="110" t="s">
        <v>12</v>
      </c>
    </row>
    <row r="7" spans="1:14" ht="15.95" customHeight="1" x14ac:dyDescent="0.25">
      <c r="A7" s="26" t="s">
        <v>22</v>
      </c>
      <c r="C7" s="90">
        <v>1</v>
      </c>
      <c r="D7" s="92"/>
      <c r="E7" s="94"/>
      <c r="F7" s="94"/>
      <c r="G7" s="95"/>
      <c r="H7" s="97"/>
      <c r="I7" s="99">
        <f t="shared" ref="I7:I27" si="0">IFERROR(G7/H7,0)</f>
        <v>0</v>
      </c>
      <c r="J7" s="99">
        <f>H7*$A$8</f>
        <v>0</v>
      </c>
      <c r="K7" s="99">
        <f t="shared" ref="K7:K27" si="1">J7-G7</f>
        <v>0</v>
      </c>
      <c r="L7" s="103" t="str">
        <f t="shared" ref="L7:L27" si="2">IFERROR(($A$8-I7)/I7,"")</f>
        <v/>
      </c>
      <c r="M7" s="31"/>
      <c r="N7" s="31"/>
    </row>
    <row r="8" spans="1:14" ht="15.95" customHeight="1" x14ac:dyDescent="0.25">
      <c r="A8" s="63">
        <f>A10*(Cours!B18)</f>
        <v>0</v>
      </c>
      <c r="C8" s="90">
        <v>2</v>
      </c>
      <c r="D8" s="27"/>
      <c r="E8" s="76"/>
      <c r="F8" s="76"/>
      <c r="G8" s="28"/>
      <c r="H8" s="29"/>
      <c r="I8" s="113">
        <f t="shared" si="0"/>
        <v>0</v>
      </c>
      <c r="J8" s="113">
        <f>H8*$A$8</f>
        <v>0</v>
      </c>
      <c r="K8" s="113">
        <f t="shared" si="1"/>
        <v>0</v>
      </c>
      <c r="L8" s="114" t="str">
        <f t="shared" si="2"/>
        <v/>
      </c>
    </row>
    <row r="9" spans="1:14" ht="15.95" customHeight="1" x14ac:dyDescent="0.25">
      <c r="A9" s="32" t="s">
        <v>23</v>
      </c>
      <c r="C9" s="90">
        <v>3</v>
      </c>
      <c r="D9" s="27"/>
      <c r="E9" s="76"/>
      <c r="F9" s="76"/>
      <c r="G9" s="28"/>
      <c r="H9" s="29"/>
      <c r="I9" s="30">
        <f t="shared" si="0"/>
        <v>0</v>
      </c>
      <c r="J9" s="30">
        <f>H9*$A$8</f>
        <v>0</v>
      </c>
      <c r="K9" s="30">
        <f t="shared" si="1"/>
        <v>0</v>
      </c>
      <c r="L9" s="18" t="str">
        <f t="shared" si="2"/>
        <v/>
      </c>
    </row>
    <row r="10" spans="1:14" ht="15.95" customHeight="1" x14ac:dyDescent="0.25">
      <c r="A10" s="64">
        <f>Cours!C4</f>
        <v>0</v>
      </c>
      <c r="C10" s="90">
        <v>4</v>
      </c>
      <c r="D10" s="27"/>
      <c r="E10" s="76"/>
      <c r="F10" s="76"/>
      <c r="G10" s="28"/>
      <c r="H10" s="29"/>
      <c r="I10" s="113">
        <f t="shared" si="0"/>
        <v>0</v>
      </c>
      <c r="J10" s="113">
        <f t="shared" ref="J10:J27" si="3">H10*$A$8</f>
        <v>0</v>
      </c>
      <c r="K10" s="113">
        <f t="shared" si="1"/>
        <v>0</v>
      </c>
      <c r="L10" s="114" t="str">
        <f t="shared" si="2"/>
        <v/>
      </c>
    </row>
    <row r="11" spans="1:14" ht="15.95" customHeight="1" x14ac:dyDescent="0.25">
      <c r="A11" s="198" t="s">
        <v>49</v>
      </c>
      <c r="C11" s="90">
        <v>5</v>
      </c>
      <c r="D11" s="27"/>
      <c r="E11" s="76"/>
      <c r="F11" s="76"/>
      <c r="G11" s="28"/>
      <c r="H11" s="29"/>
      <c r="I11" s="30">
        <f t="shared" si="0"/>
        <v>0</v>
      </c>
      <c r="J11" s="30">
        <f>H11*$A$8</f>
        <v>0</v>
      </c>
      <c r="K11" s="30">
        <f t="shared" si="1"/>
        <v>0</v>
      </c>
      <c r="L11" s="18" t="str">
        <f t="shared" si="2"/>
        <v/>
      </c>
    </row>
    <row r="12" spans="1:14" ht="15.95" customHeight="1" x14ac:dyDescent="0.25">
      <c r="A12" s="34" t="e">
        <f>A10/Cours!C4</f>
        <v>#DIV/0!</v>
      </c>
      <c r="C12" s="90">
        <v>6</v>
      </c>
      <c r="D12" s="35"/>
      <c r="E12" s="77"/>
      <c r="F12" s="77"/>
      <c r="G12" s="28"/>
      <c r="H12" s="29"/>
      <c r="I12" s="113">
        <f t="shared" si="0"/>
        <v>0</v>
      </c>
      <c r="J12" s="113">
        <f t="shared" si="3"/>
        <v>0</v>
      </c>
      <c r="K12" s="113">
        <f t="shared" si="1"/>
        <v>0</v>
      </c>
      <c r="L12" s="114" t="str">
        <f t="shared" si="2"/>
        <v/>
      </c>
    </row>
    <row r="13" spans="1:14" ht="15.95" customHeight="1" x14ac:dyDescent="0.25">
      <c r="C13" s="90">
        <v>7</v>
      </c>
      <c r="D13" s="35"/>
      <c r="E13" s="77"/>
      <c r="F13" s="77"/>
      <c r="G13" s="28"/>
      <c r="H13" s="29"/>
      <c r="I13" s="30">
        <f t="shared" si="0"/>
        <v>0</v>
      </c>
      <c r="J13" s="30">
        <f>H13*$A$8</f>
        <v>0</v>
      </c>
      <c r="K13" s="30">
        <f t="shared" si="1"/>
        <v>0</v>
      </c>
      <c r="L13" s="18" t="str">
        <f t="shared" si="2"/>
        <v/>
      </c>
    </row>
    <row r="14" spans="1:14" ht="15.95" customHeight="1" x14ac:dyDescent="0.25">
      <c r="C14" s="90">
        <v>8</v>
      </c>
      <c r="D14" s="35"/>
      <c r="E14" s="77"/>
      <c r="F14" s="77"/>
      <c r="G14" s="28"/>
      <c r="H14" s="29"/>
      <c r="I14" s="113">
        <f t="shared" si="0"/>
        <v>0</v>
      </c>
      <c r="J14" s="113">
        <f>H14*$A$8</f>
        <v>0</v>
      </c>
      <c r="K14" s="113">
        <f t="shared" si="1"/>
        <v>0</v>
      </c>
      <c r="L14" s="114" t="str">
        <f t="shared" si="2"/>
        <v/>
      </c>
    </row>
    <row r="15" spans="1:14" ht="15.95" customHeight="1" x14ac:dyDescent="0.25">
      <c r="C15" s="90">
        <v>9</v>
      </c>
      <c r="D15" s="35"/>
      <c r="E15" s="77"/>
      <c r="F15" s="77"/>
      <c r="G15" s="28"/>
      <c r="H15" s="29"/>
      <c r="I15" s="30">
        <f t="shared" si="0"/>
        <v>0</v>
      </c>
      <c r="J15" s="30">
        <f t="shared" si="3"/>
        <v>0</v>
      </c>
      <c r="K15" s="30">
        <f t="shared" si="1"/>
        <v>0</v>
      </c>
      <c r="L15" s="18" t="str">
        <f t="shared" si="2"/>
        <v/>
      </c>
    </row>
    <row r="16" spans="1:14" ht="15.95" customHeight="1" x14ac:dyDescent="0.25">
      <c r="C16" s="90">
        <v>10</v>
      </c>
      <c r="D16" s="35"/>
      <c r="E16" s="77"/>
      <c r="F16" s="77"/>
      <c r="G16" s="28"/>
      <c r="H16" s="29"/>
      <c r="I16" s="113">
        <f t="shared" si="0"/>
        <v>0</v>
      </c>
      <c r="J16" s="113">
        <f t="shared" si="3"/>
        <v>0</v>
      </c>
      <c r="K16" s="113">
        <f t="shared" si="1"/>
        <v>0</v>
      </c>
      <c r="L16" s="114" t="str">
        <f t="shared" si="2"/>
        <v/>
      </c>
    </row>
    <row r="17" spans="3:12" ht="15.95" customHeight="1" x14ac:dyDescent="0.25">
      <c r="C17" s="90">
        <v>11</v>
      </c>
      <c r="D17" s="35"/>
      <c r="E17" s="77"/>
      <c r="F17" s="77"/>
      <c r="G17" s="28"/>
      <c r="H17" s="29"/>
      <c r="I17" s="30">
        <f t="shared" si="0"/>
        <v>0</v>
      </c>
      <c r="J17" s="30">
        <f t="shared" si="3"/>
        <v>0</v>
      </c>
      <c r="K17" s="30">
        <f t="shared" si="1"/>
        <v>0</v>
      </c>
      <c r="L17" s="18" t="str">
        <f t="shared" si="2"/>
        <v/>
      </c>
    </row>
    <row r="18" spans="3:12" ht="15.95" customHeight="1" x14ac:dyDescent="0.25">
      <c r="C18" s="90">
        <v>12</v>
      </c>
      <c r="D18" s="35"/>
      <c r="E18" s="77"/>
      <c r="F18" s="77"/>
      <c r="G18" s="28"/>
      <c r="H18" s="29"/>
      <c r="I18" s="113">
        <f t="shared" si="0"/>
        <v>0</v>
      </c>
      <c r="J18" s="113">
        <f t="shared" si="3"/>
        <v>0</v>
      </c>
      <c r="K18" s="113">
        <f t="shared" si="1"/>
        <v>0</v>
      </c>
      <c r="L18" s="114" t="str">
        <f t="shared" si="2"/>
        <v/>
      </c>
    </row>
    <row r="19" spans="3:12" ht="15.95" customHeight="1" x14ac:dyDescent="0.25">
      <c r="C19" s="90">
        <v>13</v>
      </c>
      <c r="D19" s="35"/>
      <c r="E19" s="77"/>
      <c r="F19" s="77"/>
      <c r="G19" s="28"/>
      <c r="H19" s="29"/>
      <c r="I19" s="30">
        <f t="shared" si="0"/>
        <v>0</v>
      </c>
      <c r="J19" s="30">
        <f t="shared" si="3"/>
        <v>0</v>
      </c>
      <c r="K19" s="30">
        <f t="shared" si="1"/>
        <v>0</v>
      </c>
      <c r="L19" s="18" t="str">
        <f t="shared" si="2"/>
        <v/>
      </c>
    </row>
    <row r="20" spans="3:12" ht="15.95" customHeight="1" x14ac:dyDescent="0.25">
      <c r="C20" s="90">
        <v>14</v>
      </c>
      <c r="D20" s="35"/>
      <c r="E20" s="77"/>
      <c r="F20" s="77"/>
      <c r="G20" s="28"/>
      <c r="H20" s="29"/>
      <c r="I20" s="113">
        <f t="shared" si="0"/>
        <v>0</v>
      </c>
      <c r="J20" s="113">
        <f t="shared" si="3"/>
        <v>0</v>
      </c>
      <c r="K20" s="113">
        <f t="shared" si="1"/>
        <v>0</v>
      </c>
      <c r="L20" s="114" t="str">
        <f t="shared" si="2"/>
        <v/>
      </c>
    </row>
    <row r="21" spans="3:12" ht="15.95" customHeight="1" x14ac:dyDescent="0.25">
      <c r="C21" s="90">
        <v>15</v>
      </c>
      <c r="D21" s="35"/>
      <c r="E21" s="77"/>
      <c r="F21" s="77"/>
      <c r="G21" s="28"/>
      <c r="H21" s="29"/>
      <c r="I21" s="30">
        <f t="shared" si="0"/>
        <v>0</v>
      </c>
      <c r="J21" s="30">
        <f t="shared" si="3"/>
        <v>0</v>
      </c>
      <c r="K21" s="30">
        <f t="shared" si="1"/>
        <v>0</v>
      </c>
      <c r="L21" s="18" t="str">
        <f t="shared" si="2"/>
        <v/>
      </c>
    </row>
    <row r="22" spans="3:12" ht="15.95" customHeight="1" x14ac:dyDescent="0.25">
      <c r="C22" s="90">
        <v>16</v>
      </c>
      <c r="D22" s="35"/>
      <c r="E22" s="77"/>
      <c r="F22" s="77"/>
      <c r="G22" s="28"/>
      <c r="H22" s="29"/>
      <c r="I22" s="113">
        <f t="shared" si="0"/>
        <v>0</v>
      </c>
      <c r="J22" s="113">
        <f t="shared" si="3"/>
        <v>0</v>
      </c>
      <c r="K22" s="113">
        <f t="shared" si="1"/>
        <v>0</v>
      </c>
      <c r="L22" s="114" t="str">
        <f t="shared" si="2"/>
        <v/>
      </c>
    </row>
    <row r="23" spans="3:12" ht="15.95" customHeight="1" x14ac:dyDescent="0.25">
      <c r="C23" s="90">
        <v>17</v>
      </c>
      <c r="D23" s="35"/>
      <c r="E23" s="77"/>
      <c r="F23" s="77"/>
      <c r="G23" s="28"/>
      <c r="H23" s="29"/>
      <c r="I23" s="30">
        <f t="shared" si="0"/>
        <v>0</v>
      </c>
      <c r="J23" s="30">
        <f t="shared" si="3"/>
        <v>0</v>
      </c>
      <c r="K23" s="30">
        <f t="shared" si="1"/>
        <v>0</v>
      </c>
      <c r="L23" s="18" t="str">
        <f t="shared" si="2"/>
        <v/>
      </c>
    </row>
    <row r="24" spans="3:12" ht="15.95" customHeight="1" x14ac:dyDescent="0.25">
      <c r="C24" s="90">
        <v>18</v>
      </c>
      <c r="D24" s="35"/>
      <c r="E24" s="77"/>
      <c r="F24" s="77"/>
      <c r="G24" s="28"/>
      <c r="H24" s="29"/>
      <c r="I24" s="113">
        <f t="shared" si="0"/>
        <v>0</v>
      </c>
      <c r="J24" s="113">
        <f t="shared" si="3"/>
        <v>0</v>
      </c>
      <c r="K24" s="113">
        <f t="shared" si="1"/>
        <v>0</v>
      </c>
      <c r="L24" s="114" t="str">
        <f t="shared" si="2"/>
        <v/>
      </c>
    </row>
    <row r="25" spans="3:12" ht="15.95" customHeight="1" x14ac:dyDescent="0.25">
      <c r="C25" s="90">
        <v>19</v>
      </c>
      <c r="D25" s="35"/>
      <c r="E25" s="77"/>
      <c r="F25" s="77"/>
      <c r="G25" s="28"/>
      <c r="H25" s="29"/>
      <c r="I25" s="30">
        <f t="shared" si="0"/>
        <v>0</v>
      </c>
      <c r="J25" s="30">
        <f t="shared" si="3"/>
        <v>0</v>
      </c>
      <c r="K25" s="30">
        <f t="shared" si="1"/>
        <v>0</v>
      </c>
      <c r="L25" s="18" t="str">
        <f t="shared" si="2"/>
        <v/>
      </c>
    </row>
    <row r="26" spans="3:12" ht="15.95" customHeight="1" x14ac:dyDescent="0.25">
      <c r="C26" s="90">
        <v>20</v>
      </c>
      <c r="D26" s="35"/>
      <c r="E26" s="77"/>
      <c r="F26" s="77"/>
      <c r="G26" s="28"/>
      <c r="H26" s="29"/>
      <c r="I26" s="113">
        <f t="shared" si="0"/>
        <v>0</v>
      </c>
      <c r="J26" s="113">
        <f t="shared" si="3"/>
        <v>0</v>
      </c>
      <c r="K26" s="113">
        <f t="shared" si="1"/>
        <v>0</v>
      </c>
      <c r="L26" s="114" t="str">
        <f t="shared" si="2"/>
        <v/>
      </c>
    </row>
    <row r="27" spans="3:12" ht="15.95" customHeight="1" thickBot="1" x14ac:dyDescent="0.3">
      <c r="C27" s="91">
        <v>21</v>
      </c>
      <c r="D27" s="36"/>
      <c r="E27" s="78"/>
      <c r="F27" s="78"/>
      <c r="G27" s="37"/>
      <c r="H27" s="38"/>
      <c r="I27" s="39">
        <f t="shared" si="0"/>
        <v>0</v>
      </c>
      <c r="J27" s="39">
        <f t="shared" si="3"/>
        <v>0</v>
      </c>
      <c r="K27" s="39">
        <f t="shared" si="1"/>
        <v>0</v>
      </c>
      <c r="L27" s="40" t="str">
        <f t="shared" si="2"/>
        <v/>
      </c>
    </row>
    <row r="28" spans="3:12" ht="15.95" customHeight="1" thickBot="1" x14ac:dyDescent="0.3"/>
    <row r="29" spans="3:12" ht="15.95" customHeight="1" x14ac:dyDescent="0.25">
      <c r="G29" s="191" t="s">
        <v>47</v>
      </c>
      <c r="H29" s="192"/>
      <c r="I29" s="192"/>
      <c r="J29" s="193"/>
    </row>
    <row r="30" spans="3:12" ht="15.95" customHeight="1" thickBot="1" x14ac:dyDescent="0.3">
      <c r="G30" s="194"/>
      <c r="H30" s="195"/>
      <c r="I30" s="195"/>
      <c r="J30" s="196"/>
    </row>
  </sheetData>
  <mergeCells count="2">
    <mergeCell ref="A1:B3"/>
    <mergeCell ref="G29:J30"/>
  </mergeCells>
  <conditionalFormatting sqref="C7:L27">
    <cfRule type="expression" dxfId="26" priority="2">
      <formula>MOD(ROW(),2)</formula>
    </cfRule>
  </conditionalFormatting>
  <conditionalFormatting sqref="L2">
    <cfRule type="expression" dxfId="25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13F6C6-E195-4DA9-BDDF-4929F032004F}">
  <sheetPr>
    <tabColor rgb="FFFF66CC"/>
  </sheetPr>
  <dimension ref="A1:N30"/>
  <sheetViews>
    <sheetView showGridLines="0" workbookViewId="0">
      <selection activeCell="A12" sqref="A12"/>
    </sheetView>
  </sheetViews>
  <sheetFormatPr baseColWidth="10" defaultColWidth="11.42578125" defaultRowHeight="15.95" customHeight="1" x14ac:dyDescent="0.25"/>
  <cols>
    <col min="1" max="1" width="20.7109375" style="6" customWidth="1"/>
    <col min="2" max="2" width="11.42578125" style="6"/>
    <col min="3" max="3" width="5.7109375" style="85" customWidth="1"/>
    <col min="4" max="4" width="11.85546875" style="6" bestFit="1" customWidth="1"/>
    <col min="5" max="5" width="11.85546875" style="70" customWidth="1"/>
    <col min="6" max="6" width="13.7109375" style="70" customWidth="1"/>
    <col min="7" max="7" width="17.7109375" style="41" customWidth="1"/>
    <col min="8" max="8" width="17.7109375" style="6" customWidth="1"/>
    <col min="9" max="12" width="17.7109375" style="23" customWidth="1"/>
    <col min="13" max="16384" width="11.42578125" style="6"/>
  </cols>
  <sheetData>
    <row r="1" spans="1:14" ht="15.95" customHeight="1" thickBot="1" x14ac:dyDescent="0.3">
      <c r="A1" s="172" t="s">
        <v>43</v>
      </c>
      <c r="B1" s="173"/>
      <c r="E1" s="79"/>
      <c r="F1" s="73"/>
      <c r="G1" s="132" t="s">
        <v>4</v>
      </c>
      <c r="H1" s="131" t="s">
        <v>13</v>
      </c>
      <c r="I1" s="131" t="s">
        <v>20</v>
      </c>
      <c r="J1" s="131" t="s">
        <v>14</v>
      </c>
      <c r="K1" s="133" t="s">
        <v>8</v>
      </c>
      <c r="L1" s="131" t="s">
        <v>12</v>
      </c>
    </row>
    <row r="2" spans="1:14" ht="15.95" customHeight="1" thickBot="1" x14ac:dyDescent="0.3">
      <c r="A2" s="174"/>
      <c r="B2" s="175"/>
      <c r="C2" s="86"/>
      <c r="D2" s="42"/>
      <c r="E2" s="79"/>
      <c r="F2" s="79"/>
      <c r="G2" s="134">
        <f>SUM(G7:G27)</f>
        <v>0</v>
      </c>
      <c r="H2" s="135">
        <f>SUM(H7:H27)</f>
        <v>0</v>
      </c>
      <c r="I2" s="136" t="e">
        <f>G2/H2</f>
        <v>#DIV/0!</v>
      </c>
      <c r="J2" s="136">
        <f>SUM(J7:J27)</f>
        <v>0</v>
      </c>
      <c r="K2" s="136">
        <f>J2-G2</f>
        <v>0</v>
      </c>
      <c r="L2" s="137" t="str">
        <f>IFERROR(($A$8-I2)/I2,"")</f>
        <v/>
      </c>
    </row>
    <row r="3" spans="1:14" ht="15.95" customHeight="1" thickBot="1" x14ac:dyDescent="0.3">
      <c r="A3" s="176"/>
      <c r="B3" s="177"/>
      <c r="C3" s="87"/>
      <c r="D3" s="19"/>
      <c r="E3" s="74"/>
      <c r="F3" s="74"/>
      <c r="G3" s="20"/>
      <c r="H3" s="19"/>
      <c r="I3" s="21"/>
      <c r="J3" s="21"/>
      <c r="K3" s="21"/>
      <c r="L3" s="22"/>
    </row>
    <row r="4" spans="1:14" ht="15.95" customHeight="1" x14ac:dyDescent="0.25">
      <c r="C4" s="87"/>
      <c r="D4" s="19"/>
      <c r="E4" s="74"/>
      <c r="F4" s="74"/>
      <c r="G4" s="20"/>
      <c r="H4" s="19"/>
      <c r="I4" s="21"/>
      <c r="J4" s="21"/>
      <c r="K4" s="21"/>
      <c r="L4" s="22"/>
    </row>
    <row r="5" spans="1:14" ht="15.95" customHeight="1" thickBot="1" x14ac:dyDescent="0.3">
      <c r="C5" s="88"/>
      <c r="D5" s="23"/>
      <c r="E5" s="75"/>
      <c r="F5" s="75"/>
      <c r="G5" s="24"/>
      <c r="H5" s="23"/>
    </row>
    <row r="6" spans="1:14" ht="15.95" customHeight="1" thickBot="1" x14ac:dyDescent="0.3">
      <c r="A6" s="25" t="s">
        <v>21</v>
      </c>
      <c r="C6" s="130" t="s">
        <v>42</v>
      </c>
      <c r="D6" s="131" t="s">
        <v>37</v>
      </c>
      <c r="E6" s="131" t="s">
        <v>38</v>
      </c>
      <c r="F6" s="131" t="s">
        <v>41</v>
      </c>
      <c r="G6" s="132" t="s">
        <v>4</v>
      </c>
      <c r="H6" s="131" t="s">
        <v>5</v>
      </c>
      <c r="I6" s="131" t="s">
        <v>6</v>
      </c>
      <c r="J6" s="133" t="s">
        <v>15</v>
      </c>
      <c r="K6" s="133" t="s">
        <v>8</v>
      </c>
      <c r="L6" s="131" t="s">
        <v>12</v>
      </c>
    </row>
    <row r="7" spans="1:14" ht="15.95" customHeight="1" x14ac:dyDescent="0.25">
      <c r="A7" s="26" t="s">
        <v>22</v>
      </c>
      <c r="C7" s="90">
        <v>1</v>
      </c>
      <c r="D7" s="92"/>
      <c r="E7" s="94"/>
      <c r="F7" s="94"/>
      <c r="G7" s="95"/>
      <c r="H7" s="97"/>
      <c r="I7" s="99">
        <f t="shared" ref="I7:I27" si="0">IFERROR(G7/H7,0)</f>
        <v>0</v>
      </c>
      <c r="J7" s="99">
        <f>H7*$A$8</f>
        <v>0</v>
      </c>
      <c r="K7" s="99">
        <f t="shared" ref="K7:K27" si="1">J7-G7</f>
        <v>0</v>
      </c>
      <c r="L7" s="103" t="str">
        <f t="shared" ref="L7:L27" si="2">IFERROR(($A$8-I7)/I7,"")</f>
        <v/>
      </c>
      <c r="M7" s="31"/>
      <c r="N7" s="31"/>
    </row>
    <row r="8" spans="1:14" ht="15.95" customHeight="1" x14ac:dyDescent="0.25">
      <c r="A8" s="63">
        <f>A10*(Cours!B18)</f>
        <v>0</v>
      </c>
      <c r="C8" s="90">
        <v>2</v>
      </c>
      <c r="D8" s="27"/>
      <c r="E8" s="76"/>
      <c r="F8" s="76"/>
      <c r="G8" s="28"/>
      <c r="H8" s="29"/>
      <c r="I8" s="138">
        <f t="shared" si="0"/>
        <v>0</v>
      </c>
      <c r="J8" s="138">
        <f>H8*$A$8</f>
        <v>0</v>
      </c>
      <c r="K8" s="138">
        <f t="shared" si="1"/>
        <v>0</v>
      </c>
      <c r="L8" s="139" t="str">
        <f t="shared" si="2"/>
        <v/>
      </c>
    </row>
    <row r="9" spans="1:14" ht="15.95" customHeight="1" x14ac:dyDescent="0.25">
      <c r="A9" s="32" t="s">
        <v>23</v>
      </c>
      <c r="C9" s="90">
        <v>3</v>
      </c>
      <c r="D9" s="27"/>
      <c r="E9" s="76"/>
      <c r="F9" s="76"/>
      <c r="G9" s="28"/>
      <c r="H9" s="29"/>
      <c r="I9" s="30">
        <f t="shared" si="0"/>
        <v>0</v>
      </c>
      <c r="J9" s="30">
        <f>H9*$A$8</f>
        <v>0</v>
      </c>
      <c r="K9" s="30">
        <f t="shared" si="1"/>
        <v>0</v>
      </c>
      <c r="L9" s="18" t="str">
        <f t="shared" si="2"/>
        <v/>
      </c>
    </row>
    <row r="10" spans="1:14" ht="15.95" customHeight="1" x14ac:dyDescent="0.25">
      <c r="A10" s="64">
        <f>Cours!C4</f>
        <v>0</v>
      </c>
      <c r="C10" s="90">
        <v>4</v>
      </c>
      <c r="D10" s="27"/>
      <c r="E10" s="76"/>
      <c r="F10" s="76"/>
      <c r="G10" s="28"/>
      <c r="H10" s="29"/>
      <c r="I10" s="138">
        <f t="shared" si="0"/>
        <v>0</v>
      </c>
      <c r="J10" s="138">
        <f t="shared" ref="J10:J27" si="3">H10*$A$8</f>
        <v>0</v>
      </c>
      <c r="K10" s="138">
        <f t="shared" si="1"/>
        <v>0</v>
      </c>
      <c r="L10" s="139" t="str">
        <f t="shared" si="2"/>
        <v/>
      </c>
    </row>
    <row r="11" spans="1:14" ht="15.95" customHeight="1" x14ac:dyDescent="0.25">
      <c r="A11" s="199" t="s">
        <v>3</v>
      </c>
      <c r="C11" s="90">
        <v>5</v>
      </c>
      <c r="D11" s="27"/>
      <c r="E11" s="76"/>
      <c r="F11" s="76"/>
      <c r="G11" s="28"/>
      <c r="H11" s="29"/>
      <c r="I11" s="30">
        <f t="shared" si="0"/>
        <v>0</v>
      </c>
      <c r="J11" s="30">
        <f>H11*$A$8</f>
        <v>0</v>
      </c>
      <c r="K11" s="30">
        <f t="shared" si="1"/>
        <v>0</v>
      </c>
      <c r="L11" s="18" t="str">
        <f t="shared" si="2"/>
        <v/>
      </c>
    </row>
    <row r="12" spans="1:14" ht="15.95" customHeight="1" x14ac:dyDescent="0.25">
      <c r="A12" s="202" t="e">
        <f>A10/Cours!C5</f>
        <v>#DIV/0!</v>
      </c>
      <c r="C12" s="90">
        <v>6</v>
      </c>
      <c r="D12" s="35"/>
      <c r="E12" s="77"/>
      <c r="F12" s="77"/>
      <c r="G12" s="28"/>
      <c r="H12" s="29"/>
      <c r="I12" s="138">
        <f t="shared" si="0"/>
        <v>0</v>
      </c>
      <c r="J12" s="138">
        <f t="shared" si="3"/>
        <v>0</v>
      </c>
      <c r="K12" s="138">
        <f t="shared" si="1"/>
        <v>0</v>
      </c>
      <c r="L12" s="139" t="str">
        <f t="shared" si="2"/>
        <v/>
      </c>
    </row>
    <row r="13" spans="1:14" ht="15.95" customHeight="1" x14ac:dyDescent="0.25">
      <c r="C13" s="90">
        <v>7</v>
      </c>
      <c r="D13" s="35"/>
      <c r="E13" s="77"/>
      <c r="F13" s="77"/>
      <c r="G13" s="28"/>
      <c r="H13" s="29"/>
      <c r="I13" s="30">
        <f t="shared" si="0"/>
        <v>0</v>
      </c>
      <c r="J13" s="30">
        <f>H13*$A$8</f>
        <v>0</v>
      </c>
      <c r="K13" s="30">
        <f t="shared" si="1"/>
        <v>0</v>
      </c>
      <c r="L13" s="18" t="str">
        <f t="shared" si="2"/>
        <v/>
      </c>
    </row>
    <row r="14" spans="1:14" ht="15.95" customHeight="1" x14ac:dyDescent="0.25">
      <c r="C14" s="90">
        <v>8</v>
      </c>
      <c r="D14" s="35"/>
      <c r="E14" s="77"/>
      <c r="F14" s="77"/>
      <c r="G14" s="28"/>
      <c r="H14" s="29"/>
      <c r="I14" s="138">
        <f t="shared" si="0"/>
        <v>0</v>
      </c>
      <c r="J14" s="138">
        <f>H14*$A$8</f>
        <v>0</v>
      </c>
      <c r="K14" s="138">
        <f t="shared" si="1"/>
        <v>0</v>
      </c>
      <c r="L14" s="139" t="str">
        <f t="shared" si="2"/>
        <v/>
      </c>
    </row>
    <row r="15" spans="1:14" ht="15.95" customHeight="1" x14ac:dyDescent="0.25">
      <c r="C15" s="90">
        <v>9</v>
      </c>
      <c r="D15" s="35"/>
      <c r="E15" s="77"/>
      <c r="F15" s="77"/>
      <c r="G15" s="28"/>
      <c r="H15" s="29"/>
      <c r="I15" s="30">
        <f t="shared" si="0"/>
        <v>0</v>
      </c>
      <c r="J15" s="30">
        <f t="shared" si="3"/>
        <v>0</v>
      </c>
      <c r="K15" s="30">
        <f t="shared" si="1"/>
        <v>0</v>
      </c>
      <c r="L15" s="18" t="str">
        <f t="shared" si="2"/>
        <v/>
      </c>
    </row>
    <row r="16" spans="1:14" ht="15.95" customHeight="1" x14ac:dyDescent="0.25">
      <c r="C16" s="90">
        <v>10</v>
      </c>
      <c r="D16" s="35"/>
      <c r="E16" s="77"/>
      <c r="F16" s="77"/>
      <c r="G16" s="28"/>
      <c r="H16" s="29"/>
      <c r="I16" s="138">
        <f t="shared" si="0"/>
        <v>0</v>
      </c>
      <c r="J16" s="138">
        <f t="shared" si="3"/>
        <v>0</v>
      </c>
      <c r="K16" s="138">
        <f t="shared" si="1"/>
        <v>0</v>
      </c>
      <c r="L16" s="139" t="str">
        <f t="shared" si="2"/>
        <v/>
      </c>
    </row>
    <row r="17" spans="3:12" ht="15.95" customHeight="1" x14ac:dyDescent="0.25">
      <c r="C17" s="90">
        <v>11</v>
      </c>
      <c r="D17" s="35"/>
      <c r="E17" s="77"/>
      <c r="F17" s="77"/>
      <c r="G17" s="28"/>
      <c r="H17" s="29"/>
      <c r="I17" s="30">
        <f t="shared" si="0"/>
        <v>0</v>
      </c>
      <c r="J17" s="30">
        <f t="shared" si="3"/>
        <v>0</v>
      </c>
      <c r="K17" s="30">
        <f t="shared" si="1"/>
        <v>0</v>
      </c>
      <c r="L17" s="18" t="str">
        <f t="shared" si="2"/>
        <v/>
      </c>
    </row>
    <row r="18" spans="3:12" ht="15.95" customHeight="1" x14ac:dyDescent="0.25">
      <c r="C18" s="90">
        <v>12</v>
      </c>
      <c r="D18" s="35"/>
      <c r="E18" s="77"/>
      <c r="F18" s="77"/>
      <c r="G18" s="28"/>
      <c r="H18" s="29"/>
      <c r="I18" s="138">
        <f t="shared" si="0"/>
        <v>0</v>
      </c>
      <c r="J18" s="138">
        <f t="shared" si="3"/>
        <v>0</v>
      </c>
      <c r="K18" s="138">
        <f t="shared" si="1"/>
        <v>0</v>
      </c>
      <c r="L18" s="139" t="str">
        <f t="shared" si="2"/>
        <v/>
      </c>
    </row>
    <row r="19" spans="3:12" ht="15.95" customHeight="1" x14ac:dyDescent="0.25">
      <c r="C19" s="90">
        <v>13</v>
      </c>
      <c r="D19" s="35"/>
      <c r="E19" s="77"/>
      <c r="F19" s="77"/>
      <c r="G19" s="28"/>
      <c r="H19" s="29"/>
      <c r="I19" s="30">
        <f t="shared" si="0"/>
        <v>0</v>
      </c>
      <c r="J19" s="30">
        <f t="shared" si="3"/>
        <v>0</v>
      </c>
      <c r="K19" s="30">
        <f t="shared" si="1"/>
        <v>0</v>
      </c>
      <c r="L19" s="18" t="str">
        <f t="shared" si="2"/>
        <v/>
      </c>
    </row>
    <row r="20" spans="3:12" ht="15.95" customHeight="1" x14ac:dyDescent="0.25">
      <c r="C20" s="90">
        <v>14</v>
      </c>
      <c r="D20" s="35"/>
      <c r="E20" s="77"/>
      <c r="F20" s="77"/>
      <c r="G20" s="28"/>
      <c r="H20" s="29"/>
      <c r="I20" s="138">
        <f t="shared" si="0"/>
        <v>0</v>
      </c>
      <c r="J20" s="138">
        <f t="shared" si="3"/>
        <v>0</v>
      </c>
      <c r="K20" s="138">
        <f t="shared" si="1"/>
        <v>0</v>
      </c>
      <c r="L20" s="139" t="str">
        <f t="shared" si="2"/>
        <v/>
      </c>
    </row>
    <row r="21" spans="3:12" ht="15.95" customHeight="1" x14ac:dyDescent="0.25">
      <c r="C21" s="90">
        <v>15</v>
      </c>
      <c r="D21" s="35"/>
      <c r="E21" s="77"/>
      <c r="F21" s="77"/>
      <c r="G21" s="28"/>
      <c r="H21" s="29"/>
      <c r="I21" s="30">
        <f t="shared" si="0"/>
        <v>0</v>
      </c>
      <c r="J21" s="30">
        <f t="shared" si="3"/>
        <v>0</v>
      </c>
      <c r="K21" s="30">
        <f t="shared" si="1"/>
        <v>0</v>
      </c>
      <c r="L21" s="18" t="str">
        <f t="shared" si="2"/>
        <v/>
      </c>
    </row>
    <row r="22" spans="3:12" ht="15.95" customHeight="1" x14ac:dyDescent="0.25">
      <c r="C22" s="90">
        <v>16</v>
      </c>
      <c r="D22" s="35"/>
      <c r="E22" s="77"/>
      <c r="F22" s="77"/>
      <c r="G22" s="28"/>
      <c r="H22" s="29"/>
      <c r="I22" s="138">
        <f t="shared" si="0"/>
        <v>0</v>
      </c>
      <c r="J22" s="138">
        <f t="shared" si="3"/>
        <v>0</v>
      </c>
      <c r="K22" s="138">
        <f t="shared" si="1"/>
        <v>0</v>
      </c>
      <c r="L22" s="139" t="str">
        <f t="shared" si="2"/>
        <v/>
      </c>
    </row>
    <row r="23" spans="3:12" ht="15.95" customHeight="1" x14ac:dyDescent="0.25">
      <c r="C23" s="90">
        <v>17</v>
      </c>
      <c r="D23" s="35"/>
      <c r="E23" s="77"/>
      <c r="F23" s="77"/>
      <c r="G23" s="28"/>
      <c r="H23" s="29"/>
      <c r="I23" s="30">
        <f t="shared" si="0"/>
        <v>0</v>
      </c>
      <c r="J23" s="30">
        <f t="shared" si="3"/>
        <v>0</v>
      </c>
      <c r="K23" s="30">
        <f t="shared" si="1"/>
        <v>0</v>
      </c>
      <c r="L23" s="18" t="str">
        <f t="shared" si="2"/>
        <v/>
      </c>
    </row>
    <row r="24" spans="3:12" ht="15.95" customHeight="1" x14ac:dyDescent="0.25">
      <c r="C24" s="90">
        <v>18</v>
      </c>
      <c r="D24" s="35"/>
      <c r="E24" s="77"/>
      <c r="F24" s="77"/>
      <c r="G24" s="28"/>
      <c r="H24" s="29"/>
      <c r="I24" s="138">
        <f t="shared" si="0"/>
        <v>0</v>
      </c>
      <c r="J24" s="138">
        <f t="shared" si="3"/>
        <v>0</v>
      </c>
      <c r="K24" s="138">
        <f t="shared" si="1"/>
        <v>0</v>
      </c>
      <c r="L24" s="139" t="str">
        <f t="shared" si="2"/>
        <v/>
      </c>
    </row>
    <row r="25" spans="3:12" ht="15.95" customHeight="1" x14ac:dyDescent="0.25">
      <c r="C25" s="90">
        <v>19</v>
      </c>
      <c r="D25" s="35"/>
      <c r="E25" s="77"/>
      <c r="F25" s="77"/>
      <c r="G25" s="28"/>
      <c r="H25" s="29"/>
      <c r="I25" s="30">
        <f t="shared" si="0"/>
        <v>0</v>
      </c>
      <c r="J25" s="30">
        <f t="shared" si="3"/>
        <v>0</v>
      </c>
      <c r="K25" s="30">
        <f t="shared" si="1"/>
        <v>0</v>
      </c>
      <c r="L25" s="18" t="str">
        <f t="shared" si="2"/>
        <v/>
      </c>
    </row>
    <row r="26" spans="3:12" ht="15.95" customHeight="1" x14ac:dyDescent="0.25">
      <c r="C26" s="90">
        <v>20</v>
      </c>
      <c r="D26" s="35"/>
      <c r="E26" s="77"/>
      <c r="F26" s="77"/>
      <c r="G26" s="28"/>
      <c r="H26" s="29"/>
      <c r="I26" s="138">
        <f t="shared" si="0"/>
        <v>0</v>
      </c>
      <c r="J26" s="138">
        <f t="shared" si="3"/>
        <v>0</v>
      </c>
      <c r="K26" s="138">
        <f t="shared" si="1"/>
        <v>0</v>
      </c>
      <c r="L26" s="139" t="str">
        <f t="shared" si="2"/>
        <v/>
      </c>
    </row>
    <row r="27" spans="3:12" ht="15.95" customHeight="1" thickBot="1" x14ac:dyDescent="0.3">
      <c r="C27" s="91">
        <v>21</v>
      </c>
      <c r="D27" s="36"/>
      <c r="E27" s="78"/>
      <c r="F27" s="78"/>
      <c r="G27" s="37"/>
      <c r="H27" s="38"/>
      <c r="I27" s="39">
        <f t="shared" si="0"/>
        <v>0</v>
      </c>
      <c r="J27" s="39">
        <f t="shared" si="3"/>
        <v>0</v>
      </c>
      <c r="K27" s="39">
        <f t="shared" si="1"/>
        <v>0</v>
      </c>
      <c r="L27" s="40" t="str">
        <f t="shared" si="2"/>
        <v/>
      </c>
    </row>
    <row r="28" spans="3:12" ht="15.95" customHeight="1" thickBot="1" x14ac:dyDescent="0.3"/>
    <row r="29" spans="3:12" ht="15.95" customHeight="1" x14ac:dyDescent="0.25">
      <c r="G29" s="191" t="s">
        <v>47</v>
      </c>
      <c r="H29" s="192"/>
      <c r="I29" s="192"/>
      <c r="J29" s="193"/>
    </row>
    <row r="30" spans="3:12" ht="15.95" customHeight="1" thickBot="1" x14ac:dyDescent="0.3">
      <c r="G30" s="194"/>
      <c r="H30" s="195"/>
      <c r="I30" s="195"/>
      <c r="J30" s="196"/>
    </row>
  </sheetData>
  <mergeCells count="2">
    <mergeCell ref="A1:B3"/>
    <mergeCell ref="G29:J30"/>
  </mergeCells>
  <conditionalFormatting sqref="C7:L27">
    <cfRule type="expression" dxfId="24" priority="2">
      <formula>MOD(ROW(),2)</formula>
    </cfRule>
  </conditionalFormatting>
  <conditionalFormatting sqref="L2">
    <cfRule type="expression" dxfId="23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6A5B0-1083-4F72-9010-449216E9A1E6}">
  <sheetPr>
    <tabColor rgb="FFFF0000"/>
  </sheetPr>
  <dimension ref="A1:N30"/>
  <sheetViews>
    <sheetView showGridLines="0" workbookViewId="0">
      <selection activeCell="A12" sqref="A12"/>
    </sheetView>
  </sheetViews>
  <sheetFormatPr baseColWidth="10" defaultColWidth="11.42578125" defaultRowHeight="15.95" customHeight="1" x14ac:dyDescent="0.25"/>
  <cols>
    <col min="1" max="1" width="20.7109375" style="6" customWidth="1"/>
    <col min="2" max="2" width="11.42578125" style="6"/>
    <col min="3" max="3" width="5.7109375" style="85" customWidth="1"/>
    <col min="4" max="4" width="11.85546875" style="6" bestFit="1" customWidth="1"/>
    <col min="5" max="5" width="11.85546875" style="70" customWidth="1"/>
    <col min="6" max="6" width="13.7109375" style="70" customWidth="1"/>
    <col min="7" max="7" width="17.7109375" style="41" customWidth="1"/>
    <col min="8" max="8" width="17.7109375" style="6" customWidth="1"/>
    <col min="9" max="12" width="17.7109375" style="23" customWidth="1"/>
    <col min="13" max="16384" width="11.42578125" style="6"/>
  </cols>
  <sheetData>
    <row r="1" spans="1:14" ht="15.95" customHeight="1" thickBot="1" x14ac:dyDescent="0.3">
      <c r="A1" s="172" t="s">
        <v>43</v>
      </c>
      <c r="B1" s="173"/>
      <c r="E1" s="79"/>
      <c r="F1" s="73"/>
      <c r="G1" s="144" t="s">
        <v>4</v>
      </c>
      <c r="H1" s="143" t="s">
        <v>13</v>
      </c>
      <c r="I1" s="143" t="s">
        <v>20</v>
      </c>
      <c r="J1" s="143" t="s">
        <v>14</v>
      </c>
      <c r="K1" s="145" t="s">
        <v>8</v>
      </c>
      <c r="L1" s="143" t="s">
        <v>12</v>
      </c>
    </row>
    <row r="2" spans="1:14" ht="15.95" customHeight="1" thickBot="1" x14ac:dyDescent="0.3">
      <c r="A2" s="174"/>
      <c r="B2" s="175"/>
      <c r="C2" s="86"/>
      <c r="D2" s="42"/>
      <c r="E2" s="79"/>
      <c r="F2" s="79"/>
      <c r="G2" s="146">
        <f>SUM(G7:G27)</f>
        <v>0</v>
      </c>
      <c r="H2" s="147">
        <f>SUM(H7:H27)</f>
        <v>0</v>
      </c>
      <c r="I2" s="148" t="e">
        <f>G2/H2</f>
        <v>#DIV/0!</v>
      </c>
      <c r="J2" s="148">
        <f>SUM(J7:J27)</f>
        <v>0</v>
      </c>
      <c r="K2" s="148">
        <f>J2-G2</f>
        <v>0</v>
      </c>
      <c r="L2" s="149" t="str">
        <f>IFERROR(($A$8-I2)/I2,"")</f>
        <v/>
      </c>
    </row>
    <row r="3" spans="1:14" ht="15.95" customHeight="1" thickBot="1" x14ac:dyDescent="0.3">
      <c r="A3" s="176"/>
      <c r="B3" s="177"/>
      <c r="C3" s="87"/>
      <c r="D3" s="19"/>
      <c r="E3" s="74"/>
      <c r="F3" s="74"/>
      <c r="G3" s="20"/>
      <c r="H3" s="19"/>
      <c r="I3" s="21"/>
      <c r="J3" s="21"/>
      <c r="K3" s="21"/>
      <c r="L3" s="22"/>
    </row>
    <row r="4" spans="1:14" ht="15.95" customHeight="1" x14ac:dyDescent="0.25">
      <c r="C4" s="87"/>
      <c r="D4" s="19"/>
      <c r="E4" s="74"/>
      <c r="F4" s="74"/>
      <c r="G4" s="20"/>
      <c r="H4" s="19"/>
      <c r="I4" s="21"/>
      <c r="J4" s="21"/>
      <c r="K4" s="21"/>
      <c r="L4" s="22"/>
    </row>
    <row r="5" spans="1:14" ht="15.95" customHeight="1" thickBot="1" x14ac:dyDescent="0.3">
      <c r="C5" s="88"/>
      <c r="D5" s="23"/>
      <c r="E5" s="75"/>
      <c r="F5" s="75"/>
      <c r="G5" s="24"/>
      <c r="H5" s="23"/>
    </row>
    <row r="6" spans="1:14" ht="15.95" customHeight="1" thickBot="1" x14ac:dyDescent="0.3">
      <c r="A6" s="25" t="s">
        <v>21</v>
      </c>
      <c r="C6" s="142" t="s">
        <v>42</v>
      </c>
      <c r="D6" s="143" t="s">
        <v>37</v>
      </c>
      <c r="E6" s="143" t="s">
        <v>38</v>
      </c>
      <c r="F6" s="143" t="s">
        <v>41</v>
      </c>
      <c r="G6" s="144" t="s">
        <v>4</v>
      </c>
      <c r="H6" s="143" t="s">
        <v>5</v>
      </c>
      <c r="I6" s="143" t="s">
        <v>6</v>
      </c>
      <c r="J6" s="145" t="s">
        <v>15</v>
      </c>
      <c r="K6" s="145" t="s">
        <v>8</v>
      </c>
      <c r="L6" s="143" t="s">
        <v>12</v>
      </c>
    </row>
    <row r="7" spans="1:14" ht="15.95" customHeight="1" x14ac:dyDescent="0.25">
      <c r="A7" s="26" t="s">
        <v>22</v>
      </c>
      <c r="C7" s="90">
        <v>1</v>
      </c>
      <c r="D7" s="92"/>
      <c r="E7" s="94"/>
      <c r="F7" s="94"/>
      <c r="G7" s="95"/>
      <c r="H7" s="97"/>
      <c r="I7" s="99">
        <f t="shared" ref="I7:I27" si="0">IFERROR(G7/H7,0)</f>
        <v>0</v>
      </c>
      <c r="J7" s="99">
        <f>H7*$A$8</f>
        <v>0</v>
      </c>
      <c r="K7" s="99">
        <f t="shared" ref="K7:K27" si="1">J7-G7</f>
        <v>0</v>
      </c>
      <c r="L7" s="103" t="str">
        <f t="shared" ref="L7:L27" si="2">IFERROR(($A$8-I7)/I7,"")</f>
        <v/>
      </c>
      <c r="M7" s="31"/>
      <c r="N7" s="31"/>
    </row>
    <row r="8" spans="1:14" ht="15.95" customHeight="1" x14ac:dyDescent="0.25">
      <c r="A8" s="63">
        <f>A10*(Cours!B18)</f>
        <v>0</v>
      </c>
      <c r="C8" s="90">
        <v>2</v>
      </c>
      <c r="D8" s="27"/>
      <c r="E8" s="76"/>
      <c r="F8" s="76"/>
      <c r="G8" s="28"/>
      <c r="H8" s="29"/>
      <c r="I8" s="140">
        <f t="shared" si="0"/>
        <v>0</v>
      </c>
      <c r="J8" s="140">
        <f>H8*$A$8</f>
        <v>0</v>
      </c>
      <c r="K8" s="140">
        <f t="shared" si="1"/>
        <v>0</v>
      </c>
      <c r="L8" s="141" t="str">
        <f t="shared" si="2"/>
        <v/>
      </c>
    </row>
    <row r="9" spans="1:14" ht="15.95" customHeight="1" x14ac:dyDescent="0.25">
      <c r="A9" s="32" t="s">
        <v>23</v>
      </c>
      <c r="C9" s="90">
        <v>3</v>
      </c>
      <c r="D9" s="27"/>
      <c r="E9" s="76"/>
      <c r="F9" s="76"/>
      <c r="G9" s="28"/>
      <c r="H9" s="29"/>
      <c r="I9" s="30">
        <f t="shared" si="0"/>
        <v>0</v>
      </c>
      <c r="J9" s="30">
        <f>H9*$A$8</f>
        <v>0</v>
      </c>
      <c r="K9" s="30">
        <f t="shared" si="1"/>
        <v>0</v>
      </c>
      <c r="L9" s="18" t="str">
        <f t="shared" si="2"/>
        <v/>
      </c>
    </row>
    <row r="10" spans="1:14" ht="15.95" customHeight="1" x14ac:dyDescent="0.25">
      <c r="A10" s="64">
        <f>Cours!C4</f>
        <v>0</v>
      </c>
      <c r="C10" s="90">
        <v>4</v>
      </c>
      <c r="D10" s="27"/>
      <c r="E10" s="76"/>
      <c r="F10" s="76"/>
      <c r="G10" s="28"/>
      <c r="H10" s="29"/>
      <c r="I10" s="140">
        <f t="shared" si="0"/>
        <v>0</v>
      </c>
      <c r="J10" s="140">
        <f t="shared" ref="J10:J27" si="3">H10*$A$8</f>
        <v>0</v>
      </c>
      <c r="K10" s="140">
        <f t="shared" si="1"/>
        <v>0</v>
      </c>
      <c r="L10" s="141" t="str">
        <f t="shared" si="2"/>
        <v/>
      </c>
    </row>
    <row r="11" spans="1:14" ht="15.95" customHeight="1" x14ac:dyDescent="0.25">
      <c r="A11" s="200" t="s">
        <v>50</v>
      </c>
      <c r="C11" s="90">
        <v>5</v>
      </c>
      <c r="D11" s="27"/>
      <c r="E11" s="76"/>
      <c r="F11" s="76"/>
      <c r="G11" s="28"/>
      <c r="H11" s="29"/>
      <c r="I11" s="30">
        <f t="shared" si="0"/>
        <v>0</v>
      </c>
      <c r="J11" s="30">
        <f>H11*$A$8</f>
        <v>0</v>
      </c>
      <c r="K11" s="30">
        <f t="shared" si="1"/>
        <v>0</v>
      </c>
      <c r="L11" s="18" t="str">
        <f t="shared" si="2"/>
        <v/>
      </c>
    </row>
    <row r="12" spans="1:14" ht="15.95" customHeight="1" x14ac:dyDescent="0.25">
      <c r="A12" s="202" t="e">
        <f>A10/Cours!C6</f>
        <v>#DIV/0!</v>
      </c>
      <c r="C12" s="90">
        <v>6</v>
      </c>
      <c r="D12" s="35"/>
      <c r="E12" s="77"/>
      <c r="F12" s="77"/>
      <c r="G12" s="28"/>
      <c r="H12" s="29"/>
      <c r="I12" s="140">
        <f t="shared" si="0"/>
        <v>0</v>
      </c>
      <c r="J12" s="140">
        <f t="shared" si="3"/>
        <v>0</v>
      </c>
      <c r="K12" s="140">
        <f t="shared" si="1"/>
        <v>0</v>
      </c>
      <c r="L12" s="141" t="str">
        <f t="shared" si="2"/>
        <v/>
      </c>
    </row>
    <row r="13" spans="1:14" ht="15.95" customHeight="1" x14ac:dyDescent="0.25">
      <c r="C13" s="90">
        <v>7</v>
      </c>
      <c r="D13" s="35"/>
      <c r="E13" s="77"/>
      <c r="F13" s="77"/>
      <c r="G13" s="28"/>
      <c r="H13" s="29"/>
      <c r="I13" s="30">
        <f t="shared" si="0"/>
        <v>0</v>
      </c>
      <c r="J13" s="30">
        <f>H13*$A$8</f>
        <v>0</v>
      </c>
      <c r="K13" s="30">
        <f t="shared" si="1"/>
        <v>0</v>
      </c>
      <c r="L13" s="18" t="str">
        <f t="shared" si="2"/>
        <v/>
      </c>
    </row>
    <row r="14" spans="1:14" ht="15.95" customHeight="1" x14ac:dyDescent="0.25">
      <c r="C14" s="90">
        <v>8</v>
      </c>
      <c r="D14" s="35"/>
      <c r="E14" s="77"/>
      <c r="F14" s="77"/>
      <c r="G14" s="28"/>
      <c r="H14" s="29"/>
      <c r="I14" s="140">
        <f t="shared" si="0"/>
        <v>0</v>
      </c>
      <c r="J14" s="140">
        <f>H14*$A$8</f>
        <v>0</v>
      </c>
      <c r="K14" s="140">
        <f t="shared" si="1"/>
        <v>0</v>
      </c>
      <c r="L14" s="141" t="str">
        <f t="shared" si="2"/>
        <v/>
      </c>
    </row>
    <row r="15" spans="1:14" ht="15.95" customHeight="1" x14ac:dyDescent="0.25">
      <c r="C15" s="90">
        <v>9</v>
      </c>
      <c r="D15" s="35"/>
      <c r="E15" s="77"/>
      <c r="F15" s="77"/>
      <c r="G15" s="28"/>
      <c r="H15" s="29"/>
      <c r="I15" s="30">
        <f t="shared" si="0"/>
        <v>0</v>
      </c>
      <c r="J15" s="30">
        <f t="shared" si="3"/>
        <v>0</v>
      </c>
      <c r="K15" s="30">
        <f t="shared" si="1"/>
        <v>0</v>
      </c>
      <c r="L15" s="18" t="str">
        <f t="shared" si="2"/>
        <v/>
      </c>
    </row>
    <row r="16" spans="1:14" ht="15.95" customHeight="1" x14ac:dyDescent="0.25">
      <c r="C16" s="90">
        <v>10</v>
      </c>
      <c r="D16" s="35"/>
      <c r="E16" s="77"/>
      <c r="F16" s="77"/>
      <c r="G16" s="28"/>
      <c r="H16" s="29"/>
      <c r="I16" s="140">
        <f t="shared" si="0"/>
        <v>0</v>
      </c>
      <c r="J16" s="140">
        <f t="shared" si="3"/>
        <v>0</v>
      </c>
      <c r="K16" s="140">
        <f t="shared" si="1"/>
        <v>0</v>
      </c>
      <c r="L16" s="141" t="str">
        <f t="shared" si="2"/>
        <v/>
      </c>
    </row>
    <row r="17" spans="3:12" ht="15.95" customHeight="1" x14ac:dyDescent="0.25">
      <c r="C17" s="90">
        <v>11</v>
      </c>
      <c r="D17" s="35"/>
      <c r="E17" s="77"/>
      <c r="F17" s="77"/>
      <c r="G17" s="28"/>
      <c r="H17" s="29"/>
      <c r="I17" s="30">
        <f t="shared" si="0"/>
        <v>0</v>
      </c>
      <c r="J17" s="30">
        <f t="shared" si="3"/>
        <v>0</v>
      </c>
      <c r="K17" s="30">
        <f t="shared" si="1"/>
        <v>0</v>
      </c>
      <c r="L17" s="18" t="str">
        <f t="shared" si="2"/>
        <v/>
      </c>
    </row>
    <row r="18" spans="3:12" ht="15.95" customHeight="1" x14ac:dyDescent="0.25">
      <c r="C18" s="90">
        <v>12</v>
      </c>
      <c r="D18" s="35"/>
      <c r="E18" s="77"/>
      <c r="F18" s="77"/>
      <c r="G18" s="28"/>
      <c r="H18" s="29"/>
      <c r="I18" s="140">
        <f t="shared" si="0"/>
        <v>0</v>
      </c>
      <c r="J18" s="140">
        <f t="shared" si="3"/>
        <v>0</v>
      </c>
      <c r="K18" s="140">
        <f t="shared" si="1"/>
        <v>0</v>
      </c>
      <c r="L18" s="141" t="str">
        <f t="shared" si="2"/>
        <v/>
      </c>
    </row>
    <row r="19" spans="3:12" ht="15.95" customHeight="1" x14ac:dyDescent="0.25">
      <c r="C19" s="90">
        <v>13</v>
      </c>
      <c r="D19" s="35"/>
      <c r="E19" s="77"/>
      <c r="F19" s="77"/>
      <c r="G19" s="28"/>
      <c r="H19" s="29"/>
      <c r="I19" s="30">
        <f t="shared" si="0"/>
        <v>0</v>
      </c>
      <c r="J19" s="30">
        <f t="shared" si="3"/>
        <v>0</v>
      </c>
      <c r="K19" s="30">
        <f t="shared" si="1"/>
        <v>0</v>
      </c>
      <c r="L19" s="18" t="str">
        <f t="shared" si="2"/>
        <v/>
      </c>
    </row>
    <row r="20" spans="3:12" ht="15.95" customHeight="1" x14ac:dyDescent="0.25">
      <c r="C20" s="90">
        <v>14</v>
      </c>
      <c r="D20" s="35"/>
      <c r="E20" s="77"/>
      <c r="F20" s="77"/>
      <c r="G20" s="28"/>
      <c r="H20" s="29"/>
      <c r="I20" s="140">
        <f t="shared" si="0"/>
        <v>0</v>
      </c>
      <c r="J20" s="140">
        <f t="shared" si="3"/>
        <v>0</v>
      </c>
      <c r="K20" s="140">
        <f t="shared" si="1"/>
        <v>0</v>
      </c>
      <c r="L20" s="141" t="str">
        <f t="shared" si="2"/>
        <v/>
      </c>
    </row>
    <row r="21" spans="3:12" ht="15.95" customHeight="1" x14ac:dyDescent="0.25">
      <c r="C21" s="90">
        <v>15</v>
      </c>
      <c r="D21" s="35"/>
      <c r="E21" s="77"/>
      <c r="F21" s="77"/>
      <c r="G21" s="28"/>
      <c r="H21" s="29"/>
      <c r="I21" s="30">
        <f t="shared" si="0"/>
        <v>0</v>
      </c>
      <c r="J21" s="30">
        <f t="shared" si="3"/>
        <v>0</v>
      </c>
      <c r="K21" s="30">
        <f t="shared" si="1"/>
        <v>0</v>
      </c>
      <c r="L21" s="18" t="str">
        <f t="shared" si="2"/>
        <v/>
      </c>
    </row>
    <row r="22" spans="3:12" ht="15.95" customHeight="1" x14ac:dyDescent="0.25">
      <c r="C22" s="90">
        <v>16</v>
      </c>
      <c r="D22" s="35"/>
      <c r="E22" s="77"/>
      <c r="F22" s="77"/>
      <c r="G22" s="28"/>
      <c r="H22" s="29"/>
      <c r="I22" s="140">
        <f t="shared" si="0"/>
        <v>0</v>
      </c>
      <c r="J22" s="140">
        <f t="shared" si="3"/>
        <v>0</v>
      </c>
      <c r="K22" s="140">
        <f t="shared" si="1"/>
        <v>0</v>
      </c>
      <c r="L22" s="141" t="str">
        <f t="shared" si="2"/>
        <v/>
      </c>
    </row>
    <row r="23" spans="3:12" ht="15.95" customHeight="1" x14ac:dyDescent="0.25">
      <c r="C23" s="90">
        <v>17</v>
      </c>
      <c r="D23" s="35"/>
      <c r="E23" s="77"/>
      <c r="F23" s="77"/>
      <c r="G23" s="28"/>
      <c r="H23" s="29"/>
      <c r="I23" s="30">
        <f t="shared" si="0"/>
        <v>0</v>
      </c>
      <c r="J23" s="30">
        <f t="shared" si="3"/>
        <v>0</v>
      </c>
      <c r="K23" s="30">
        <f t="shared" si="1"/>
        <v>0</v>
      </c>
      <c r="L23" s="18" t="str">
        <f t="shared" si="2"/>
        <v/>
      </c>
    </row>
    <row r="24" spans="3:12" ht="15.95" customHeight="1" x14ac:dyDescent="0.25">
      <c r="C24" s="90">
        <v>18</v>
      </c>
      <c r="D24" s="35"/>
      <c r="E24" s="77"/>
      <c r="F24" s="77"/>
      <c r="G24" s="28"/>
      <c r="H24" s="29"/>
      <c r="I24" s="140">
        <f t="shared" si="0"/>
        <v>0</v>
      </c>
      <c r="J24" s="140">
        <f t="shared" si="3"/>
        <v>0</v>
      </c>
      <c r="K24" s="140">
        <f t="shared" si="1"/>
        <v>0</v>
      </c>
      <c r="L24" s="141" t="str">
        <f t="shared" si="2"/>
        <v/>
      </c>
    </row>
    <row r="25" spans="3:12" ht="15.95" customHeight="1" x14ac:dyDescent="0.25">
      <c r="C25" s="90">
        <v>19</v>
      </c>
      <c r="D25" s="35"/>
      <c r="E25" s="77"/>
      <c r="F25" s="77"/>
      <c r="G25" s="28"/>
      <c r="H25" s="29"/>
      <c r="I25" s="30">
        <f t="shared" si="0"/>
        <v>0</v>
      </c>
      <c r="J25" s="30">
        <f t="shared" si="3"/>
        <v>0</v>
      </c>
      <c r="K25" s="30">
        <f t="shared" si="1"/>
        <v>0</v>
      </c>
      <c r="L25" s="18" t="str">
        <f t="shared" si="2"/>
        <v/>
      </c>
    </row>
    <row r="26" spans="3:12" ht="15.95" customHeight="1" x14ac:dyDescent="0.25">
      <c r="C26" s="90">
        <v>20</v>
      </c>
      <c r="D26" s="35"/>
      <c r="E26" s="77"/>
      <c r="F26" s="77"/>
      <c r="G26" s="28"/>
      <c r="H26" s="29"/>
      <c r="I26" s="140">
        <f t="shared" si="0"/>
        <v>0</v>
      </c>
      <c r="J26" s="140">
        <f t="shared" si="3"/>
        <v>0</v>
      </c>
      <c r="K26" s="140">
        <f t="shared" si="1"/>
        <v>0</v>
      </c>
      <c r="L26" s="141" t="str">
        <f t="shared" si="2"/>
        <v/>
      </c>
    </row>
    <row r="27" spans="3:12" ht="15.95" customHeight="1" thickBot="1" x14ac:dyDescent="0.3">
      <c r="C27" s="91">
        <v>21</v>
      </c>
      <c r="D27" s="36"/>
      <c r="E27" s="78"/>
      <c r="F27" s="78"/>
      <c r="G27" s="37"/>
      <c r="H27" s="38"/>
      <c r="I27" s="39">
        <f t="shared" si="0"/>
        <v>0</v>
      </c>
      <c r="J27" s="39">
        <f t="shared" si="3"/>
        <v>0</v>
      </c>
      <c r="K27" s="39">
        <f t="shared" si="1"/>
        <v>0</v>
      </c>
      <c r="L27" s="40" t="str">
        <f t="shared" si="2"/>
        <v/>
      </c>
    </row>
    <row r="28" spans="3:12" ht="15.95" customHeight="1" thickBot="1" x14ac:dyDescent="0.3"/>
    <row r="29" spans="3:12" ht="15.95" customHeight="1" x14ac:dyDescent="0.25">
      <c r="G29" s="191" t="s">
        <v>47</v>
      </c>
      <c r="H29" s="192"/>
      <c r="I29" s="192"/>
      <c r="J29" s="193"/>
    </row>
    <row r="30" spans="3:12" ht="15.95" customHeight="1" thickBot="1" x14ac:dyDescent="0.3">
      <c r="G30" s="194"/>
      <c r="H30" s="195"/>
      <c r="I30" s="195"/>
      <c r="J30" s="196"/>
    </row>
  </sheetData>
  <mergeCells count="2">
    <mergeCell ref="A1:B3"/>
    <mergeCell ref="G29:J30"/>
  </mergeCells>
  <conditionalFormatting sqref="C7:L27">
    <cfRule type="expression" dxfId="22" priority="2">
      <formula>MOD(ROW(),2)</formula>
    </cfRule>
  </conditionalFormatting>
  <conditionalFormatting sqref="L2">
    <cfRule type="expression" dxfId="21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959A8-F83C-4ACD-9113-B30CD74466D5}">
  <sheetPr>
    <tabColor rgb="FF99FF99"/>
  </sheetPr>
  <dimension ref="A1:N30"/>
  <sheetViews>
    <sheetView showGridLines="0" workbookViewId="0">
      <selection activeCell="E33" sqref="E33"/>
    </sheetView>
  </sheetViews>
  <sheetFormatPr baseColWidth="10" defaultColWidth="11.42578125" defaultRowHeight="15.95" customHeight="1" x14ac:dyDescent="0.25"/>
  <cols>
    <col min="1" max="1" width="20.7109375" style="6" customWidth="1"/>
    <col min="2" max="2" width="11.42578125" style="6"/>
    <col min="3" max="3" width="5.7109375" style="85" customWidth="1"/>
    <col min="4" max="4" width="11.85546875" style="6" bestFit="1" customWidth="1"/>
    <col min="5" max="5" width="11.85546875" style="70" customWidth="1"/>
    <col min="6" max="6" width="13.7109375" style="70" customWidth="1"/>
    <col min="7" max="7" width="17.7109375" style="41" customWidth="1"/>
    <col min="8" max="8" width="17.7109375" style="6" customWidth="1"/>
    <col min="9" max="12" width="17.7109375" style="23" customWidth="1"/>
    <col min="13" max="16384" width="11.42578125" style="6"/>
  </cols>
  <sheetData>
    <row r="1" spans="1:14" ht="15.95" customHeight="1" thickBot="1" x14ac:dyDescent="0.3">
      <c r="A1" s="172" t="s">
        <v>45</v>
      </c>
      <c r="B1" s="173"/>
      <c r="E1" s="79"/>
      <c r="F1" s="73"/>
      <c r="G1" s="152" t="s">
        <v>4</v>
      </c>
      <c r="H1" s="151" t="s">
        <v>13</v>
      </c>
      <c r="I1" s="151" t="s">
        <v>20</v>
      </c>
      <c r="J1" s="151" t="s">
        <v>14</v>
      </c>
      <c r="K1" s="153" t="s">
        <v>8</v>
      </c>
      <c r="L1" s="151" t="s">
        <v>12</v>
      </c>
    </row>
    <row r="2" spans="1:14" ht="15.95" customHeight="1" thickBot="1" x14ac:dyDescent="0.3">
      <c r="A2" s="174"/>
      <c r="B2" s="175"/>
      <c r="C2" s="86"/>
      <c r="D2" s="42"/>
      <c r="E2" s="79"/>
      <c r="F2" s="79"/>
      <c r="G2" s="156">
        <f>SUM(G7:G27)</f>
        <v>0</v>
      </c>
      <c r="H2" s="157">
        <f>SUM(H7:H27)</f>
        <v>0</v>
      </c>
      <c r="I2" s="158" t="e">
        <f>G2/H2</f>
        <v>#DIV/0!</v>
      </c>
      <c r="J2" s="158">
        <f>SUM(J7:J27)</f>
        <v>0</v>
      </c>
      <c r="K2" s="158">
        <f>J2-G2</f>
        <v>0</v>
      </c>
      <c r="L2" s="159" t="str">
        <f>IFERROR(($A$8-I2)/I2,"")</f>
        <v/>
      </c>
    </row>
    <row r="3" spans="1:14" ht="15.95" customHeight="1" thickBot="1" x14ac:dyDescent="0.3">
      <c r="A3" s="176"/>
      <c r="B3" s="177"/>
      <c r="C3" s="87"/>
      <c r="D3" s="19"/>
      <c r="E3" s="74"/>
      <c r="F3" s="74"/>
      <c r="G3" s="20"/>
      <c r="H3" s="19"/>
      <c r="I3" s="21"/>
      <c r="J3" s="21"/>
      <c r="K3" s="21"/>
      <c r="L3" s="22"/>
    </row>
    <row r="4" spans="1:14" ht="15.95" customHeight="1" x14ac:dyDescent="0.25">
      <c r="C4" s="87"/>
      <c r="D4" s="19"/>
      <c r="E4" s="74"/>
      <c r="F4" s="74"/>
      <c r="G4" s="20"/>
      <c r="H4" s="19"/>
      <c r="I4" s="21"/>
      <c r="J4" s="21"/>
      <c r="K4" s="21"/>
      <c r="L4" s="22"/>
    </row>
    <row r="5" spans="1:14" ht="15.95" customHeight="1" thickBot="1" x14ac:dyDescent="0.3">
      <c r="C5" s="88"/>
      <c r="D5" s="23"/>
      <c r="E5" s="75"/>
      <c r="F5" s="75"/>
      <c r="G5" s="24"/>
      <c r="H5" s="23"/>
    </row>
    <row r="6" spans="1:14" ht="15.95" customHeight="1" thickBot="1" x14ac:dyDescent="0.3">
      <c r="A6" s="25" t="s">
        <v>21</v>
      </c>
      <c r="C6" s="150" t="s">
        <v>42</v>
      </c>
      <c r="D6" s="151" t="s">
        <v>37</v>
      </c>
      <c r="E6" s="151" t="s">
        <v>38</v>
      </c>
      <c r="F6" s="151" t="s">
        <v>41</v>
      </c>
      <c r="G6" s="152" t="s">
        <v>4</v>
      </c>
      <c r="H6" s="151" t="s">
        <v>5</v>
      </c>
      <c r="I6" s="151" t="s">
        <v>6</v>
      </c>
      <c r="J6" s="153" t="s">
        <v>15</v>
      </c>
      <c r="K6" s="153" t="s">
        <v>8</v>
      </c>
      <c r="L6" s="151" t="s">
        <v>12</v>
      </c>
    </row>
    <row r="7" spans="1:14" ht="15.95" customHeight="1" x14ac:dyDescent="0.25">
      <c r="A7" s="26" t="s">
        <v>22</v>
      </c>
      <c r="C7" s="90">
        <v>1</v>
      </c>
      <c r="D7" s="92"/>
      <c r="E7" s="94"/>
      <c r="F7" s="94"/>
      <c r="G7" s="95"/>
      <c r="H7" s="97"/>
      <c r="I7" s="99">
        <f t="shared" ref="I7:I27" si="0">IFERROR(G7/H7,0)</f>
        <v>0</v>
      </c>
      <c r="J7" s="99">
        <f>H7*$A$8</f>
        <v>0</v>
      </c>
      <c r="K7" s="99">
        <f t="shared" ref="K7:K27" si="1">J7-G7</f>
        <v>0</v>
      </c>
      <c r="L7" s="103" t="str">
        <f t="shared" ref="L7:L27" si="2">IFERROR(($A$8-I7)/I7,"")</f>
        <v/>
      </c>
      <c r="M7" s="31"/>
      <c r="N7" s="31"/>
    </row>
    <row r="8" spans="1:14" ht="15.95" customHeight="1" x14ac:dyDescent="0.25">
      <c r="A8" s="63">
        <f>A10*(Cours!B18)</f>
        <v>0</v>
      </c>
      <c r="C8" s="90">
        <v>2</v>
      </c>
      <c r="D8" s="27"/>
      <c r="E8" s="76"/>
      <c r="F8" s="76"/>
      <c r="G8" s="28"/>
      <c r="H8" s="29"/>
      <c r="I8" s="154">
        <f t="shared" si="0"/>
        <v>0</v>
      </c>
      <c r="J8" s="154">
        <f>H8*$A$8</f>
        <v>0</v>
      </c>
      <c r="K8" s="154">
        <f t="shared" si="1"/>
        <v>0</v>
      </c>
      <c r="L8" s="155" t="str">
        <f t="shared" si="2"/>
        <v/>
      </c>
    </row>
    <row r="9" spans="1:14" ht="15.95" customHeight="1" x14ac:dyDescent="0.25">
      <c r="A9" s="32" t="s">
        <v>23</v>
      </c>
      <c r="C9" s="90">
        <v>3</v>
      </c>
      <c r="D9" s="27"/>
      <c r="E9" s="76"/>
      <c r="F9" s="76"/>
      <c r="G9" s="28"/>
      <c r="H9" s="29"/>
      <c r="I9" s="30">
        <f t="shared" si="0"/>
        <v>0</v>
      </c>
      <c r="J9" s="30">
        <f>H9*$A$8</f>
        <v>0</v>
      </c>
      <c r="K9" s="30">
        <f t="shared" si="1"/>
        <v>0</v>
      </c>
      <c r="L9" s="18" t="str">
        <f t="shared" si="2"/>
        <v/>
      </c>
    </row>
    <row r="10" spans="1:14" ht="15.95" customHeight="1" x14ac:dyDescent="0.25">
      <c r="A10" s="64">
        <f>Cours!C4</f>
        <v>0</v>
      </c>
      <c r="C10" s="90">
        <v>4</v>
      </c>
      <c r="D10" s="27"/>
      <c r="E10" s="76"/>
      <c r="F10" s="76"/>
      <c r="G10" s="28"/>
      <c r="H10" s="29"/>
      <c r="I10" s="154">
        <f t="shared" si="0"/>
        <v>0</v>
      </c>
      <c r="J10" s="154">
        <f t="shared" ref="J10:J27" si="3">H10*$A$8</f>
        <v>0</v>
      </c>
      <c r="K10" s="154">
        <f t="shared" si="1"/>
        <v>0</v>
      </c>
      <c r="L10" s="155" t="str">
        <f t="shared" si="2"/>
        <v/>
      </c>
    </row>
    <row r="11" spans="1:14" ht="15.95" customHeight="1" x14ac:dyDescent="0.25">
      <c r="A11" s="201" t="s">
        <v>51</v>
      </c>
      <c r="C11" s="90">
        <v>5</v>
      </c>
      <c r="D11" s="27"/>
      <c r="E11" s="76"/>
      <c r="F11" s="76"/>
      <c r="G11" s="28"/>
      <c r="H11" s="29"/>
      <c r="I11" s="30">
        <f t="shared" si="0"/>
        <v>0</v>
      </c>
      <c r="J11" s="30">
        <f>H11*$A$8</f>
        <v>0</v>
      </c>
      <c r="K11" s="30">
        <f t="shared" si="1"/>
        <v>0</v>
      </c>
      <c r="L11" s="18" t="str">
        <f t="shared" si="2"/>
        <v/>
      </c>
    </row>
    <row r="12" spans="1:14" ht="15.95" customHeight="1" x14ac:dyDescent="0.25">
      <c r="A12" s="202" t="e">
        <f>A10/Cours!C7</f>
        <v>#DIV/0!</v>
      </c>
      <c r="C12" s="90">
        <v>6</v>
      </c>
      <c r="D12" s="35"/>
      <c r="E12" s="77"/>
      <c r="F12" s="77"/>
      <c r="G12" s="28"/>
      <c r="H12" s="29"/>
      <c r="I12" s="154">
        <f t="shared" si="0"/>
        <v>0</v>
      </c>
      <c r="J12" s="154">
        <f t="shared" si="3"/>
        <v>0</v>
      </c>
      <c r="K12" s="154">
        <f t="shared" si="1"/>
        <v>0</v>
      </c>
      <c r="L12" s="155" t="str">
        <f t="shared" si="2"/>
        <v/>
      </c>
    </row>
    <row r="13" spans="1:14" ht="15.95" customHeight="1" x14ac:dyDescent="0.25">
      <c r="C13" s="90">
        <v>7</v>
      </c>
      <c r="D13" s="35"/>
      <c r="E13" s="77"/>
      <c r="F13" s="77"/>
      <c r="G13" s="28"/>
      <c r="H13" s="29"/>
      <c r="I13" s="30">
        <f t="shared" si="0"/>
        <v>0</v>
      </c>
      <c r="J13" s="30">
        <f>H13*$A$8</f>
        <v>0</v>
      </c>
      <c r="K13" s="30">
        <f t="shared" si="1"/>
        <v>0</v>
      </c>
      <c r="L13" s="18" t="str">
        <f t="shared" si="2"/>
        <v/>
      </c>
    </row>
    <row r="14" spans="1:14" ht="15.95" customHeight="1" x14ac:dyDescent="0.25">
      <c r="C14" s="90">
        <v>8</v>
      </c>
      <c r="D14" s="35"/>
      <c r="E14" s="77"/>
      <c r="F14" s="77"/>
      <c r="G14" s="28"/>
      <c r="H14" s="29"/>
      <c r="I14" s="154">
        <f t="shared" si="0"/>
        <v>0</v>
      </c>
      <c r="J14" s="154">
        <f>H14*$A$8</f>
        <v>0</v>
      </c>
      <c r="K14" s="154">
        <f t="shared" si="1"/>
        <v>0</v>
      </c>
      <c r="L14" s="155" t="str">
        <f t="shared" si="2"/>
        <v/>
      </c>
    </row>
    <row r="15" spans="1:14" ht="15.95" customHeight="1" x14ac:dyDescent="0.25">
      <c r="C15" s="90">
        <v>9</v>
      </c>
      <c r="D15" s="35"/>
      <c r="E15" s="77"/>
      <c r="F15" s="77"/>
      <c r="G15" s="28"/>
      <c r="H15" s="29"/>
      <c r="I15" s="30">
        <f t="shared" si="0"/>
        <v>0</v>
      </c>
      <c r="J15" s="30">
        <f t="shared" si="3"/>
        <v>0</v>
      </c>
      <c r="K15" s="30">
        <f t="shared" si="1"/>
        <v>0</v>
      </c>
      <c r="L15" s="18" t="str">
        <f t="shared" si="2"/>
        <v/>
      </c>
    </row>
    <row r="16" spans="1:14" ht="15.95" customHeight="1" x14ac:dyDescent="0.25">
      <c r="C16" s="90">
        <v>10</v>
      </c>
      <c r="D16" s="35"/>
      <c r="E16" s="77"/>
      <c r="F16" s="77"/>
      <c r="G16" s="28"/>
      <c r="H16" s="29"/>
      <c r="I16" s="154">
        <f t="shared" si="0"/>
        <v>0</v>
      </c>
      <c r="J16" s="154">
        <f t="shared" si="3"/>
        <v>0</v>
      </c>
      <c r="K16" s="154">
        <f t="shared" si="1"/>
        <v>0</v>
      </c>
      <c r="L16" s="155" t="str">
        <f t="shared" si="2"/>
        <v/>
      </c>
    </row>
    <row r="17" spans="3:12" ht="15.95" customHeight="1" x14ac:dyDescent="0.25">
      <c r="C17" s="90">
        <v>11</v>
      </c>
      <c r="D17" s="35"/>
      <c r="E17" s="77"/>
      <c r="F17" s="77"/>
      <c r="G17" s="28"/>
      <c r="H17" s="29"/>
      <c r="I17" s="30">
        <f t="shared" si="0"/>
        <v>0</v>
      </c>
      <c r="J17" s="30">
        <f t="shared" si="3"/>
        <v>0</v>
      </c>
      <c r="K17" s="30">
        <f t="shared" si="1"/>
        <v>0</v>
      </c>
      <c r="L17" s="18" t="str">
        <f t="shared" si="2"/>
        <v/>
      </c>
    </row>
    <row r="18" spans="3:12" ht="15.95" customHeight="1" x14ac:dyDescent="0.25">
      <c r="C18" s="90">
        <v>12</v>
      </c>
      <c r="D18" s="35"/>
      <c r="E18" s="77"/>
      <c r="F18" s="77"/>
      <c r="G18" s="28"/>
      <c r="H18" s="29"/>
      <c r="I18" s="154">
        <f t="shared" si="0"/>
        <v>0</v>
      </c>
      <c r="J18" s="154">
        <f t="shared" si="3"/>
        <v>0</v>
      </c>
      <c r="K18" s="154">
        <f t="shared" si="1"/>
        <v>0</v>
      </c>
      <c r="L18" s="155" t="str">
        <f t="shared" si="2"/>
        <v/>
      </c>
    </row>
    <row r="19" spans="3:12" ht="15.95" customHeight="1" x14ac:dyDescent="0.25">
      <c r="C19" s="90">
        <v>13</v>
      </c>
      <c r="D19" s="35"/>
      <c r="E19" s="77"/>
      <c r="F19" s="77"/>
      <c r="G19" s="28"/>
      <c r="H19" s="29"/>
      <c r="I19" s="30">
        <f t="shared" si="0"/>
        <v>0</v>
      </c>
      <c r="J19" s="30">
        <f t="shared" si="3"/>
        <v>0</v>
      </c>
      <c r="K19" s="30">
        <f t="shared" si="1"/>
        <v>0</v>
      </c>
      <c r="L19" s="18" t="str">
        <f t="shared" si="2"/>
        <v/>
      </c>
    </row>
    <row r="20" spans="3:12" ht="15.95" customHeight="1" x14ac:dyDescent="0.25">
      <c r="C20" s="90">
        <v>14</v>
      </c>
      <c r="D20" s="35"/>
      <c r="E20" s="77"/>
      <c r="F20" s="77"/>
      <c r="G20" s="28"/>
      <c r="H20" s="29"/>
      <c r="I20" s="154">
        <f t="shared" si="0"/>
        <v>0</v>
      </c>
      <c r="J20" s="154">
        <f t="shared" si="3"/>
        <v>0</v>
      </c>
      <c r="K20" s="154">
        <f t="shared" si="1"/>
        <v>0</v>
      </c>
      <c r="L20" s="155" t="str">
        <f t="shared" si="2"/>
        <v/>
      </c>
    </row>
    <row r="21" spans="3:12" ht="15.95" customHeight="1" x14ac:dyDescent="0.25">
      <c r="C21" s="90">
        <v>15</v>
      </c>
      <c r="D21" s="35"/>
      <c r="E21" s="77"/>
      <c r="F21" s="77"/>
      <c r="G21" s="28"/>
      <c r="H21" s="29"/>
      <c r="I21" s="30">
        <f t="shared" si="0"/>
        <v>0</v>
      </c>
      <c r="J21" s="30">
        <f t="shared" si="3"/>
        <v>0</v>
      </c>
      <c r="K21" s="30">
        <f t="shared" si="1"/>
        <v>0</v>
      </c>
      <c r="L21" s="18" t="str">
        <f t="shared" si="2"/>
        <v/>
      </c>
    </row>
    <row r="22" spans="3:12" ht="15.95" customHeight="1" x14ac:dyDescent="0.25">
      <c r="C22" s="90">
        <v>16</v>
      </c>
      <c r="D22" s="35"/>
      <c r="E22" s="77"/>
      <c r="F22" s="77"/>
      <c r="G22" s="28"/>
      <c r="H22" s="29"/>
      <c r="I22" s="154">
        <f t="shared" si="0"/>
        <v>0</v>
      </c>
      <c r="J22" s="154">
        <f t="shared" si="3"/>
        <v>0</v>
      </c>
      <c r="K22" s="154">
        <f t="shared" si="1"/>
        <v>0</v>
      </c>
      <c r="L22" s="155" t="str">
        <f t="shared" si="2"/>
        <v/>
      </c>
    </row>
    <row r="23" spans="3:12" ht="15.95" customHeight="1" x14ac:dyDescent="0.25">
      <c r="C23" s="90">
        <v>17</v>
      </c>
      <c r="D23" s="35"/>
      <c r="E23" s="77"/>
      <c r="F23" s="77"/>
      <c r="G23" s="28"/>
      <c r="H23" s="29"/>
      <c r="I23" s="30">
        <f t="shared" si="0"/>
        <v>0</v>
      </c>
      <c r="J23" s="30">
        <f t="shared" si="3"/>
        <v>0</v>
      </c>
      <c r="K23" s="30">
        <f t="shared" si="1"/>
        <v>0</v>
      </c>
      <c r="L23" s="18" t="str">
        <f t="shared" si="2"/>
        <v/>
      </c>
    </row>
    <row r="24" spans="3:12" ht="15.95" customHeight="1" x14ac:dyDescent="0.25">
      <c r="C24" s="90">
        <v>18</v>
      </c>
      <c r="D24" s="35"/>
      <c r="E24" s="77"/>
      <c r="F24" s="77"/>
      <c r="G24" s="28"/>
      <c r="H24" s="29"/>
      <c r="I24" s="154">
        <f t="shared" si="0"/>
        <v>0</v>
      </c>
      <c r="J24" s="154">
        <f t="shared" si="3"/>
        <v>0</v>
      </c>
      <c r="K24" s="154">
        <f t="shared" si="1"/>
        <v>0</v>
      </c>
      <c r="L24" s="155" t="str">
        <f t="shared" si="2"/>
        <v/>
      </c>
    </row>
    <row r="25" spans="3:12" ht="15.95" customHeight="1" x14ac:dyDescent="0.25">
      <c r="C25" s="90">
        <v>19</v>
      </c>
      <c r="D25" s="35"/>
      <c r="E25" s="77"/>
      <c r="F25" s="77"/>
      <c r="G25" s="28"/>
      <c r="H25" s="29"/>
      <c r="I25" s="30">
        <f t="shared" si="0"/>
        <v>0</v>
      </c>
      <c r="J25" s="30">
        <f t="shared" si="3"/>
        <v>0</v>
      </c>
      <c r="K25" s="30">
        <f t="shared" si="1"/>
        <v>0</v>
      </c>
      <c r="L25" s="18" t="str">
        <f t="shared" si="2"/>
        <v/>
      </c>
    </row>
    <row r="26" spans="3:12" ht="15.95" customHeight="1" x14ac:dyDescent="0.25">
      <c r="C26" s="90">
        <v>20</v>
      </c>
      <c r="D26" s="35"/>
      <c r="E26" s="77"/>
      <c r="F26" s="77"/>
      <c r="G26" s="28"/>
      <c r="H26" s="29"/>
      <c r="I26" s="154">
        <f t="shared" si="0"/>
        <v>0</v>
      </c>
      <c r="J26" s="154">
        <f t="shared" si="3"/>
        <v>0</v>
      </c>
      <c r="K26" s="154">
        <f t="shared" si="1"/>
        <v>0</v>
      </c>
      <c r="L26" s="155" t="str">
        <f t="shared" si="2"/>
        <v/>
      </c>
    </row>
    <row r="27" spans="3:12" ht="15.95" customHeight="1" thickBot="1" x14ac:dyDescent="0.3">
      <c r="C27" s="91">
        <v>21</v>
      </c>
      <c r="D27" s="36"/>
      <c r="E27" s="78"/>
      <c r="F27" s="78"/>
      <c r="G27" s="37"/>
      <c r="H27" s="38"/>
      <c r="I27" s="39">
        <f t="shared" si="0"/>
        <v>0</v>
      </c>
      <c r="J27" s="39">
        <f t="shared" si="3"/>
        <v>0</v>
      </c>
      <c r="K27" s="39">
        <f t="shared" si="1"/>
        <v>0</v>
      </c>
      <c r="L27" s="40" t="str">
        <f t="shared" si="2"/>
        <v/>
      </c>
    </row>
    <row r="28" spans="3:12" ht="15.95" customHeight="1" thickBot="1" x14ac:dyDescent="0.3"/>
    <row r="29" spans="3:12" ht="15.95" customHeight="1" x14ac:dyDescent="0.25">
      <c r="G29" s="191" t="s">
        <v>47</v>
      </c>
      <c r="H29" s="192"/>
      <c r="I29" s="192"/>
      <c r="J29" s="193"/>
    </row>
    <row r="30" spans="3:12" ht="15.95" customHeight="1" thickBot="1" x14ac:dyDescent="0.3">
      <c r="G30" s="194"/>
      <c r="H30" s="195"/>
      <c r="I30" s="195"/>
      <c r="J30" s="196"/>
    </row>
  </sheetData>
  <mergeCells count="2">
    <mergeCell ref="A1:B3"/>
    <mergeCell ref="G29:J30"/>
  </mergeCells>
  <conditionalFormatting sqref="C7:L27">
    <cfRule type="expression" dxfId="20" priority="2">
      <formula>MOD(ROW(),2)</formula>
    </cfRule>
  </conditionalFormatting>
  <conditionalFormatting sqref="L2">
    <cfRule type="expression" dxfId="19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10484-5E7E-4109-A733-F53D35EF1410}">
  <sheetPr>
    <tabColor theme="1" tint="4.9989318521683403E-2"/>
  </sheetPr>
  <dimension ref="A1:O25"/>
  <sheetViews>
    <sheetView tabSelected="1" workbookViewId="0">
      <selection activeCell="I15" sqref="I15:I16"/>
    </sheetView>
  </sheetViews>
  <sheetFormatPr baseColWidth="10" defaultColWidth="16.7109375" defaultRowHeight="18.75" x14ac:dyDescent="0.3"/>
  <cols>
    <col min="1" max="1" width="13.28515625" style="7" bestFit="1" customWidth="1"/>
    <col min="2" max="2" width="22" style="7" bestFit="1" customWidth="1"/>
    <col min="3" max="3" width="17.140625" style="7" bestFit="1" customWidth="1"/>
    <col min="4" max="4" width="13" style="7" bestFit="1" customWidth="1"/>
    <col min="5" max="6" width="10.28515625" style="7" bestFit="1" customWidth="1"/>
    <col min="7" max="7" width="26.42578125" style="7" bestFit="1" customWidth="1"/>
    <col min="8" max="8" width="18.7109375" style="7" bestFit="1" customWidth="1"/>
    <col min="9" max="9" width="16.85546875" style="8" bestFit="1" customWidth="1"/>
    <col min="10" max="10" width="19.5703125" style="8" bestFit="1" customWidth="1"/>
    <col min="11" max="11" width="15.7109375" style="8" bestFit="1" customWidth="1"/>
    <col min="12" max="12" width="17.140625" style="8" bestFit="1" customWidth="1"/>
    <col min="13" max="13" width="32.7109375" style="7" bestFit="1" customWidth="1"/>
    <col min="14" max="14" width="16.7109375" style="9"/>
    <col min="15" max="15" width="16.7109375" style="10"/>
    <col min="16" max="16384" width="16.7109375" style="7"/>
  </cols>
  <sheetData>
    <row r="1" spans="1:15" x14ac:dyDescent="0.3">
      <c r="A1" s="7" t="s">
        <v>28</v>
      </c>
      <c r="B1" s="7" t="s">
        <v>27</v>
      </c>
      <c r="C1" s="7" t="s">
        <v>34</v>
      </c>
      <c r="D1" s="7" t="s">
        <v>46</v>
      </c>
      <c r="E1" s="7" t="s">
        <v>53</v>
      </c>
      <c r="F1" s="7" t="s">
        <v>54</v>
      </c>
      <c r="G1" s="7" t="s">
        <v>35</v>
      </c>
      <c r="H1" s="7" t="s">
        <v>52</v>
      </c>
      <c r="I1" s="8" t="s">
        <v>31</v>
      </c>
      <c r="J1" s="8" t="s">
        <v>30</v>
      </c>
      <c r="K1" s="8" t="s">
        <v>29</v>
      </c>
      <c r="L1" s="8" t="s">
        <v>32</v>
      </c>
      <c r="M1" s="7" t="s">
        <v>36</v>
      </c>
      <c r="N1" s="7"/>
      <c r="O1" s="7"/>
    </row>
    <row r="2" spans="1:15" x14ac:dyDescent="0.3">
      <c r="A2" s="12" t="s">
        <v>0</v>
      </c>
      <c r="B2" s="13"/>
      <c r="C2" s="67"/>
      <c r="D2" s="67"/>
      <c r="E2" s="67"/>
      <c r="F2" s="67"/>
      <c r="G2" s="13"/>
      <c r="H2" s="13"/>
      <c r="I2" s="65"/>
      <c r="J2" s="65"/>
      <c r="K2" s="65"/>
      <c r="L2" s="65"/>
      <c r="N2" s="7"/>
      <c r="O2" s="7"/>
    </row>
    <row r="3" spans="1:15" x14ac:dyDescent="0.3">
      <c r="A3" s="179" t="s">
        <v>1</v>
      </c>
      <c r="B3" s="180"/>
      <c r="C3" s="181"/>
      <c r="D3" s="181"/>
      <c r="E3" s="181"/>
      <c r="F3" s="181"/>
      <c r="G3" s="180"/>
      <c r="H3" s="180"/>
      <c r="I3" s="65"/>
      <c r="J3" s="65"/>
      <c r="K3" s="65"/>
      <c r="L3" s="65"/>
      <c r="N3" s="7"/>
      <c r="O3" s="7"/>
    </row>
    <row r="4" spans="1:15" x14ac:dyDescent="0.3">
      <c r="A4" s="182" t="s">
        <v>43</v>
      </c>
      <c r="B4" s="183"/>
      <c r="C4" s="184"/>
      <c r="D4" s="184"/>
      <c r="E4" s="184"/>
      <c r="F4" s="184"/>
      <c r="G4" s="183"/>
      <c r="H4" s="183"/>
      <c r="I4" s="65"/>
      <c r="J4" s="65"/>
      <c r="K4" s="65"/>
      <c r="L4" s="65"/>
      <c r="N4" s="7"/>
      <c r="O4" s="7"/>
    </row>
    <row r="5" spans="1:15" x14ac:dyDescent="0.3">
      <c r="A5" s="11" t="s">
        <v>2</v>
      </c>
      <c r="B5" s="14"/>
      <c r="C5" s="68"/>
      <c r="D5" s="68"/>
      <c r="E5" s="68"/>
      <c r="F5" s="68"/>
      <c r="G5" s="14"/>
      <c r="H5" s="14"/>
      <c r="I5" s="65"/>
      <c r="J5" s="65"/>
      <c r="K5" s="65"/>
      <c r="L5" s="65"/>
      <c r="N5" s="7"/>
      <c r="O5" s="7"/>
    </row>
    <row r="6" spans="1:15" x14ac:dyDescent="0.3">
      <c r="A6" s="185" t="s">
        <v>44</v>
      </c>
      <c r="B6" s="186"/>
      <c r="C6" s="187"/>
      <c r="D6" s="187"/>
      <c r="E6" s="187"/>
      <c r="F6" s="187"/>
      <c r="G6" s="186"/>
      <c r="H6" s="186"/>
      <c r="I6" s="65"/>
      <c r="J6" s="65"/>
      <c r="K6" s="65"/>
      <c r="L6" s="65"/>
      <c r="N6" s="7"/>
      <c r="O6" s="7"/>
    </row>
    <row r="7" spans="1:15" x14ac:dyDescent="0.3">
      <c r="A7" s="188" t="s">
        <v>45</v>
      </c>
      <c r="B7" s="189"/>
      <c r="C7" s="190"/>
      <c r="D7" s="190"/>
      <c r="E7" s="190"/>
      <c r="F7" s="190"/>
      <c r="G7" s="189"/>
      <c r="H7" s="189"/>
      <c r="I7" s="65"/>
      <c r="J7" s="65"/>
      <c r="K7" s="65"/>
      <c r="L7" s="65"/>
      <c r="N7" s="7"/>
      <c r="O7" s="7"/>
    </row>
    <row r="8" spans="1:15" x14ac:dyDescent="0.3">
      <c r="A8" s="8"/>
      <c r="B8" s="8"/>
      <c r="C8" s="8"/>
      <c r="D8" s="8"/>
      <c r="E8" s="8"/>
      <c r="F8" s="8"/>
      <c r="G8" s="8"/>
      <c r="H8" s="8"/>
      <c r="I8" s="65"/>
      <c r="J8" s="65"/>
      <c r="K8" s="65"/>
      <c r="L8" s="65"/>
      <c r="N8" s="7"/>
      <c r="O8" s="7"/>
    </row>
    <row r="9" spans="1:15" x14ac:dyDescent="0.3">
      <c r="A9" s="8"/>
      <c r="B9" s="8"/>
      <c r="C9" s="8"/>
      <c r="D9" s="8"/>
      <c r="E9" s="8"/>
      <c r="F9" s="8"/>
      <c r="G9" s="8"/>
      <c r="H9" s="8"/>
      <c r="I9" s="65"/>
      <c r="J9" s="65"/>
      <c r="K9" s="65"/>
      <c r="L9" s="65"/>
      <c r="N9" s="7"/>
      <c r="O9" s="7"/>
    </row>
    <row r="10" spans="1:15" x14ac:dyDescent="0.3">
      <c r="A10" s="8"/>
      <c r="B10" s="8"/>
      <c r="C10" s="8"/>
      <c r="D10" s="8"/>
      <c r="E10" s="8"/>
      <c r="F10" s="8"/>
      <c r="G10" s="8"/>
      <c r="H10" s="8"/>
      <c r="I10" s="65"/>
      <c r="J10" s="65"/>
      <c r="K10" s="65"/>
      <c r="L10" s="65"/>
      <c r="N10" s="7"/>
      <c r="O10" s="7"/>
    </row>
    <row r="11" spans="1:15" x14ac:dyDescent="0.3">
      <c r="A11" s="8"/>
      <c r="B11" s="8"/>
      <c r="C11" s="8"/>
      <c r="D11" s="8"/>
      <c r="E11" s="8"/>
      <c r="F11" s="8"/>
      <c r="G11" s="8"/>
      <c r="H11" s="8"/>
      <c r="I11" s="65"/>
      <c r="J11" s="65"/>
      <c r="K11" s="65"/>
      <c r="L11" s="65"/>
      <c r="N11" s="7"/>
      <c r="O11" s="7"/>
    </row>
    <row r="12" spans="1:15" x14ac:dyDescent="0.3">
      <c r="A12" s="8"/>
      <c r="B12" s="8"/>
      <c r="C12" s="8"/>
      <c r="D12" s="8"/>
      <c r="E12" s="8"/>
      <c r="F12" s="8"/>
      <c r="G12" s="8"/>
      <c r="H12" s="8"/>
      <c r="I12" s="65"/>
      <c r="J12" s="65"/>
      <c r="K12" s="65"/>
      <c r="L12" s="65"/>
      <c r="N12" s="7"/>
      <c r="O12" s="7"/>
    </row>
    <row r="13" spans="1:15" x14ac:dyDescent="0.3">
      <c r="A13" s="8"/>
      <c r="B13" s="8"/>
      <c r="C13" s="8"/>
      <c r="D13" s="8"/>
      <c r="E13" s="8"/>
      <c r="F13" s="8"/>
      <c r="G13" s="8"/>
      <c r="H13" s="8"/>
      <c r="I13" s="65"/>
      <c r="J13" s="65"/>
      <c r="K13" s="65"/>
      <c r="L13" s="65"/>
      <c r="N13" s="7"/>
      <c r="O13" s="7"/>
    </row>
    <row r="14" spans="1:15" x14ac:dyDescent="0.3">
      <c r="A14" s="8"/>
      <c r="B14" s="8"/>
      <c r="C14" s="8"/>
      <c r="D14" s="8"/>
      <c r="E14" s="8"/>
      <c r="F14" s="8"/>
      <c r="G14" s="8"/>
      <c r="H14" s="8"/>
      <c r="I14" s="65"/>
      <c r="J14" s="65"/>
      <c r="K14" s="65"/>
      <c r="L14" s="65"/>
      <c r="N14" s="7"/>
      <c r="O14" s="7"/>
    </row>
    <row r="15" spans="1:15" x14ac:dyDescent="0.3">
      <c r="A15" s="165"/>
      <c r="C15" s="66"/>
      <c r="M15" s="8"/>
    </row>
    <row r="16" spans="1:15" x14ac:dyDescent="0.3">
      <c r="A16" s="178" t="s">
        <v>26</v>
      </c>
      <c r="B16" s="178"/>
      <c r="M16" s="8"/>
    </row>
    <row r="17" spans="1:15" x14ac:dyDescent="0.3">
      <c r="A17" s="10" t="s">
        <v>39</v>
      </c>
      <c r="B17" s="10" t="s">
        <v>40</v>
      </c>
      <c r="C17" s="8"/>
      <c r="D17" s="8"/>
      <c r="E17" s="8"/>
      <c r="F17" s="8"/>
      <c r="G17" s="8"/>
      <c r="H17" s="8"/>
      <c r="M17" s="8"/>
    </row>
    <row r="18" spans="1:15" x14ac:dyDescent="0.3">
      <c r="A18" s="84" t="s">
        <v>25</v>
      </c>
      <c r="B18" s="84"/>
      <c r="C18" s="8"/>
      <c r="D18" s="8"/>
      <c r="E18" s="8"/>
      <c r="F18" s="8"/>
      <c r="G18" s="8"/>
      <c r="H18" s="8"/>
      <c r="M18" s="8"/>
    </row>
    <row r="20" spans="1:15" x14ac:dyDescent="0.3">
      <c r="N20" s="7"/>
      <c r="O20" s="7"/>
    </row>
    <row r="21" spans="1:15" x14ac:dyDescent="0.3">
      <c r="N21" s="7"/>
      <c r="O21" s="7"/>
    </row>
    <row r="22" spans="1:15" x14ac:dyDescent="0.3">
      <c r="N22" s="7"/>
      <c r="O22" s="7"/>
    </row>
    <row r="23" spans="1:15" x14ac:dyDescent="0.3">
      <c r="N23" s="7"/>
      <c r="O23" s="7"/>
    </row>
    <row r="24" spans="1:15" x14ac:dyDescent="0.3">
      <c r="N24" s="7"/>
      <c r="O24" s="7"/>
    </row>
    <row r="25" spans="1:15" x14ac:dyDescent="0.3">
      <c r="N25" s="7"/>
      <c r="O25" s="7"/>
    </row>
  </sheetData>
  <mergeCells count="1">
    <mergeCell ref="A16:B16"/>
  </mergeCells>
  <phoneticPr fontId="11" type="noConversion"/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B7E2D74C-6333-4120-9CBA-2244EA3887B1}">
            <xm:f>NOT(ISERROR(SEARCH("-",C1)))</xm:f>
            <xm:f>"-"</xm:f>
            <x14:dxf>
              <fill>
                <patternFill>
                  <bgColor rgb="FFFF3737"/>
                </patternFill>
              </fill>
            </x14:dxf>
          </x14:cfRule>
          <xm:sqref>I19:L1048576 C17:H18 I1:L7</xm:sqref>
        </x14:conditionalFormatting>
        <x14:conditionalFormatting xmlns:xm="http://schemas.microsoft.com/office/excel/2006/main">
          <x14:cfRule type="notContainsText" priority="3" operator="notContains" id="{4F3459B2-ED6D-481E-AF66-FBFD96F74C5D}">
            <xm:f>ISERROR(SEARCH("-",I2))</xm:f>
            <xm:f>"-"</xm:f>
            <x14:dxf>
              <fill>
                <patternFill>
                  <bgColor rgb="FF00D05E"/>
                </patternFill>
              </fill>
            </x14:dxf>
          </x14:cfRule>
          <xm:sqref>I2:L7</xm:sqref>
        </x14:conditionalFormatting>
        <x14:conditionalFormatting xmlns:xm="http://schemas.microsoft.com/office/excel/2006/main">
          <x14:cfRule type="containsText" priority="2" operator="containsText" id="{9477DE1B-5176-4415-BEB1-BD2ACE7BA203}">
            <xm:f>NOT(ISERROR(SEARCH("-",I15)))</xm:f>
            <xm:f>"-"</xm:f>
            <x14:dxf>
              <fill>
                <patternFill>
                  <bgColor rgb="FFFF3737"/>
                </patternFill>
              </fill>
            </x14:dxf>
          </x14:cfRule>
          <xm:sqref>I15:M18</xm:sqref>
        </x14:conditionalFormatting>
        <x14:conditionalFormatting xmlns:xm="http://schemas.microsoft.com/office/excel/2006/main">
          <x14:cfRule type="containsText" priority="1" operator="containsText" id="{CCED1AA2-5B18-418C-8A6A-35878459FB2F}">
            <xm:f>NOT(ISERROR(SEARCH("-",A8)))</xm:f>
            <xm:f>"-"</xm:f>
            <x14:dxf>
              <fill>
                <patternFill>
                  <bgColor rgb="FFFF3737"/>
                </patternFill>
              </fill>
            </x14:dxf>
          </x14:cfRule>
          <xm:sqref>A8:H14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74244E1-FDDB-4B4F-9845-C23B8A72A90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Résumé Crypto</vt:lpstr>
      <vt:lpstr>BTC</vt:lpstr>
      <vt:lpstr>ETH</vt:lpstr>
      <vt:lpstr>ADA</vt:lpstr>
      <vt:lpstr>DOT</vt:lpstr>
      <vt:lpstr>TRX</vt:lpstr>
      <vt:lpstr>SC</vt:lpstr>
      <vt:lpstr>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Bidaud</dc:creator>
  <cp:lastModifiedBy>PC</cp:lastModifiedBy>
  <dcterms:created xsi:type="dcterms:W3CDTF">2021-01-10T16:54:50Z</dcterms:created>
  <dcterms:modified xsi:type="dcterms:W3CDTF">2021-02-23T23:19:14Z</dcterms:modified>
</cp:coreProperties>
</file>