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smha\Desktop\ferme\"/>
    </mc:Choice>
  </mc:AlternateContent>
  <xr:revisionPtr revIDLastSave="0" documentId="13_ncr:1_{7681BFEB-8095-4665-832D-472FA8C292F7}" xr6:coauthVersionLast="47" xr6:coauthVersionMax="47" xr10:uidLastSave="{00000000-0000-0000-0000-000000000000}"/>
  <bookViews>
    <workbookView xWindow="-120" yWindow="-120" windowWidth="20730" windowHeight="11160" xr2:uid="{E4BCAFC9-51FC-49E5-889C-C5F44F5FB751}"/>
  </bookViews>
  <sheets>
    <sheet name="Accouplements" sheetId="1" r:id="rId1"/>
  </sheets>
  <externalReferences>
    <externalReference r:id="rId2"/>
  </externalReferences>
  <definedNames>
    <definedName name="_xlnm._FilterDatabase" localSheetId="0" hidden="1">Accouplements!$B$4:$N$83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F5" i="1"/>
  <c r="D5" i="1"/>
  <c r="M73" i="1" l="1"/>
  <c r="N73" i="1" s="1"/>
  <c r="M69" i="1"/>
  <c r="N69" i="1" s="1"/>
  <c r="M83" i="1"/>
  <c r="N83" i="1" s="1"/>
  <c r="M71" i="1" l="1"/>
  <c r="N71" i="1" s="1"/>
  <c r="M75" i="1"/>
  <c r="N75" i="1" s="1"/>
  <c r="M79" i="1"/>
  <c r="N79" i="1" s="1"/>
  <c r="M82" i="1"/>
  <c r="N82" i="1" s="1"/>
  <c r="M78" i="1"/>
  <c r="N78" i="1" s="1"/>
  <c r="M72" i="1"/>
  <c r="N72" i="1" s="1"/>
  <c r="M76" i="1"/>
  <c r="N76" i="1" s="1"/>
  <c r="M81" i="1"/>
  <c r="N81" i="1" s="1"/>
  <c r="M77" i="1"/>
  <c r="N77" i="1" s="1"/>
  <c r="M68" i="1"/>
  <c r="N68" i="1" s="1"/>
  <c r="M70" i="1"/>
  <c r="N70" i="1" s="1"/>
  <c r="M74" i="1"/>
  <c r="N74" i="1" s="1"/>
  <c r="M67" i="1"/>
  <c r="N67" i="1" s="1"/>
  <c r="M80" i="1"/>
  <c r="N80" i="1" s="1"/>
  <c r="M4" i="1"/>
  <c r="N4" i="1" s="1"/>
  <c r="M66" i="1"/>
  <c r="N66" i="1" s="1"/>
  <c r="M65" i="1"/>
  <c r="N65" i="1" s="1"/>
  <c r="M64" i="1"/>
  <c r="N64" i="1" s="1"/>
  <c r="M63" i="1"/>
  <c r="N63" i="1" s="1"/>
  <c r="M62" i="1"/>
  <c r="N62" i="1" s="1"/>
  <c r="M61" i="1"/>
  <c r="N61" i="1" s="1"/>
  <c r="M60" i="1"/>
  <c r="N60" i="1" s="1"/>
  <c r="M59" i="1"/>
  <c r="N59" i="1" s="1"/>
  <c r="M58" i="1"/>
  <c r="N58" i="1" s="1"/>
  <c r="M57" i="1"/>
  <c r="N57" i="1" s="1"/>
  <c r="M56" i="1"/>
  <c r="N56" i="1" s="1"/>
  <c r="M55" i="1"/>
  <c r="N55" i="1" s="1"/>
  <c r="M54" i="1"/>
  <c r="N54" i="1" s="1"/>
  <c r="M53" i="1"/>
  <c r="N53" i="1" s="1"/>
  <c r="M52" i="1"/>
  <c r="N52" i="1" s="1"/>
  <c r="M51" i="1"/>
  <c r="N51" i="1" s="1"/>
  <c r="M50" i="1"/>
  <c r="N50" i="1" s="1"/>
  <c r="M46" i="1"/>
  <c r="N46" i="1" s="1"/>
  <c r="M43" i="1"/>
  <c r="N43" i="1" s="1"/>
  <c r="M39" i="1"/>
  <c r="N39" i="1" s="1"/>
  <c r="M49" i="1"/>
  <c r="N49" i="1" s="1"/>
  <c r="M45" i="1"/>
  <c r="N45" i="1" s="1"/>
  <c r="M42" i="1"/>
  <c r="N42" i="1" s="1"/>
  <c r="M38" i="1"/>
  <c r="N38" i="1" s="1"/>
  <c r="M48" i="1"/>
  <c r="N48" i="1" s="1"/>
  <c r="M41" i="1"/>
  <c r="N41" i="1" s="1"/>
  <c r="M47" i="1"/>
  <c r="N47" i="1" s="1"/>
  <c r="M44" i="1"/>
  <c r="N44" i="1" s="1"/>
  <c r="M40" i="1"/>
  <c r="N40" i="1" s="1"/>
  <c r="M36" i="1"/>
  <c r="N36" i="1" s="1"/>
  <c r="M32" i="1"/>
  <c r="N32" i="1" s="1"/>
  <c r="M28" i="1"/>
  <c r="N28" i="1" s="1"/>
  <c r="M35" i="1"/>
  <c r="N35" i="1" s="1"/>
  <c r="M31" i="1"/>
  <c r="N31" i="1" s="1"/>
  <c r="M27" i="1"/>
  <c r="N27" i="1" s="1"/>
  <c r="M34" i="1"/>
  <c r="N34" i="1" s="1"/>
  <c r="M30" i="1"/>
  <c r="N30" i="1" s="1"/>
  <c r="M26" i="1"/>
  <c r="N26" i="1" s="1"/>
  <c r="M25" i="1"/>
  <c r="N25" i="1" s="1"/>
  <c r="M24" i="1"/>
  <c r="N24" i="1" s="1"/>
  <c r="M23" i="1"/>
  <c r="N23" i="1" s="1"/>
  <c r="M22" i="1"/>
  <c r="N22" i="1" s="1"/>
  <c r="M21" i="1"/>
  <c r="N21" i="1" s="1"/>
  <c r="M20" i="1"/>
  <c r="N20" i="1" s="1"/>
  <c r="M19" i="1"/>
  <c r="N19" i="1" s="1"/>
  <c r="M18" i="1"/>
  <c r="N18" i="1" s="1"/>
  <c r="M17" i="1"/>
  <c r="N17" i="1" s="1"/>
  <c r="M16" i="1"/>
  <c r="N16" i="1" s="1"/>
  <c r="M15" i="1"/>
  <c r="N15" i="1" s="1"/>
  <c r="M14" i="1"/>
  <c r="N14" i="1" s="1"/>
  <c r="M13" i="1"/>
  <c r="N13" i="1" s="1"/>
  <c r="M12" i="1"/>
  <c r="N12" i="1" s="1"/>
  <c r="M11" i="1"/>
  <c r="N11" i="1" s="1"/>
  <c r="M10" i="1"/>
  <c r="N10" i="1" s="1"/>
  <c r="M9" i="1"/>
  <c r="N9" i="1" s="1"/>
  <c r="M8" i="1"/>
  <c r="N8" i="1" s="1"/>
  <c r="M7" i="1"/>
  <c r="N7" i="1" s="1"/>
  <c r="M37" i="1"/>
  <c r="N37" i="1" s="1"/>
  <c r="M33" i="1"/>
  <c r="N33" i="1" s="1"/>
  <c r="M29" i="1"/>
  <c r="N29" i="1" s="1"/>
  <c r="M6" i="1"/>
  <c r="N6" i="1" s="1"/>
  <c r="M5" i="1"/>
  <c r="N5" i="1" s="1"/>
</calcChain>
</file>

<file path=xl/sharedStrings.xml><?xml version="1.0" encoding="utf-8"?>
<sst xmlns="http://schemas.openxmlformats.org/spreadsheetml/2006/main" count="139" uniqueCount="45">
  <si>
    <t>Ne pas toucher ces deux colonnes</t>
  </si>
  <si>
    <t>Placement</t>
  </si>
  <si>
    <t>Séparation</t>
  </si>
  <si>
    <t>Bélier</t>
  </si>
  <si>
    <t>Bélier2</t>
  </si>
  <si>
    <t>Brebis</t>
  </si>
  <si>
    <t>Accouplement</t>
  </si>
  <si>
    <t>Du</t>
  </si>
  <si>
    <t>Au</t>
  </si>
  <si>
    <t>ID Bélier</t>
  </si>
  <si>
    <t>N°Puce 3</t>
  </si>
  <si>
    <t>ID Bélier2</t>
  </si>
  <si>
    <t>N°Puce 33</t>
  </si>
  <si>
    <t>ID Brebis</t>
  </si>
  <si>
    <t>N°Puce 34</t>
  </si>
  <si>
    <t>N°Puce du Bélier</t>
  </si>
  <si>
    <t>Date</t>
  </si>
  <si>
    <t>Remarques</t>
  </si>
  <si>
    <t>5.A</t>
  </si>
  <si>
    <t>30.B</t>
  </si>
  <si>
    <t>5.D</t>
  </si>
  <si>
    <t>65.A</t>
  </si>
  <si>
    <t>25.D</t>
  </si>
  <si>
    <t>55.A</t>
  </si>
  <si>
    <t>25.C</t>
  </si>
  <si>
    <t>10.B</t>
  </si>
  <si>
    <t>30.C</t>
  </si>
  <si>
    <t>40.A</t>
  </si>
  <si>
    <t>5.B</t>
  </si>
  <si>
    <t>15.A</t>
  </si>
  <si>
    <t>75.A</t>
  </si>
  <si>
    <t>35.A</t>
  </si>
  <si>
    <t>25//8/24</t>
  </si>
  <si>
    <t>20.D</t>
  </si>
  <si>
    <t>30.D</t>
  </si>
  <si>
    <t>AGRIDEV 668</t>
  </si>
  <si>
    <t>719 retiré le 19/10/2024</t>
  </si>
  <si>
    <t>AGRIDEV 669</t>
  </si>
  <si>
    <t>Déjà placée avec 150 durant la même période</t>
  </si>
  <si>
    <t>Morte</t>
  </si>
  <si>
    <t>Précédemment accouplé le 28/03/2024</t>
  </si>
  <si>
    <t>Précédemment accouplé le 01/04/2024</t>
  </si>
  <si>
    <t>1.A</t>
  </si>
  <si>
    <t>1.B</t>
  </si>
  <si>
    <t>20.C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</si>
</sst>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Helvetica"/>
    </font>
    <font>
      <sz val="11"/>
      <color theme="0"/>
      <name val="Helvetica"/>
    </font>
    <font>
      <b/>
      <u/>
      <sz val="9"/>
      <name val="Helvetica"/>
    </font>
    <font>
      <b/>
      <sz val="11"/>
      <color theme="0"/>
      <name val="Helvetica"/>
    </font>
    <font>
      <sz val="9"/>
      <color theme="1"/>
      <name val="Helvetica"/>
    </font>
  </fonts>
  <fills count="7">
    <fill>
      <patternFill patternType="none"/>
    </fill>
    <fill>
      <patternFill patternType="gray125"/>
    </fill>
    <fill>
      <patternFill patternType="lightUp">
        <fgColor theme="0" tint="-0.24994659260841701"/>
        <bgColor indexed="65"/>
      </patternFill>
    </fill>
    <fill>
      <patternFill patternType="solid">
        <fgColor rgb="FF6B6651"/>
        <bgColor indexed="64"/>
      </patternFill>
    </fill>
    <fill>
      <patternFill patternType="solid">
        <fgColor rgb="FFD1CA98"/>
        <bgColor indexed="64"/>
      </patternFill>
    </fill>
    <fill>
      <patternFill patternType="lightUp">
        <fgColor theme="0" tint="-0.24994659260841701"/>
        <bgColor theme="0"/>
      </patternFill>
    </fill>
    <fill>
      <patternFill patternType="solid">
        <fgColor rgb="FFF0EED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 style="dashed">
        <color rgb="FFD1CA98"/>
      </left>
      <right/>
      <top style="thin">
        <color theme="6" tint="0.39997558519241921"/>
      </top>
      <bottom/>
      <diagonal/>
    </border>
    <border>
      <left style="dashed">
        <color rgb="FFD1CA98"/>
      </left>
      <right/>
      <top style="thin">
        <color indexed="64"/>
      </top>
      <bottom/>
      <diagonal/>
    </border>
    <border>
      <left style="thin">
        <color indexed="64"/>
      </left>
      <right style="dashed">
        <color rgb="FFD1CA98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rgb="FFD1CA98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 vertical="center"/>
    </xf>
    <xf numFmtId="14" fontId="1" fillId="0" borderId="0" xfId="0" applyNumberFormat="1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2" borderId="0" xfId="0" applyFont="1" applyFill="1"/>
    <xf numFmtId="0" fontId="3" fillId="2" borderId="0" xfId="0" applyFont="1" applyFill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/>
    </xf>
    <xf numFmtId="14" fontId="4" fillId="3" borderId="5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left" vertical="center"/>
    </xf>
    <xf numFmtId="14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5" borderId="0" xfId="0" applyFont="1" applyFill="1"/>
    <xf numFmtId="14" fontId="1" fillId="0" borderId="7" xfId="0" applyNumberFormat="1" applyFont="1" applyBorder="1" applyAlignment="1">
      <alignment horizontal="left" vertical="center"/>
    </xf>
    <xf numFmtId="14" fontId="1" fillId="0" borderId="8" xfId="0" applyNumberFormat="1" applyFont="1" applyBorder="1"/>
    <xf numFmtId="0" fontId="1" fillId="0" borderId="6" xfId="0" applyFont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5" fillId="0" borderId="6" xfId="0" applyFont="1" applyBorder="1"/>
    <xf numFmtId="14" fontId="1" fillId="0" borderId="2" xfId="0" applyNumberFormat="1" applyFont="1" applyBorder="1" applyAlignment="1">
      <alignment horizontal="left" vertical="center"/>
    </xf>
    <xf numFmtId="14" fontId="1" fillId="0" borderId="9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0" xfId="0" applyNumberFormat="1" applyFont="1" applyBorder="1" applyAlignment="1">
      <alignment horizontal="left" vertical="center"/>
    </xf>
    <xf numFmtId="14" fontId="1" fillId="0" borderId="11" xfId="0" applyNumberFormat="1" applyFont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0" fontId="5" fillId="0" borderId="12" xfId="0" applyFont="1" applyBorder="1"/>
    <xf numFmtId="14" fontId="1" fillId="0" borderId="13" xfId="0" applyNumberFormat="1" applyFont="1" applyBorder="1" applyAlignment="1">
      <alignment horizontal="left" vertical="center"/>
    </xf>
    <xf numFmtId="14" fontId="1" fillId="0" borderId="14" xfId="0" applyNumberFormat="1" applyFont="1" applyBorder="1"/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5" fillId="0" borderId="15" xfId="0" applyFont="1" applyBorder="1"/>
    <xf numFmtId="0" fontId="5" fillId="0" borderId="0" xfId="0" applyFont="1"/>
  </cellXfs>
  <cellStyles count="1">
    <cellStyle name="Normal" xfId="0" builtinId="0"/>
  </cellStyles>
  <dxfs count="15">
    <dxf>
      <font>
        <color theme="0"/>
      </font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border diagonalUp="0" diagonalDown="0" outline="0">
        <left style="thin">
          <color indexed="64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19" formatCode="dd/mm/yyyy"/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0" formatCode="General"/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solid">
          <fgColor indexed="64"/>
          <bgColor rgb="FFF0EEDC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ashed">
          <color rgb="FFD1CA98"/>
        </right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solid">
          <fgColor indexed="64"/>
          <bgColor rgb="FFF0EEDC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fill>
        <patternFill patternType="none">
          <fgColor theme="6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ashed">
          <color rgb="FFD1CA98"/>
        </right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19" formatCode="dd/mm/yyyy"/>
      <fill>
        <patternFill patternType="none">
          <fgColor theme="6" tint="0.79998168889431442"/>
          <bgColor auto="1"/>
        </patternFill>
      </fill>
      <border diagonalUp="0" diagonalDown="0" outline="0">
        <left style="dashed">
          <color rgb="FFD1CA98"/>
        </left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19" formatCode="dd/mm/yyyy"/>
      <fill>
        <patternFill patternType="none">
          <fgColor theme="6" tint="0.79998168889431442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border outline="0">
        <left style="thin">
          <color indexed="64"/>
        </left>
        <right style="thin">
          <color indexed="64"/>
        </right>
        <bottom style="thin">
          <color theme="6" tint="0.39997558519241921"/>
        </bottom>
      </border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</xdr:colOff>
      <xdr:row>0</xdr:row>
      <xdr:rowOff>152400</xdr:rowOff>
    </xdr:from>
    <xdr:to>
      <xdr:col>3</xdr:col>
      <xdr:colOff>380999</xdr:colOff>
      <xdr:row>1</xdr:row>
      <xdr:rowOff>219075</xdr:rowOff>
    </xdr:to>
    <xdr:sp macro="[0]!Ajout_Accouplement" textlink="">
      <xdr:nvSpPr>
        <xdr:cNvPr id="2" name="ZoneTexte 1">
          <a:extLst>
            <a:ext uri="{FF2B5EF4-FFF2-40B4-BE49-F238E27FC236}">
              <a16:creationId xmlns:a16="http://schemas.microsoft.com/office/drawing/2014/main" id="{5DE4D53F-7475-4203-9025-784EFB9DA429}"/>
            </a:ext>
          </a:extLst>
        </xdr:cNvPr>
        <xdr:cNvSpPr txBox="1"/>
      </xdr:nvSpPr>
      <xdr:spPr>
        <a:xfrm>
          <a:off x="790574" y="152400"/>
          <a:ext cx="2143125" cy="247650"/>
        </a:xfrm>
        <a:prstGeom prst="rect">
          <a:avLst/>
        </a:prstGeom>
        <a:solidFill>
          <a:srgbClr val="FFB140"/>
        </a:solidFill>
        <a:ln w="9525" cmpd="sng">
          <a:solidFill>
            <a:schemeClr val="bg1"/>
          </a:solidFill>
        </a:ln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n>
                <a:solidFill>
                  <a:srgbClr val="6B6651"/>
                </a:solidFill>
              </a:ln>
              <a:solidFill>
                <a:srgbClr val="6B6651"/>
              </a:solidFill>
            </a:rPr>
            <a:t>AJOUTER DES PLACEMENTS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smha\Desktop\ferme\Fichier%20moutons%2011-01-2025.xlsm" TargetMode="External"/><Relationship Id="rId1" Type="http://schemas.openxmlformats.org/officeDocument/2006/relationships/externalLinkPath" Target="Fichier%20moutons%2011-01-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cap"/>
      <sheetName val="Cheptel"/>
      <sheetName val="Médicaments"/>
      <sheetName val="Accouplements"/>
      <sheetName val="Naissances"/>
      <sheetName val="Comptabilité"/>
      <sheetName val="Fiche"/>
      <sheetName val="couleurs"/>
      <sheetName val="Fichier moutons 11-01-2025"/>
    </sheetNames>
    <sheetDataSet>
      <sheetData sheetId="0"/>
      <sheetData sheetId="1">
        <row r="5">
          <cell r="B5" t="str">
            <v>Puce 3</v>
          </cell>
        </row>
      </sheetData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8A0BE0-031C-4CA0-BA80-39F59831DA29}" name="Tableau3" displayName="Tableau3" ref="B4:L83" totalsRowShown="0" dataDxfId="14" tableBorderDxfId="13">
  <autoFilter ref="B4:L83" xr:uid="{00000000-0009-0000-0100-000003000000}"/>
  <tableColumns count="11">
    <tableColumn id="1" xr3:uid="{7F15E56A-39F5-4310-83E7-5F6D1980BAC7}" name="Du" dataDxfId="12"/>
    <tableColumn id="2" xr3:uid="{1AACEEC6-A75A-43FD-8493-2D9555D872C5}" name="Au" dataDxfId="11"/>
    <tableColumn id="3" xr3:uid="{58D1FA2C-2370-4E74-B1CA-0700BC26CD40}" name="ID Bélier" dataDxfId="10">
      <calculatedColumnFormula>VLOOKUP(E5,[1]Cheptel!$B$5:$R$1048576,2,0)</calculatedColumnFormula>
    </tableColumn>
    <tableColumn id="4" xr3:uid="{4ED5A813-A17A-4845-AF27-01B4E6AF923E}" name="N°Puce 3" dataDxfId="9"/>
    <tableColumn id="5" xr3:uid="{39748833-0178-48AB-BD9D-3FB590BA8063}" name="ID Bélier2" dataDxfId="8"/>
    <tableColumn id="6" xr3:uid="{DEB96346-01D7-42C3-89FB-FD1156051DA7}" name="N°Puce 33" dataDxfId="7"/>
    <tableColumn id="7" xr3:uid="{7C1F0AAA-D8CB-4F73-8A2D-9BB5C0EF42F2}" name="ID Brebis" dataDxfId="6">
      <calculatedColumnFormula>VLOOKUP(I5,[1]Cheptel!$B$5:$R$1048576,2,0)</calculatedColumnFormula>
    </tableColumn>
    <tableColumn id="8" xr3:uid="{792BBE5A-51CF-42AC-8199-A32DA982F7B0}" name="N°Puce 34" dataDxfId="5"/>
    <tableColumn id="9" xr3:uid="{FD7F4D7B-E6D0-4F6F-B26C-6852D3118EC2}" name="N°Puce du Bélier" dataDxfId="4"/>
    <tableColumn id="10" xr3:uid="{B48BEC08-4D22-4CB9-9A2D-3E04CA86BD23}" name="Date" dataDxfId="3"/>
    <tableColumn id="11" xr3:uid="{ECD76215-7792-4C49-9F3F-F13B8331B104}" name="Remarques" dataDxfId="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734358-23E9-406E-BEAE-4CB10EF33DE9}">
  <sheetPr codeName="Feuil4"/>
  <dimension ref="B1:N85"/>
  <sheetViews>
    <sheetView showGridLines="0" tabSelected="1" zoomScale="70" zoomScaleNormal="70" workbookViewId="0">
      <selection activeCell="F14" sqref="F14"/>
    </sheetView>
  </sheetViews>
  <sheetFormatPr baseColWidth="10" defaultRowHeight="14.25" x14ac:dyDescent="0.2"/>
  <cols>
    <col min="1" max="1" width="11.42578125" style="1"/>
    <col min="2" max="2" width="14.140625" style="2" customWidth="1"/>
    <col min="3" max="3" width="12.7109375" style="3" customWidth="1"/>
    <col min="4" max="4" width="11.5703125" style="4" customWidth="1"/>
    <col min="5" max="5" width="14.140625" style="4" bestFit="1" customWidth="1"/>
    <col min="6" max="6" width="12.85546875" style="4" customWidth="1"/>
    <col min="7" max="7" width="14.140625" style="4" bestFit="1" customWidth="1"/>
    <col min="8" max="8" width="12.28515625" style="4" customWidth="1"/>
    <col min="9" max="9" width="13.7109375" style="4" customWidth="1"/>
    <col min="10" max="10" width="20.140625" style="4" customWidth="1"/>
    <col min="11" max="11" width="16.42578125" style="5" customWidth="1"/>
    <col min="12" max="12" width="59" style="45" customWidth="1"/>
    <col min="13" max="14" width="11.42578125" style="6"/>
    <col min="15" max="16384" width="11.42578125" style="1"/>
  </cols>
  <sheetData>
    <row r="1" spans="2:14" x14ac:dyDescent="0.2">
      <c r="L1" s="1"/>
    </row>
    <row r="2" spans="2:14" ht="29.25" customHeight="1" x14ac:dyDescent="0.2">
      <c r="L2" s="1"/>
      <c r="M2" s="7" t="s">
        <v>0</v>
      </c>
      <c r="N2" s="7"/>
    </row>
    <row r="3" spans="2:14" ht="15" x14ac:dyDescent="0.2">
      <c r="B3" s="8" t="s">
        <v>1</v>
      </c>
      <c r="C3" s="9" t="s">
        <v>2</v>
      </c>
      <c r="D3" s="10" t="s">
        <v>3</v>
      </c>
      <c r="E3" s="11"/>
      <c r="F3" s="10" t="s">
        <v>4</v>
      </c>
      <c r="G3" s="11"/>
      <c r="H3" s="10" t="s">
        <v>5</v>
      </c>
      <c r="I3" s="11"/>
      <c r="J3" s="12" t="s">
        <v>6</v>
      </c>
      <c r="K3" s="13"/>
      <c r="L3" s="1"/>
    </row>
    <row r="4" spans="2:14" ht="15" x14ac:dyDescent="0.2">
      <c r="B4" s="14" t="s">
        <v>7</v>
      </c>
      <c r="C4" s="15" t="s">
        <v>8</v>
      </c>
      <c r="D4" s="16" t="s">
        <v>9</v>
      </c>
      <c r="E4" s="16" t="s">
        <v>10</v>
      </c>
      <c r="F4" s="16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5" t="s">
        <v>16</v>
      </c>
      <c r="L4" s="17" t="s">
        <v>17</v>
      </c>
      <c r="M4" s="18" t="b">
        <f>COUNTIF(H:H,H4)&gt;1</f>
        <v>0</v>
      </c>
      <c r="N4" s="18" t="b">
        <f>IF(M4,IF(SUMPRODUCT((H$4:H$136=H4)*(B$4:B$136=B4))&gt;1,TRUE,IF(SUMPRODUCT((H$4:H$136=H4)*(C$4:C$136&lt;B4)*(ROW(C$4:C$136)&lt;&gt;ROW(B4)))&gt;0,FALSE,TRUE)),FALSE)</f>
        <v>0</v>
      </c>
    </row>
    <row r="5" spans="2:14" x14ac:dyDescent="0.2">
      <c r="B5" s="19">
        <v>45704</v>
      </c>
      <c r="C5" s="20">
        <v>45819</v>
      </c>
      <c r="D5" s="21" t="e">
        <f>VLOOKUP(E5,A1,2,0)</f>
        <v>#N/A</v>
      </c>
      <c r="E5" s="22">
        <v>157</v>
      </c>
      <c r="F5" s="21" t="e">
        <f>VLOOKUP(F0,A1,2,0)</f>
        <v>#NAME?</v>
      </c>
      <c r="G5" s="22">
        <v>569</v>
      </c>
      <c r="H5" s="21" t="e">
        <f>VLOOKUP(I5,A1,2,0)</f>
        <v>#N/A</v>
      </c>
      <c r="I5" s="23"/>
      <c r="J5" s="21"/>
      <c r="K5" s="24"/>
      <c r="L5" s="25"/>
      <c r="M5" s="18" t="b">
        <f>COUNTIF(H:H,H5)&gt;1</f>
        <v>0</v>
      </c>
      <c r="N5" s="18" t="b">
        <f>IF(M5,IF(SUMPRODUCT((H$4:H$136=H5)*(B$4:B$136=B5))&gt;1,TRUE,IF(SUMPRODUCT((H$4:H$136=H5)*(C$4:C$136&lt;B5)*(ROW(C$4:C$136)&lt;&gt;ROW(B5)))&gt;0,FALSE,TRUE)),FALSE)</f>
        <v>0</v>
      </c>
    </row>
    <row r="6" spans="2:14" x14ac:dyDescent="0.2">
      <c r="B6" s="26">
        <v>45603</v>
      </c>
      <c r="C6" s="27"/>
      <c r="D6" s="28" t="s">
        <v>42</v>
      </c>
      <c r="E6" s="29">
        <v>906</v>
      </c>
      <c r="F6" s="28"/>
      <c r="G6" s="29"/>
      <c r="H6" s="28" t="s">
        <v>18</v>
      </c>
      <c r="I6" s="29">
        <v>910</v>
      </c>
      <c r="J6" s="28"/>
      <c r="K6" s="30"/>
      <c r="L6" s="25"/>
      <c r="M6" s="18" t="b">
        <f>COUNTIF(H:H,H6)&gt;1</f>
        <v>1</v>
      </c>
      <c r="N6" s="18" t="e">
        <f>IF(M6,IF(SUMPRODUCT((H$4:H$136=H6)*(B$4:B$136=B6))&gt;1,TRUE,IF(SUMPRODUCT((H$4:H$136=H6)*(C$4:C$136&lt;B6)*(ROW(C$4:C$136)&lt;&gt;ROW(B6)))&gt;0,FALSE,TRUE)),FALSE)</f>
        <v>#N/A</v>
      </c>
    </row>
    <row r="7" spans="2:14" x14ac:dyDescent="0.2">
      <c r="B7" s="19">
        <v>45603</v>
      </c>
      <c r="C7" s="20"/>
      <c r="D7" s="21" t="s">
        <v>42</v>
      </c>
      <c r="E7" s="22">
        <v>906</v>
      </c>
      <c r="F7" s="21"/>
      <c r="G7" s="22"/>
      <c r="H7" s="21" t="s">
        <v>19</v>
      </c>
      <c r="I7" s="22">
        <v>908</v>
      </c>
      <c r="J7" s="21"/>
      <c r="K7" s="24"/>
      <c r="L7" s="25"/>
      <c r="M7" s="18" t="b">
        <f>COUNTIF(H:H,H7)&gt;1</f>
        <v>1</v>
      </c>
      <c r="N7" s="18" t="e">
        <f>IF(M7,IF(SUMPRODUCT((H$4:H$136=H7)*(B$4:B$136=B7))&gt;1,TRUE,IF(SUMPRODUCT((H$4:H$136=H7)*(C$4:C$136&lt;B7)*(ROW(C$4:C$136)&lt;&gt;ROW(B7)))&gt;0,FALSE,TRUE)),FALSE)</f>
        <v>#N/A</v>
      </c>
    </row>
    <row r="8" spans="2:14" x14ac:dyDescent="0.2">
      <c r="B8" s="19">
        <v>45603</v>
      </c>
      <c r="C8" s="20"/>
      <c r="D8" s="21" t="s">
        <v>42</v>
      </c>
      <c r="E8" s="22">
        <v>906</v>
      </c>
      <c r="F8" s="21"/>
      <c r="G8" s="22"/>
      <c r="H8" s="21">
        <v>50</v>
      </c>
      <c r="I8" s="22">
        <v>827</v>
      </c>
      <c r="J8" s="21"/>
      <c r="K8" s="24"/>
      <c r="L8" s="25"/>
      <c r="M8" s="18" t="b">
        <f>COUNTIF(H:H,H8)&gt;1</f>
        <v>1</v>
      </c>
      <c r="N8" s="18" t="e">
        <f>IF(M8,IF(SUMPRODUCT((H$4:H$136=H8)*(B$4:B$136=B8))&gt;1,TRUE,IF(SUMPRODUCT((H$4:H$136=H8)*(C$4:C$136&lt;B8)*(ROW(C$4:C$136)&lt;&gt;ROW(B8)))&gt;0,FALSE,TRUE)),FALSE)</f>
        <v>#N/A</v>
      </c>
    </row>
    <row r="9" spans="2:14" x14ac:dyDescent="0.2">
      <c r="B9" s="19">
        <v>45603</v>
      </c>
      <c r="C9" s="20"/>
      <c r="D9" s="21" t="s">
        <v>42</v>
      </c>
      <c r="E9" s="22">
        <v>906</v>
      </c>
      <c r="F9" s="21"/>
      <c r="G9" s="22"/>
      <c r="H9" s="21" t="s">
        <v>21</v>
      </c>
      <c r="I9" s="22">
        <v>915</v>
      </c>
      <c r="J9" s="21"/>
      <c r="K9" s="24"/>
      <c r="L9" s="25"/>
      <c r="M9" s="18" t="b">
        <f>COUNTIF(H:H,H9)&gt;1</f>
        <v>1</v>
      </c>
      <c r="N9" s="18" t="e">
        <f>IF(M9,IF(SUMPRODUCT((H$4:H$136=H9)*(B$4:B$136=B9))&gt;1,TRUE,IF(SUMPRODUCT((H$4:H$136=H9)*(C$4:C$136&lt;B9)*(ROW(C$4:C$136)&lt;&gt;ROW(B9)))&gt;0,FALSE,TRUE)),FALSE)</f>
        <v>#N/A</v>
      </c>
    </row>
    <row r="10" spans="2:14" x14ac:dyDescent="0.2">
      <c r="B10" s="19">
        <v>45603</v>
      </c>
      <c r="C10" s="20"/>
      <c r="D10" s="21" t="s">
        <v>42</v>
      </c>
      <c r="E10" s="22">
        <v>906</v>
      </c>
      <c r="F10" s="21"/>
      <c r="G10" s="22"/>
      <c r="H10" s="21" t="s">
        <v>22</v>
      </c>
      <c r="I10" s="22">
        <v>925</v>
      </c>
      <c r="J10" s="21">
        <v>150</v>
      </c>
      <c r="K10" s="24">
        <v>45545</v>
      </c>
      <c r="L10" s="25"/>
      <c r="M10" s="18" t="b">
        <f>COUNTIF(H:H,H10)&gt;1</f>
        <v>1</v>
      </c>
      <c r="N10" s="18" t="e">
        <f>IF(M10,IF(SUMPRODUCT((H$4:H$136=H10)*(B$4:B$136=B10))&gt;1,TRUE,IF(SUMPRODUCT((H$4:H$136=H10)*(C$4:C$136&lt;B10)*(ROW(C$4:C$136)&lt;&gt;ROW(B10)))&gt;0,FALSE,TRUE)),FALSE)</f>
        <v>#N/A</v>
      </c>
    </row>
    <row r="11" spans="2:14" x14ac:dyDescent="0.2">
      <c r="B11" s="19">
        <v>45603</v>
      </c>
      <c r="C11" s="20"/>
      <c r="D11" s="21" t="s">
        <v>42</v>
      </c>
      <c r="E11" s="22">
        <v>906</v>
      </c>
      <c r="F11" s="21"/>
      <c r="G11" s="22"/>
      <c r="H11" s="21">
        <v>30</v>
      </c>
      <c r="I11" s="22">
        <v>829</v>
      </c>
      <c r="J11" s="21"/>
      <c r="K11" s="24"/>
      <c r="L11" s="25"/>
      <c r="M11" s="18" t="b">
        <f>COUNTIF(H:H,H11)&gt;1</f>
        <v>1</v>
      </c>
      <c r="N11" s="18" t="e">
        <f>IF(M11,IF(SUMPRODUCT((H$4:H$136=H11)*(B$4:B$136=B11))&gt;1,TRUE,IF(SUMPRODUCT((H$4:H$136=H11)*(C$4:C$136&lt;B11)*(ROW(C$4:C$136)&lt;&gt;ROW(B11)))&gt;0,FALSE,TRUE)),FALSE)</f>
        <v>#N/A</v>
      </c>
    </row>
    <row r="12" spans="2:14" x14ac:dyDescent="0.2">
      <c r="B12" s="19">
        <v>45603</v>
      </c>
      <c r="C12" s="20"/>
      <c r="D12" s="21" t="s">
        <v>42</v>
      </c>
      <c r="E12" s="22">
        <v>906</v>
      </c>
      <c r="F12" s="21"/>
      <c r="G12" s="22"/>
      <c r="H12" s="21">
        <v>145</v>
      </c>
      <c r="I12" s="22">
        <v>710</v>
      </c>
      <c r="J12" s="21">
        <v>150</v>
      </c>
      <c r="K12" s="24">
        <v>45559</v>
      </c>
      <c r="L12" s="25"/>
      <c r="M12" s="18" t="b">
        <f>COUNTIF(H:H,H12)&gt;1</f>
        <v>0</v>
      </c>
      <c r="N12" s="18" t="b">
        <f>IF(M12,IF(SUMPRODUCT((H$4:H$136=H12)*(B$4:B$136=B12))&gt;1,TRUE,IF(SUMPRODUCT((H$4:H$136=H12)*(C$4:C$136&lt;B12)*(ROW(C$4:C$136)&lt;&gt;ROW(B12)))&gt;0,FALSE,TRUE)),FALSE)</f>
        <v>0</v>
      </c>
    </row>
    <row r="13" spans="2:14" x14ac:dyDescent="0.2">
      <c r="B13" s="19">
        <v>45603</v>
      </c>
      <c r="C13" s="20"/>
      <c r="D13" s="21" t="s">
        <v>42</v>
      </c>
      <c r="E13" s="22">
        <v>906</v>
      </c>
      <c r="F13" s="21"/>
      <c r="G13" s="22"/>
      <c r="H13" s="21">
        <v>245</v>
      </c>
      <c r="I13" s="22">
        <v>807</v>
      </c>
      <c r="J13" s="21"/>
      <c r="K13" s="24"/>
      <c r="L13" s="25"/>
      <c r="M13" s="18" t="b">
        <f>COUNTIF(H:H,H13)&gt;1</f>
        <v>1</v>
      </c>
      <c r="N13" s="18" t="e">
        <f>IF(M13,IF(SUMPRODUCT((H$4:H$136=H13)*(B$4:B$136=B13))&gt;1,TRUE,IF(SUMPRODUCT((H$4:H$136=H13)*(C$4:C$136&lt;B13)*(ROW(C$4:C$136)&lt;&gt;ROW(B13)))&gt;0,FALSE,TRUE)),FALSE)</f>
        <v>#N/A</v>
      </c>
    </row>
    <row r="14" spans="2:14" x14ac:dyDescent="0.2">
      <c r="B14" s="19">
        <v>45603</v>
      </c>
      <c r="C14" s="20"/>
      <c r="D14" s="21" t="s">
        <v>42</v>
      </c>
      <c r="E14" s="22">
        <v>906</v>
      </c>
      <c r="F14" s="21"/>
      <c r="G14" s="22"/>
      <c r="H14" s="21">
        <v>230</v>
      </c>
      <c r="I14" s="22">
        <v>804</v>
      </c>
      <c r="J14" s="21">
        <v>918</v>
      </c>
      <c r="K14" s="24">
        <v>45559</v>
      </c>
      <c r="L14" s="25"/>
      <c r="M14" s="18" t="b">
        <f>COUNTIF(H:H,H14)&gt;1</f>
        <v>0</v>
      </c>
      <c r="N14" s="18" t="b">
        <f>IF(M14,IF(SUMPRODUCT((H$4:H$136=H14)*(B$4:B$136=B14))&gt;1,TRUE,IF(SUMPRODUCT((H$4:H$136=H14)*(C$4:C$136&lt;B14)*(ROW(C$4:C$136)&lt;&gt;ROW(B14)))&gt;0,FALSE,TRUE)),FALSE)</f>
        <v>0</v>
      </c>
    </row>
    <row r="15" spans="2:14" x14ac:dyDescent="0.2">
      <c r="B15" s="19">
        <v>45603</v>
      </c>
      <c r="C15" s="20"/>
      <c r="D15" s="21" t="s">
        <v>42</v>
      </c>
      <c r="E15" s="22">
        <v>906</v>
      </c>
      <c r="F15" s="21"/>
      <c r="G15" s="22"/>
      <c r="H15" s="21">
        <v>235</v>
      </c>
      <c r="I15" s="22">
        <v>805</v>
      </c>
      <c r="J15" s="21"/>
      <c r="K15" s="24"/>
      <c r="L15" s="25"/>
      <c r="M15" s="18" t="b">
        <f>COUNTIF(H:H,H15)&gt;1</f>
        <v>1</v>
      </c>
      <c r="N15" s="18" t="e">
        <f>IF(M15,IF(SUMPRODUCT((H$4:H$136=H15)*(B$4:B$136=B15))&gt;1,TRUE,IF(SUMPRODUCT((H$4:H$136=H15)*(C$4:C$136&lt;B15)*(ROW(C$4:C$136)&lt;&gt;ROW(B15)))&gt;0,FALSE,TRUE)),FALSE)</f>
        <v>#N/A</v>
      </c>
    </row>
    <row r="16" spans="2:14" x14ac:dyDescent="0.2">
      <c r="B16" s="19">
        <v>45603</v>
      </c>
      <c r="C16" s="20"/>
      <c r="D16" s="21" t="s">
        <v>42</v>
      </c>
      <c r="E16" s="22">
        <v>906</v>
      </c>
      <c r="F16" s="21"/>
      <c r="G16" s="22"/>
      <c r="H16" s="21" t="s">
        <v>23</v>
      </c>
      <c r="I16" s="22">
        <v>926</v>
      </c>
      <c r="J16" s="21">
        <v>906</v>
      </c>
      <c r="K16" s="24">
        <v>45563</v>
      </c>
      <c r="L16" s="25"/>
      <c r="M16" s="18" t="b">
        <f>COUNTIF(H:H,H16)&gt;1</f>
        <v>1</v>
      </c>
      <c r="N16" s="18" t="e">
        <f>IF(M16,IF(SUMPRODUCT((H$4:H$136=H16)*(B$4:B$136=B16))&gt;1,TRUE,IF(SUMPRODUCT((H$4:H$136=H16)*(C$4:C$136&lt;B16)*(ROW(C$4:C$136)&lt;&gt;ROW(B16)))&gt;0,FALSE,TRUE)),FALSE)</f>
        <v>#N/A</v>
      </c>
    </row>
    <row r="17" spans="2:14" x14ac:dyDescent="0.2">
      <c r="B17" s="19">
        <v>45603</v>
      </c>
      <c r="C17" s="20"/>
      <c r="D17" s="21" t="s">
        <v>42</v>
      </c>
      <c r="E17" s="22">
        <v>906</v>
      </c>
      <c r="F17" s="21"/>
      <c r="G17" s="22"/>
      <c r="H17" s="21" t="s">
        <v>24</v>
      </c>
      <c r="I17" s="22">
        <v>924</v>
      </c>
      <c r="J17" s="21">
        <v>906</v>
      </c>
      <c r="K17" s="24">
        <v>45559</v>
      </c>
      <c r="L17" s="25"/>
      <c r="M17" s="18" t="b">
        <f>COUNTIF(H:H,H17)&gt;1</f>
        <v>1</v>
      </c>
      <c r="N17" s="18" t="e">
        <f>IF(M17,IF(SUMPRODUCT((H$4:H$136=H17)*(B$4:B$136=B17))&gt;1,TRUE,IF(SUMPRODUCT((H$4:H$136=H17)*(C$4:C$136&lt;B17)*(ROW(C$4:C$136)&lt;&gt;ROW(B17)))&gt;0,FALSE,TRUE)),FALSE)</f>
        <v>#N/A</v>
      </c>
    </row>
    <row r="18" spans="2:14" x14ac:dyDescent="0.2">
      <c r="B18" s="19">
        <v>45603</v>
      </c>
      <c r="C18" s="20"/>
      <c r="D18" s="21" t="s">
        <v>42</v>
      </c>
      <c r="E18" s="22">
        <v>906</v>
      </c>
      <c r="F18" s="21"/>
      <c r="G18" s="22"/>
      <c r="H18" s="21">
        <v>155</v>
      </c>
      <c r="I18" s="22">
        <v>712</v>
      </c>
      <c r="J18" s="21">
        <v>906</v>
      </c>
      <c r="K18" s="24">
        <v>45568</v>
      </c>
      <c r="L18" s="25"/>
      <c r="M18" s="18" t="b">
        <f>COUNTIF(H:H,H18)&gt;1</f>
        <v>1</v>
      </c>
      <c r="N18" s="18" t="e">
        <f>IF(M18,IF(SUMPRODUCT((H$4:H$136=H18)*(B$4:B$136=B18))&gt;1,TRUE,IF(SUMPRODUCT((H$4:H$136=H18)*(C$4:C$136&lt;B18)*(ROW(C$4:C$136)&lt;&gt;ROW(B18)))&gt;0,FALSE,TRUE)),FALSE)</f>
        <v>#N/A</v>
      </c>
    </row>
    <row r="19" spans="2:14" x14ac:dyDescent="0.2">
      <c r="B19" s="19">
        <v>45603</v>
      </c>
      <c r="C19" s="20"/>
      <c r="D19" s="21" t="s">
        <v>42</v>
      </c>
      <c r="E19" s="22">
        <v>906</v>
      </c>
      <c r="F19" s="21"/>
      <c r="G19" s="22"/>
      <c r="H19" s="21">
        <v>165</v>
      </c>
      <c r="I19" s="22">
        <v>714</v>
      </c>
      <c r="J19" s="21">
        <v>906</v>
      </c>
      <c r="K19" s="24">
        <v>45526</v>
      </c>
      <c r="L19" s="25"/>
      <c r="M19" s="18" t="b">
        <f>COUNTIF(H:H,H19)&gt;1</f>
        <v>0</v>
      </c>
      <c r="N19" s="18" t="b">
        <f>IF(M19,IF(SUMPRODUCT((H$4:H$136=H19)*(B$4:B$136=B19))&gt;1,TRUE,IF(SUMPRODUCT((H$4:H$136=H19)*(C$4:C$136&lt;B19)*(ROW(C$4:C$136)&lt;&gt;ROW(B19)))&gt;0,FALSE,TRUE)),FALSE)</f>
        <v>0</v>
      </c>
    </row>
    <row r="20" spans="2:14" x14ac:dyDescent="0.2">
      <c r="B20" s="19">
        <v>45603</v>
      </c>
      <c r="C20" s="20"/>
      <c r="D20" s="21" t="s">
        <v>42</v>
      </c>
      <c r="E20" s="22">
        <v>906</v>
      </c>
      <c r="F20" s="21"/>
      <c r="G20" s="22"/>
      <c r="H20" s="21" t="s">
        <v>25</v>
      </c>
      <c r="I20" s="22">
        <v>701</v>
      </c>
      <c r="J20" s="21"/>
      <c r="K20" s="24"/>
      <c r="L20" s="25"/>
      <c r="M20" s="18" t="b">
        <f>COUNTIF(H:H,H20)&gt;1</f>
        <v>0</v>
      </c>
      <c r="N20" s="18" t="b">
        <f>IF(M20,IF(SUMPRODUCT((H$4:H$136=H20)*(B$4:B$136=B20))&gt;1,TRUE,IF(SUMPRODUCT((H$4:H$136=H20)*(C$4:C$136&lt;B20)*(ROW(C$4:C$136)&lt;&gt;ROW(B20)))&gt;0,FALSE,TRUE)),FALSE)</f>
        <v>0</v>
      </c>
    </row>
    <row r="21" spans="2:14" x14ac:dyDescent="0.2">
      <c r="B21" s="19">
        <v>45603</v>
      </c>
      <c r="C21" s="20"/>
      <c r="D21" s="21" t="s">
        <v>42</v>
      </c>
      <c r="E21" s="22">
        <v>906</v>
      </c>
      <c r="F21" s="21"/>
      <c r="G21" s="22"/>
      <c r="H21" s="21">
        <v>180</v>
      </c>
      <c r="I21" s="22">
        <v>717</v>
      </c>
      <c r="J21" s="21">
        <v>906</v>
      </c>
      <c r="K21" s="24">
        <v>45561</v>
      </c>
      <c r="L21" s="25"/>
      <c r="M21" s="18" t="b">
        <f>COUNTIF(H:H,H21)&gt;1</f>
        <v>0</v>
      </c>
      <c r="N21" s="18" t="b">
        <f>IF(M21,IF(SUMPRODUCT((H$4:H$136=H21)*(B$4:B$136=B21))&gt;1,TRUE,IF(SUMPRODUCT((H$4:H$136=H21)*(C$4:C$136&lt;B21)*(ROW(C$4:C$136)&lt;&gt;ROW(B21)))&gt;0,FALSE,TRUE)),FALSE)</f>
        <v>0</v>
      </c>
    </row>
    <row r="22" spans="2:14" x14ac:dyDescent="0.2">
      <c r="B22" s="19">
        <v>45603</v>
      </c>
      <c r="C22" s="20"/>
      <c r="D22" s="21">
        <v>70</v>
      </c>
      <c r="E22" s="22">
        <v>150</v>
      </c>
      <c r="F22" s="21"/>
      <c r="G22" s="22"/>
      <c r="H22" s="21" t="s">
        <v>31</v>
      </c>
      <c r="I22" s="22">
        <v>921</v>
      </c>
      <c r="J22" s="21">
        <v>906</v>
      </c>
      <c r="K22" s="24" t="s">
        <v>32</v>
      </c>
      <c r="L22" s="25"/>
      <c r="M22" s="6" t="b">
        <f>COUNTIF(H:H,H22)&gt;1</f>
        <v>1</v>
      </c>
      <c r="N22" s="6" t="e">
        <f>IF(M22,IF(SUMPRODUCT((H$4:H$136=H22)*(B$4:B$136=B22))&gt;1,TRUE,IF(SUMPRODUCT((H$4:H$136=H22)*(C$4:C$136&lt;B22)*(ROW(C$4:C$136)&lt;&gt;ROW(B22)))&gt;0,FALSE,TRUE)),FALSE)</f>
        <v>#N/A</v>
      </c>
    </row>
    <row r="23" spans="2:14" x14ac:dyDescent="0.2">
      <c r="B23" s="19">
        <v>45603</v>
      </c>
      <c r="C23" s="20"/>
      <c r="D23" s="21">
        <v>70</v>
      </c>
      <c r="E23" s="22">
        <v>150</v>
      </c>
      <c r="F23" s="21"/>
      <c r="G23" s="22"/>
      <c r="H23" s="21">
        <v>155</v>
      </c>
      <c r="I23" s="22">
        <v>712</v>
      </c>
      <c r="J23" s="21">
        <v>906</v>
      </c>
      <c r="K23" s="24">
        <v>45568</v>
      </c>
      <c r="L23" s="25"/>
      <c r="M23" s="6" t="b">
        <f>COUNTIF(H:H,H23)&gt;1</f>
        <v>1</v>
      </c>
      <c r="N23" s="6" t="e">
        <f>IF(M23,IF(SUMPRODUCT((H$4:H$136=H23)*(B$4:B$136=B23))&gt;1,TRUE,IF(SUMPRODUCT((H$4:H$136=H23)*(C$4:C$136&lt;B23)*(ROW(C$4:C$136)&lt;&gt;ROW(B23)))&gt;0,FALSE,TRUE)),FALSE)</f>
        <v>#N/A</v>
      </c>
    </row>
    <row r="24" spans="2:14" x14ac:dyDescent="0.2">
      <c r="B24" s="19">
        <v>45603</v>
      </c>
      <c r="C24" s="20"/>
      <c r="D24" s="21">
        <v>70</v>
      </c>
      <c r="E24" s="22">
        <v>150</v>
      </c>
      <c r="F24" s="21"/>
      <c r="G24" s="22"/>
      <c r="H24" s="21">
        <v>215</v>
      </c>
      <c r="I24" s="22">
        <v>801</v>
      </c>
      <c r="J24" s="21">
        <v>906</v>
      </c>
      <c r="K24" s="24">
        <v>45569</v>
      </c>
      <c r="L24" s="25"/>
      <c r="M24" s="6" t="b">
        <f>COUNTIF(H:H,H24)&gt;1</f>
        <v>1</v>
      </c>
      <c r="N24" s="6" t="e">
        <f>IF(M24,IF(SUMPRODUCT((H$4:H$136=H24)*(B$4:B$136=B24))&gt;1,TRUE,IF(SUMPRODUCT((H$4:H$136=H24)*(C$4:C$136&lt;B24)*(ROW(C$4:C$136)&lt;&gt;ROW(B24)))&gt;0,FALSE,TRUE)),FALSE)</f>
        <v>#N/A</v>
      </c>
    </row>
    <row r="25" spans="2:14" x14ac:dyDescent="0.2">
      <c r="B25" s="19">
        <v>45603</v>
      </c>
      <c r="C25" s="20"/>
      <c r="D25" s="21">
        <v>70</v>
      </c>
      <c r="E25" s="22">
        <v>150</v>
      </c>
      <c r="F25" s="21"/>
      <c r="G25" s="22"/>
      <c r="H25" s="21" t="s">
        <v>33</v>
      </c>
      <c r="I25" s="22">
        <v>923</v>
      </c>
      <c r="J25" s="21">
        <v>918</v>
      </c>
      <c r="K25" s="24">
        <v>45560</v>
      </c>
      <c r="L25" s="25"/>
      <c r="M25" s="6" t="b">
        <f>COUNTIF(H:H,H25)&gt;1</f>
        <v>0</v>
      </c>
      <c r="N25" s="6" t="b">
        <f>IF(M25,IF(SUMPRODUCT((H$4:H$136=H25)*(B$4:B$136=B25))&gt;1,TRUE,IF(SUMPRODUCT((H$4:H$136=H25)*(C$4:C$136&lt;B25)*(ROW(C$4:C$136)&lt;&gt;ROW(B25)))&gt;0,FALSE,TRUE)),FALSE)</f>
        <v>0</v>
      </c>
    </row>
    <row r="26" spans="2:14" x14ac:dyDescent="0.2">
      <c r="B26" s="19">
        <v>45603</v>
      </c>
      <c r="C26" s="20"/>
      <c r="D26" s="21">
        <v>70</v>
      </c>
      <c r="E26" s="22">
        <v>150</v>
      </c>
      <c r="F26" s="21"/>
      <c r="G26" s="22"/>
      <c r="H26" s="21" t="s">
        <v>34</v>
      </c>
      <c r="I26" s="22">
        <v>813</v>
      </c>
      <c r="J26" s="21"/>
      <c r="K26" s="24"/>
      <c r="L26" s="25"/>
      <c r="M26" s="6" t="b">
        <f>COUNTIF(H:H,H26)&gt;1</f>
        <v>0</v>
      </c>
      <c r="N26" s="6" t="b">
        <f>IF(M26,IF(SUMPRODUCT((H$4:H$136=H26)*(B$4:B$136=B26))&gt;1,TRUE,IF(SUMPRODUCT((H$4:H$136=H26)*(C$4:C$136&lt;B26)*(ROW(C$4:C$136)&lt;&gt;ROW(B26)))&gt;0,FALSE,TRUE)),FALSE)</f>
        <v>0</v>
      </c>
    </row>
    <row r="27" spans="2:14" x14ac:dyDescent="0.2">
      <c r="B27" s="19">
        <v>45580</v>
      </c>
      <c r="C27" s="20"/>
      <c r="D27" s="21">
        <v>185</v>
      </c>
      <c r="E27" s="22" t="s">
        <v>35</v>
      </c>
      <c r="F27" s="21">
        <v>70</v>
      </c>
      <c r="G27" s="22">
        <v>150</v>
      </c>
      <c r="H27" s="21">
        <v>40</v>
      </c>
      <c r="I27" s="22">
        <v>825</v>
      </c>
      <c r="J27" s="21">
        <v>906</v>
      </c>
      <c r="K27" s="24">
        <v>45536</v>
      </c>
      <c r="L27" s="25"/>
      <c r="M27" s="6" t="b">
        <f>COUNTIF(H:H,H27)&gt;1</f>
        <v>1</v>
      </c>
      <c r="N27" s="6" t="e">
        <f>IF(M27,IF(SUMPRODUCT((H$4:H$136=H27)*(B$4:B$136=B27))&gt;1,TRUE,IF(SUMPRODUCT((H$4:H$136=H27)*(C$4:C$136&lt;B27)*(ROW(C$4:C$136)&lt;&gt;ROW(B27)))&gt;0,FALSE,TRUE)),FALSE)</f>
        <v>#N/A</v>
      </c>
    </row>
    <row r="28" spans="2:14" x14ac:dyDescent="0.2">
      <c r="B28" s="19">
        <v>45580</v>
      </c>
      <c r="C28" s="20"/>
      <c r="D28" s="21">
        <v>185</v>
      </c>
      <c r="E28" s="22" t="s">
        <v>35</v>
      </c>
      <c r="F28" s="21">
        <v>70</v>
      </c>
      <c r="G28" s="22">
        <v>150</v>
      </c>
      <c r="H28" s="21">
        <v>25</v>
      </c>
      <c r="I28" s="22">
        <v>823</v>
      </c>
      <c r="J28" s="21">
        <v>906</v>
      </c>
      <c r="K28" s="24">
        <v>45536</v>
      </c>
      <c r="L28" s="25"/>
      <c r="M28" s="6" t="b">
        <f>COUNTIF(H:H,H28)&gt;1</f>
        <v>1</v>
      </c>
      <c r="N28" s="6" t="e">
        <f>IF(M28,IF(SUMPRODUCT((H$4:H$136=H28)*(B$4:B$136=B28))&gt;1,TRUE,IF(SUMPRODUCT((H$4:H$136=H28)*(C$4:C$136&lt;B28)*(ROW(C$4:C$136)&lt;&gt;ROW(B28)))&gt;0,FALSE,TRUE)),FALSE)</f>
        <v>#N/A</v>
      </c>
    </row>
    <row r="29" spans="2:14" x14ac:dyDescent="0.2">
      <c r="B29" s="19">
        <v>45580</v>
      </c>
      <c r="C29" s="20"/>
      <c r="D29" s="21">
        <v>185</v>
      </c>
      <c r="E29" s="22" t="s">
        <v>35</v>
      </c>
      <c r="F29" s="21">
        <v>70</v>
      </c>
      <c r="G29" s="22">
        <v>150</v>
      </c>
      <c r="H29" s="21">
        <v>45</v>
      </c>
      <c r="I29" s="22">
        <v>948</v>
      </c>
      <c r="J29" s="21"/>
      <c r="K29" s="24"/>
      <c r="L29" s="25"/>
      <c r="M29" s="6" t="b">
        <f>COUNTIF(H:H,H29)&gt;1</f>
        <v>1</v>
      </c>
      <c r="N29" s="6" t="e">
        <f>IF(M29,IF(SUMPRODUCT((H$4:H$136=H29)*(B$4:B$136=B29))&gt;1,TRUE,IF(SUMPRODUCT((H$4:H$136=H29)*(C$4:C$136&lt;B29)*(ROW(C$4:C$136)&lt;&gt;ROW(B29)))&gt;0,FALSE,TRUE)),FALSE)</f>
        <v>#N/A</v>
      </c>
    </row>
    <row r="30" spans="2:14" x14ac:dyDescent="0.2">
      <c r="B30" s="19">
        <v>45580</v>
      </c>
      <c r="C30" s="20"/>
      <c r="D30" s="21">
        <v>185</v>
      </c>
      <c r="E30" s="22" t="s">
        <v>35</v>
      </c>
      <c r="F30" s="21">
        <v>70</v>
      </c>
      <c r="G30" s="22">
        <v>150</v>
      </c>
      <c r="H30" s="21" t="s">
        <v>26</v>
      </c>
      <c r="I30" s="22">
        <v>916</v>
      </c>
      <c r="J30" s="21"/>
      <c r="K30" s="24"/>
      <c r="L30" s="25"/>
      <c r="M30" s="6" t="b">
        <f>COUNTIF(H:H,H30)&gt;1</f>
        <v>1</v>
      </c>
      <c r="N30" s="6" t="e">
        <f>IF(M30,IF(SUMPRODUCT((H$4:H$136=H30)*(B$4:B$136=B30))&gt;1,TRUE,IF(SUMPRODUCT((H$4:H$136=H30)*(C$4:C$136&lt;B30)*(ROW(C$4:C$136)&lt;&gt;ROW(B30)))&gt;0,FALSE,TRUE)),FALSE)</f>
        <v>#N/A</v>
      </c>
    </row>
    <row r="31" spans="2:14" x14ac:dyDescent="0.2">
      <c r="B31" s="19">
        <v>45580</v>
      </c>
      <c r="C31" s="20"/>
      <c r="D31" s="21">
        <v>185</v>
      </c>
      <c r="E31" s="22" t="s">
        <v>35</v>
      </c>
      <c r="F31" s="21">
        <v>70</v>
      </c>
      <c r="G31" s="22">
        <v>150</v>
      </c>
      <c r="H31" s="21">
        <v>115</v>
      </c>
      <c r="I31" s="22">
        <v>930</v>
      </c>
      <c r="J31" s="21"/>
      <c r="K31" s="24"/>
      <c r="L31" s="25"/>
      <c r="M31" s="6" t="b">
        <f>COUNTIF(H:H,H31)&gt;1</f>
        <v>1</v>
      </c>
      <c r="N31" s="6" t="e">
        <f>IF(M31,IF(SUMPRODUCT((H$4:H$136=H31)*(B$4:B$136=B31))&gt;1,TRUE,IF(SUMPRODUCT((H$4:H$136=H31)*(C$4:C$136&lt;B31)*(ROW(C$4:C$136)&lt;&gt;ROW(B31)))&gt;0,FALSE,TRUE)),FALSE)</f>
        <v>#N/A</v>
      </c>
    </row>
    <row r="32" spans="2:14" x14ac:dyDescent="0.2">
      <c r="B32" s="19">
        <v>45580</v>
      </c>
      <c r="C32" s="20"/>
      <c r="D32" s="21">
        <v>185</v>
      </c>
      <c r="E32" s="22" t="s">
        <v>35</v>
      </c>
      <c r="F32" s="21">
        <v>70</v>
      </c>
      <c r="G32" s="22">
        <v>150</v>
      </c>
      <c r="H32" s="21">
        <v>30</v>
      </c>
      <c r="I32" s="22">
        <v>829</v>
      </c>
      <c r="J32" s="21"/>
      <c r="K32" s="24"/>
      <c r="L32" s="25"/>
      <c r="M32" s="6" t="b">
        <f>COUNTIF(H:H,H32)&gt;1</f>
        <v>1</v>
      </c>
      <c r="N32" s="6" t="e">
        <f>IF(M32,IF(SUMPRODUCT((H$4:H$136=H32)*(B$4:B$136=B32))&gt;1,TRUE,IF(SUMPRODUCT((H$4:H$136=H32)*(C$4:C$136&lt;B32)*(ROW(C$4:C$136)&lt;&gt;ROW(B32)))&gt;0,FALSE,TRUE)),FALSE)</f>
        <v>#N/A</v>
      </c>
    </row>
    <row r="33" spans="2:14" x14ac:dyDescent="0.2">
      <c r="B33" s="19">
        <v>45580</v>
      </c>
      <c r="C33" s="20"/>
      <c r="D33" s="21">
        <v>185</v>
      </c>
      <c r="E33" s="22" t="s">
        <v>35</v>
      </c>
      <c r="F33" s="21">
        <v>70</v>
      </c>
      <c r="G33" s="22">
        <v>150</v>
      </c>
      <c r="H33" s="21" t="s">
        <v>27</v>
      </c>
      <c r="I33" s="22">
        <v>927</v>
      </c>
      <c r="J33" s="21"/>
      <c r="K33" s="24"/>
      <c r="L33" s="25"/>
      <c r="M33" s="6" t="b">
        <f>COUNTIF(H:H,H33)&gt;1</f>
        <v>1</v>
      </c>
      <c r="N33" s="6" t="e">
        <f>IF(M33,IF(SUMPRODUCT((H$4:H$136=H33)*(B$4:B$136=B33))&gt;1,TRUE,IF(SUMPRODUCT((H$4:H$136=H33)*(C$4:C$136&lt;B33)*(ROW(C$4:C$136)&lt;&gt;ROW(B33)))&gt;0,FALSE,TRUE)),FALSE)</f>
        <v>#N/A</v>
      </c>
    </row>
    <row r="34" spans="2:14" x14ac:dyDescent="0.2">
      <c r="B34" s="19">
        <v>45580</v>
      </c>
      <c r="C34" s="20"/>
      <c r="D34" s="21">
        <v>185</v>
      </c>
      <c r="E34" s="22" t="s">
        <v>35</v>
      </c>
      <c r="F34" s="21">
        <v>70</v>
      </c>
      <c r="G34" s="22">
        <v>150</v>
      </c>
      <c r="H34" s="21" t="s">
        <v>28</v>
      </c>
      <c r="I34" s="22">
        <v>911</v>
      </c>
      <c r="J34" s="21"/>
      <c r="K34" s="24"/>
      <c r="L34" s="25"/>
      <c r="M34" s="6" t="b">
        <f>COUNTIF(H:H,H34)&gt;1</f>
        <v>1</v>
      </c>
      <c r="N34" s="6" t="e">
        <f>IF(M34,IF(SUMPRODUCT((H$4:H$136=H34)*(B$4:B$136=B34))&gt;1,TRUE,IF(SUMPRODUCT((H$4:H$136=H34)*(C$4:C$136&lt;B34)*(ROW(C$4:C$136)&lt;&gt;ROW(B34)))&gt;0,FALSE,TRUE)),FALSE)</f>
        <v>#N/A</v>
      </c>
    </row>
    <row r="35" spans="2:14" x14ac:dyDescent="0.2">
      <c r="B35" s="19">
        <v>45580</v>
      </c>
      <c r="C35" s="20"/>
      <c r="D35" s="21">
        <v>185</v>
      </c>
      <c r="E35" s="22" t="s">
        <v>35</v>
      </c>
      <c r="F35" s="21">
        <v>70</v>
      </c>
      <c r="G35" s="22">
        <v>150</v>
      </c>
      <c r="H35" s="21">
        <v>75</v>
      </c>
      <c r="I35" s="22">
        <v>826</v>
      </c>
      <c r="J35" s="21"/>
      <c r="K35" s="24"/>
      <c r="L35" s="25"/>
      <c r="M35" s="6" t="b">
        <f>COUNTIF(H:H,H35)&gt;1</f>
        <v>1</v>
      </c>
      <c r="N35" s="6" t="e">
        <f>IF(M35,IF(SUMPRODUCT((H$4:H$136=H35)*(B$4:B$136=B35))&gt;1,TRUE,IF(SUMPRODUCT((H$4:H$136=H35)*(C$4:C$136&lt;B35)*(ROW(C$4:C$136)&lt;&gt;ROW(B35)))&gt;0,FALSE,TRUE)),FALSE)</f>
        <v>#N/A</v>
      </c>
    </row>
    <row r="36" spans="2:14" x14ac:dyDescent="0.2">
      <c r="B36" s="19">
        <v>45580</v>
      </c>
      <c r="C36" s="20"/>
      <c r="D36" s="21">
        <v>185</v>
      </c>
      <c r="E36" s="22" t="s">
        <v>35</v>
      </c>
      <c r="F36" s="21">
        <v>70</v>
      </c>
      <c r="G36" s="22">
        <v>150</v>
      </c>
      <c r="H36" s="21">
        <v>55</v>
      </c>
      <c r="I36" s="22">
        <v>720</v>
      </c>
      <c r="J36" s="21"/>
      <c r="K36" s="24"/>
      <c r="L36" s="25"/>
      <c r="M36" s="6" t="b">
        <f>COUNTIF(H:H,H36)&gt;1</f>
        <v>1</v>
      </c>
      <c r="N36" s="6" t="e">
        <f>IF(M36,IF(SUMPRODUCT((H$4:H$136=H36)*(B$4:B$136=B36))&gt;1,TRUE,IF(SUMPRODUCT((H$4:H$136=H36)*(C$4:C$136&lt;B36)*(ROW(C$4:C$136)&lt;&gt;ROW(B36)))&gt;0,FALSE,TRUE)),FALSE)</f>
        <v>#N/A</v>
      </c>
    </row>
    <row r="37" spans="2:14" x14ac:dyDescent="0.2">
      <c r="B37" s="19">
        <v>45580</v>
      </c>
      <c r="C37" s="20"/>
      <c r="D37" s="21">
        <v>185</v>
      </c>
      <c r="E37" s="22" t="s">
        <v>35</v>
      </c>
      <c r="F37" s="21">
        <v>70</v>
      </c>
      <c r="G37" s="22">
        <v>150</v>
      </c>
      <c r="H37" s="21" t="s">
        <v>29</v>
      </c>
      <c r="I37" s="22">
        <v>903</v>
      </c>
      <c r="J37" s="21"/>
      <c r="K37" s="24"/>
      <c r="L37" s="25"/>
      <c r="M37" s="6" t="b">
        <f>COUNTIF(H:H,H37)&gt;1</f>
        <v>1</v>
      </c>
      <c r="N37" s="6" t="e">
        <f>IF(M37,IF(SUMPRODUCT((H$4:H$136=H37)*(B$4:B$136=B37))&gt;1,TRUE,IF(SUMPRODUCT((H$4:H$136=H37)*(C$4:C$136&lt;B37)*(ROW(C$4:C$136)&lt;&gt;ROW(B37)))&gt;0,FALSE,TRUE)),FALSE)</f>
        <v>#N/A</v>
      </c>
    </row>
    <row r="38" spans="2:14" x14ac:dyDescent="0.2">
      <c r="B38" s="19">
        <v>45556</v>
      </c>
      <c r="C38" s="20">
        <v>45603</v>
      </c>
      <c r="D38" s="21" t="s">
        <v>43</v>
      </c>
      <c r="E38" s="22">
        <v>918</v>
      </c>
      <c r="F38" s="21">
        <v>205</v>
      </c>
      <c r="G38" s="22">
        <v>719</v>
      </c>
      <c r="H38" s="21">
        <v>235</v>
      </c>
      <c r="I38" s="22">
        <v>805</v>
      </c>
      <c r="J38" s="21"/>
      <c r="K38" s="24"/>
      <c r="L38" s="25" t="s">
        <v>36</v>
      </c>
      <c r="M38" s="6" t="b">
        <f>COUNTIF(H:H,H38)&gt;1</f>
        <v>1</v>
      </c>
      <c r="N38" s="6" t="e">
        <f>IF(M38,IF(SUMPRODUCT((H$4:H$136=H38)*(B$4:B$136=B38))&gt;1,TRUE,IF(SUMPRODUCT((H$4:H$136=H38)*(C$4:C$136&lt;B38)*(ROW(C$4:C$136)&lt;&gt;ROW(B38)))&gt;0,FALSE,TRUE)),FALSE)</f>
        <v>#N/A</v>
      </c>
    </row>
    <row r="39" spans="2:14" x14ac:dyDescent="0.2">
      <c r="B39" s="19">
        <v>45556</v>
      </c>
      <c r="C39" s="20">
        <v>45603</v>
      </c>
      <c r="D39" s="21" t="s">
        <v>43</v>
      </c>
      <c r="E39" s="22">
        <v>918</v>
      </c>
      <c r="F39" s="21">
        <v>205</v>
      </c>
      <c r="G39" s="22">
        <v>719</v>
      </c>
      <c r="H39" s="21">
        <v>245</v>
      </c>
      <c r="I39" s="22">
        <v>807</v>
      </c>
      <c r="J39" s="21"/>
      <c r="K39" s="24"/>
      <c r="L39" s="25" t="s">
        <v>36</v>
      </c>
      <c r="M39" s="6" t="b">
        <f>COUNTIF(H:H,H39)&gt;1</f>
        <v>1</v>
      </c>
      <c r="N39" s="6" t="e">
        <f>IF(M39,IF(SUMPRODUCT((H$4:H$136=H39)*(B$4:B$136=B39))&gt;1,TRUE,IF(SUMPRODUCT((H$4:H$136=H39)*(C$4:C$136&lt;B39)*(ROW(C$4:C$136)&lt;&gt;ROW(B39)))&gt;0,FALSE,TRUE)),FALSE)</f>
        <v>#N/A</v>
      </c>
    </row>
    <row r="40" spans="2:14" x14ac:dyDescent="0.2">
      <c r="B40" s="19">
        <v>45556</v>
      </c>
      <c r="C40" s="20">
        <v>45603</v>
      </c>
      <c r="D40" s="21" t="s">
        <v>43</v>
      </c>
      <c r="E40" s="22">
        <v>918</v>
      </c>
      <c r="F40" s="21">
        <v>205</v>
      </c>
      <c r="G40" s="22">
        <v>719</v>
      </c>
      <c r="H40" s="21">
        <v>160</v>
      </c>
      <c r="I40" s="22">
        <v>713</v>
      </c>
      <c r="J40" s="21"/>
      <c r="K40" s="24"/>
      <c r="L40" s="25" t="s">
        <v>36</v>
      </c>
      <c r="M40" s="6" t="b">
        <f>COUNTIF(H:H,H40)&gt;1</f>
        <v>0</v>
      </c>
      <c r="N40" s="6" t="b">
        <f>IF(M40,IF(SUMPRODUCT((H$4:H$136=H40)*(B$4:B$136=B40))&gt;1,TRUE,IF(SUMPRODUCT((H$4:H$136=H40)*(C$4:C$136&lt;B40)*(ROW(C$4:C$136)&lt;&gt;ROW(B40)))&gt;0,FALSE,TRUE)),FALSE)</f>
        <v>0</v>
      </c>
    </row>
    <row r="41" spans="2:14" x14ac:dyDescent="0.2">
      <c r="B41" s="19">
        <v>45556</v>
      </c>
      <c r="C41" s="20">
        <v>45603</v>
      </c>
      <c r="D41" s="21" t="s">
        <v>43</v>
      </c>
      <c r="E41" s="22">
        <v>918</v>
      </c>
      <c r="F41" s="21">
        <v>205</v>
      </c>
      <c r="G41" s="22">
        <v>719</v>
      </c>
      <c r="H41" s="21" t="s">
        <v>31</v>
      </c>
      <c r="I41" s="22">
        <v>921</v>
      </c>
      <c r="J41" s="21">
        <v>906</v>
      </c>
      <c r="K41" s="24">
        <v>45529</v>
      </c>
      <c r="L41" s="25" t="s">
        <v>36</v>
      </c>
      <c r="M41" s="6" t="b">
        <f>COUNTIF(H:H,H41)&gt;1</f>
        <v>1</v>
      </c>
      <c r="N41" s="6" t="e">
        <f>IF(M41,IF(SUMPRODUCT((H$4:H$136=H41)*(B$4:B$136=B41))&gt;1,TRUE,IF(SUMPRODUCT((H$4:H$136=H41)*(C$4:C$136&lt;B41)*(ROW(C$4:C$136)&lt;&gt;ROW(B41)))&gt;0,FALSE,TRUE)),FALSE)</f>
        <v>#N/A</v>
      </c>
    </row>
    <row r="42" spans="2:14" x14ac:dyDescent="0.2">
      <c r="B42" s="19">
        <v>45540</v>
      </c>
      <c r="C42" s="20">
        <v>45580</v>
      </c>
      <c r="D42" s="21">
        <v>70</v>
      </c>
      <c r="E42" s="22">
        <v>150</v>
      </c>
      <c r="F42" s="21">
        <v>185</v>
      </c>
      <c r="G42" s="22" t="s">
        <v>35</v>
      </c>
      <c r="H42" s="21" t="s">
        <v>18</v>
      </c>
      <c r="I42" s="22">
        <v>910</v>
      </c>
      <c r="J42" s="21"/>
      <c r="K42" s="24"/>
      <c r="L42" s="25"/>
      <c r="M42" s="6" t="b">
        <f>COUNTIF(H:H,H42)&gt;1</f>
        <v>1</v>
      </c>
      <c r="N42" s="6" t="e">
        <f>IF(M42,IF(SUMPRODUCT((H$4:H$136=H42)*(B$4:B$136=B42))&gt;1,TRUE,IF(SUMPRODUCT((H$4:H$136=H42)*(C$4:C$136&lt;B42)*(ROW(C$4:C$136)&lt;&gt;ROW(B42)))&gt;0,FALSE,TRUE)),FALSE)</f>
        <v>#N/A</v>
      </c>
    </row>
    <row r="43" spans="2:14" x14ac:dyDescent="0.2">
      <c r="B43" s="19">
        <v>45540</v>
      </c>
      <c r="C43" s="20">
        <v>45580</v>
      </c>
      <c r="D43" s="21">
        <v>70</v>
      </c>
      <c r="E43" s="22">
        <v>150</v>
      </c>
      <c r="F43" s="21">
        <v>185</v>
      </c>
      <c r="G43" s="22" t="s">
        <v>35</v>
      </c>
      <c r="H43" s="21" t="s">
        <v>19</v>
      </c>
      <c r="I43" s="22">
        <v>908</v>
      </c>
      <c r="J43" s="21"/>
      <c r="K43" s="24"/>
      <c r="L43" s="25"/>
      <c r="M43" s="6" t="b">
        <f>COUNTIF(H:H,H43)&gt;1</f>
        <v>1</v>
      </c>
      <c r="N43" s="6" t="e">
        <f>IF(M43,IF(SUMPRODUCT((H$4:H$136=H43)*(B$4:B$136=B43))&gt;1,TRUE,IF(SUMPRODUCT((H$4:H$136=H43)*(C$4:C$136&lt;B43)*(ROW(C$4:C$136)&lt;&gt;ROW(B43)))&gt;0,FALSE,TRUE)),FALSE)</f>
        <v>#N/A</v>
      </c>
    </row>
    <row r="44" spans="2:14" x14ac:dyDescent="0.2">
      <c r="B44" s="19">
        <v>45540</v>
      </c>
      <c r="C44" s="20">
        <v>45580</v>
      </c>
      <c r="D44" s="21">
        <v>70</v>
      </c>
      <c r="E44" s="22">
        <v>150</v>
      </c>
      <c r="F44" s="21">
        <v>185</v>
      </c>
      <c r="G44" s="22" t="s">
        <v>35</v>
      </c>
      <c r="H44" s="21">
        <v>50</v>
      </c>
      <c r="I44" s="22">
        <v>827</v>
      </c>
      <c r="J44" s="21"/>
      <c r="K44" s="24"/>
      <c r="L44" s="25"/>
      <c r="M44" s="6" t="b">
        <f>COUNTIF(H:H,H44)&gt;1</f>
        <v>1</v>
      </c>
      <c r="N44" s="6" t="e">
        <f>IF(M44,IF(SUMPRODUCT((H$4:H$136=H44)*(B$4:B$136=B44))&gt;1,TRUE,IF(SUMPRODUCT((H$4:H$136=H44)*(C$4:C$136&lt;B44)*(ROW(C$4:C$136)&lt;&gt;ROW(B44)))&gt;0,FALSE,TRUE)),FALSE)</f>
        <v>#N/A</v>
      </c>
    </row>
    <row r="45" spans="2:14" x14ac:dyDescent="0.2">
      <c r="B45" s="19">
        <v>45540</v>
      </c>
      <c r="C45" s="20">
        <v>45580</v>
      </c>
      <c r="D45" s="21" t="s">
        <v>42</v>
      </c>
      <c r="E45" s="22">
        <v>906</v>
      </c>
      <c r="F45" s="21" t="s">
        <v>44</v>
      </c>
      <c r="G45" s="22">
        <v>922</v>
      </c>
      <c r="H45" s="21">
        <v>225</v>
      </c>
      <c r="I45" s="22">
        <v>803</v>
      </c>
      <c r="J45" s="21"/>
      <c r="K45" s="24"/>
      <c r="L45" s="25"/>
      <c r="M45" s="6" t="b">
        <f>COUNTIF(H:H,H45)&gt;1</f>
        <v>1</v>
      </c>
      <c r="N45" s="6" t="e">
        <f>IF(M45,IF(SUMPRODUCT((H$4:H$136=H45)*(B$4:B$136=B45))&gt;1,TRUE,IF(SUMPRODUCT((H$4:H$136=H45)*(C$4:C$136&lt;B45)*(ROW(C$4:C$136)&lt;&gt;ROW(B45)))&gt;0,FALSE,TRUE)),FALSE)</f>
        <v>#N/A</v>
      </c>
    </row>
    <row r="46" spans="2:14" x14ac:dyDescent="0.2">
      <c r="B46" s="19">
        <v>45540</v>
      </c>
      <c r="C46" s="20">
        <v>45580</v>
      </c>
      <c r="D46" s="21" t="s">
        <v>42</v>
      </c>
      <c r="E46" s="22">
        <v>906</v>
      </c>
      <c r="F46" s="21" t="s">
        <v>44</v>
      </c>
      <c r="G46" s="22">
        <v>922</v>
      </c>
      <c r="H46" s="21" t="s">
        <v>24</v>
      </c>
      <c r="I46" s="22">
        <v>924</v>
      </c>
      <c r="J46" s="21">
        <v>906</v>
      </c>
      <c r="K46" s="24">
        <v>45559</v>
      </c>
      <c r="L46" s="25"/>
      <c r="M46" s="6" t="b">
        <f>COUNTIF(H:H,H46)&gt;1</f>
        <v>1</v>
      </c>
      <c r="N46" s="6" t="e">
        <f>IF(M46,IF(SUMPRODUCT((H$4:H$136=H46)*(B$4:B$136=B46))&gt;1,TRUE,IF(SUMPRODUCT((H$4:H$136=H46)*(C$4:C$136&lt;B46)*(ROW(C$4:C$136)&lt;&gt;ROW(B46)))&gt;0,FALSE,TRUE)),FALSE)</f>
        <v>#N/A</v>
      </c>
    </row>
    <row r="47" spans="2:14" x14ac:dyDescent="0.2">
      <c r="B47" s="19">
        <v>45540</v>
      </c>
      <c r="C47" s="20">
        <v>45580</v>
      </c>
      <c r="D47" s="21" t="s">
        <v>42</v>
      </c>
      <c r="E47" s="22">
        <v>906</v>
      </c>
      <c r="F47" s="21" t="s">
        <v>44</v>
      </c>
      <c r="G47" s="22">
        <v>922</v>
      </c>
      <c r="H47" s="21" t="s">
        <v>31</v>
      </c>
      <c r="I47" s="22">
        <v>921</v>
      </c>
      <c r="J47" s="21">
        <v>906</v>
      </c>
      <c r="K47" s="24">
        <v>45529</v>
      </c>
      <c r="L47" s="25"/>
      <c r="M47" s="6" t="b">
        <f>COUNTIF(H:H,H47)&gt;1</f>
        <v>1</v>
      </c>
      <c r="N47" s="6" t="e">
        <f>IF(M47,IF(SUMPRODUCT((H$4:H$136=H47)*(B$4:B$136=B47))&gt;1,TRUE,IF(SUMPRODUCT((H$4:H$136=H47)*(C$4:C$136&lt;B47)*(ROW(C$4:C$136)&lt;&gt;ROW(B47)))&gt;0,FALSE,TRUE)),FALSE)</f>
        <v>#N/A</v>
      </c>
    </row>
    <row r="48" spans="2:14" x14ac:dyDescent="0.2">
      <c r="B48" s="19">
        <v>45540</v>
      </c>
      <c r="C48" s="20">
        <v>45580</v>
      </c>
      <c r="D48" s="21" t="s">
        <v>42</v>
      </c>
      <c r="E48" s="22">
        <v>906</v>
      </c>
      <c r="F48" s="21" t="s">
        <v>44</v>
      </c>
      <c r="G48" s="22">
        <v>922</v>
      </c>
      <c r="H48" s="21" t="s">
        <v>23</v>
      </c>
      <c r="I48" s="22">
        <v>926</v>
      </c>
      <c r="J48" s="21">
        <v>906</v>
      </c>
      <c r="K48" s="24">
        <v>45563</v>
      </c>
      <c r="L48" s="25"/>
      <c r="M48" s="6" t="b">
        <f>COUNTIF(H:H,H48)&gt;1</f>
        <v>1</v>
      </c>
      <c r="N48" s="6" t="e">
        <f>IF(M48,IF(SUMPRODUCT((H$4:H$136=H48)*(B$4:B$136=B48))&gt;1,TRUE,IF(SUMPRODUCT((H$4:H$136=H48)*(C$4:C$136&lt;B48)*(ROW(C$4:C$136)&lt;&gt;ROW(B48)))&gt;0,FALSE,TRUE)),FALSE)</f>
        <v>#N/A</v>
      </c>
    </row>
    <row r="49" spans="2:14" x14ac:dyDescent="0.2">
      <c r="B49" s="19">
        <v>45540</v>
      </c>
      <c r="C49" s="20">
        <v>45580</v>
      </c>
      <c r="D49" s="21" t="s">
        <v>42</v>
      </c>
      <c r="E49" s="22">
        <v>906</v>
      </c>
      <c r="F49" s="21" t="s">
        <v>44</v>
      </c>
      <c r="G49" s="22">
        <v>922</v>
      </c>
      <c r="H49" s="21">
        <v>155</v>
      </c>
      <c r="I49" s="22">
        <v>712</v>
      </c>
      <c r="J49" s="21">
        <v>906</v>
      </c>
      <c r="K49" s="24">
        <v>45568</v>
      </c>
      <c r="L49" s="25"/>
      <c r="M49" s="6" t="b">
        <f>COUNTIF(H:H,H49)&gt;1</f>
        <v>1</v>
      </c>
      <c r="N49" s="6" t="e">
        <f>IF(M49,IF(SUMPRODUCT((H$4:H$136=H49)*(B$4:B$136=B49))&gt;1,TRUE,IF(SUMPRODUCT((H$4:H$136=H49)*(C$4:C$136&lt;B49)*(ROW(C$4:C$136)&lt;&gt;ROW(B49)))&gt;0,FALSE,TRUE)),FALSE)</f>
        <v>#N/A</v>
      </c>
    </row>
    <row r="50" spans="2:14" x14ac:dyDescent="0.2">
      <c r="B50" s="19">
        <v>45540</v>
      </c>
      <c r="C50" s="20">
        <v>45580</v>
      </c>
      <c r="D50" s="21" t="s">
        <v>42</v>
      </c>
      <c r="E50" s="22">
        <v>906</v>
      </c>
      <c r="F50" s="21" t="s">
        <v>44</v>
      </c>
      <c r="G50" s="22">
        <v>922</v>
      </c>
      <c r="H50" s="21">
        <v>215</v>
      </c>
      <c r="I50" s="22">
        <v>801</v>
      </c>
      <c r="J50" s="21">
        <v>906</v>
      </c>
      <c r="K50" s="24">
        <v>45569</v>
      </c>
      <c r="L50" s="25"/>
      <c r="M50" s="6" t="b">
        <f>COUNTIF(H:H,H50)&gt;1</f>
        <v>1</v>
      </c>
      <c r="N50" s="6" t="e">
        <f>IF(M50,IF(SUMPRODUCT((H$4:H$136=H50)*(B$4:B$136=B50))&gt;1,TRUE,IF(SUMPRODUCT((H$4:H$136=H50)*(C$4:C$136&lt;B50)*(ROW(C$4:C$136)&lt;&gt;ROW(B50)))&gt;0,FALSE,TRUE)),FALSE)</f>
        <v>#N/A</v>
      </c>
    </row>
    <row r="51" spans="2:14" x14ac:dyDescent="0.2">
      <c r="B51" s="19">
        <v>45539</v>
      </c>
      <c r="C51" s="20">
        <v>45540</v>
      </c>
      <c r="D51" s="21">
        <v>185</v>
      </c>
      <c r="E51" s="22" t="s">
        <v>35</v>
      </c>
      <c r="F51" s="21"/>
      <c r="G51" s="22"/>
      <c r="H51" s="21" t="s">
        <v>18</v>
      </c>
      <c r="I51" s="22">
        <v>910</v>
      </c>
      <c r="J51" s="21"/>
      <c r="K51" s="24"/>
      <c r="L51" s="25"/>
      <c r="M51" s="6" t="b">
        <f>COUNTIF(H:H,H51)&gt;1</f>
        <v>1</v>
      </c>
      <c r="N51" s="6" t="e">
        <f>IF(M51,IF(SUMPRODUCT((H$4:H$136=H51)*(B$4:B$136=B51))&gt;1,TRUE,IF(SUMPRODUCT((H$4:H$136=H51)*(C$4:C$136&lt;B51)*(ROW(C$4:C$136)&lt;&gt;ROW(B51)))&gt;0,FALSE,TRUE)),FALSE)</f>
        <v>#N/A</v>
      </c>
    </row>
    <row r="52" spans="2:14" x14ac:dyDescent="0.2">
      <c r="B52" s="19">
        <v>45539</v>
      </c>
      <c r="C52" s="20">
        <v>45540</v>
      </c>
      <c r="D52" s="21">
        <v>185</v>
      </c>
      <c r="E52" s="22" t="s">
        <v>35</v>
      </c>
      <c r="F52" s="21"/>
      <c r="G52" s="22"/>
      <c r="H52" s="21" t="s">
        <v>19</v>
      </c>
      <c r="I52" s="22">
        <v>908</v>
      </c>
      <c r="J52" s="21"/>
      <c r="K52" s="24"/>
      <c r="L52" s="25"/>
      <c r="M52" s="6" t="b">
        <f>COUNTIF(H:H,H52)&gt;1</f>
        <v>1</v>
      </c>
      <c r="N52" s="6" t="e">
        <f>IF(M52,IF(SUMPRODUCT((H$4:H$136=H52)*(B$4:B$136=B52))&gt;1,TRUE,IF(SUMPRODUCT((H$4:H$136=H52)*(C$4:C$136&lt;B52)*(ROW(C$4:C$136)&lt;&gt;ROW(B52)))&gt;0,FALSE,TRUE)),FALSE)</f>
        <v>#N/A</v>
      </c>
    </row>
    <row r="53" spans="2:14" x14ac:dyDescent="0.2">
      <c r="B53" s="19">
        <v>45539</v>
      </c>
      <c r="C53" s="20">
        <v>45540</v>
      </c>
      <c r="D53" s="21">
        <v>185</v>
      </c>
      <c r="E53" s="22" t="s">
        <v>35</v>
      </c>
      <c r="F53" s="21"/>
      <c r="G53" s="22"/>
      <c r="H53" s="21" t="s">
        <v>22</v>
      </c>
      <c r="I53" s="22">
        <v>925</v>
      </c>
      <c r="J53" s="21"/>
      <c r="K53" s="24"/>
      <c r="L53" s="25"/>
      <c r="M53" s="6" t="b">
        <f>COUNTIF(H:H,H53)&gt;1</f>
        <v>1</v>
      </c>
      <c r="N53" s="6" t="e">
        <f>IF(M53,IF(SUMPRODUCT((H$4:H$136=H53)*(B$4:B$136=B53))&gt;1,TRUE,IF(SUMPRODUCT((H$4:H$136=H53)*(C$4:C$136&lt;B53)*(ROW(C$4:C$136)&lt;&gt;ROW(B53)))&gt;0,FALSE,TRUE)),FALSE)</f>
        <v>#N/A</v>
      </c>
    </row>
    <row r="54" spans="2:14" x14ac:dyDescent="0.2">
      <c r="B54" s="19">
        <v>45536</v>
      </c>
      <c r="C54" s="20">
        <v>45539</v>
      </c>
      <c r="D54" s="21" t="s">
        <v>42</v>
      </c>
      <c r="E54" s="22">
        <v>906</v>
      </c>
      <c r="F54" s="21"/>
      <c r="G54" s="22"/>
      <c r="H54" s="21">
        <v>40</v>
      </c>
      <c r="I54" s="22">
        <v>825</v>
      </c>
      <c r="J54" s="21"/>
      <c r="K54" s="24">
        <v>45536</v>
      </c>
      <c r="L54" s="25"/>
      <c r="M54" s="6" t="b">
        <f>COUNTIF(H:H,H54)&gt;1</f>
        <v>1</v>
      </c>
      <c r="N54" s="6" t="e">
        <f>IF(M54,IF(SUMPRODUCT((H$4:H$136=H54)*(B$4:B$136=B54))&gt;1,TRUE,IF(SUMPRODUCT((H$4:H$136=H54)*(C$4:C$136&lt;B54)*(ROW(C$4:C$136)&lt;&gt;ROW(B54)))&gt;0,FALSE,TRUE)),FALSE)</f>
        <v>#N/A</v>
      </c>
    </row>
    <row r="55" spans="2:14" x14ac:dyDescent="0.2">
      <c r="B55" s="19">
        <v>45536</v>
      </c>
      <c r="C55" s="20">
        <v>45539</v>
      </c>
      <c r="D55" s="21" t="s">
        <v>42</v>
      </c>
      <c r="E55" s="22">
        <v>906</v>
      </c>
      <c r="F55" s="21"/>
      <c r="G55" s="22"/>
      <c r="H55" s="21">
        <v>25</v>
      </c>
      <c r="I55" s="22">
        <v>823</v>
      </c>
      <c r="J55" s="21"/>
      <c r="K55" s="24">
        <v>45536</v>
      </c>
      <c r="L55" s="25"/>
      <c r="M55" s="6" t="b">
        <f>COUNTIF(H:H,H55)&gt;1</f>
        <v>1</v>
      </c>
      <c r="N55" s="6" t="e">
        <f>IF(M55,IF(SUMPRODUCT((H$4:H$136=H55)*(B$4:B$136=B55))&gt;1,TRUE,IF(SUMPRODUCT((H$4:H$136=H55)*(C$4:C$136&lt;B55)*(ROW(C$4:C$136)&lt;&gt;ROW(B55)))&gt;0,FALSE,TRUE)),FALSE)</f>
        <v>#N/A</v>
      </c>
    </row>
    <row r="56" spans="2:14" x14ac:dyDescent="0.2">
      <c r="B56" s="19">
        <v>45519</v>
      </c>
      <c r="C56" s="20">
        <v>45539</v>
      </c>
      <c r="D56" s="21">
        <v>200</v>
      </c>
      <c r="E56" s="22" t="s">
        <v>37</v>
      </c>
      <c r="F56" s="21"/>
      <c r="G56" s="22"/>
      <c r="H56" s="21" t="s">
        <v>18</v>
      </c>
      <c r="I56" s="22">
        <v>910</v>
      </c>
      <c r="J56" s="21"/>
      <c r="K56" s="24"/>
      <c r="L56" s="25"/>
      <c r="M56" s="6" t="b">
        <f>COUNTIF(H:H,H56)&gt;1</f>
        <v>1</v>
      </c>
      <c r="N56" s="6" t="b">
        <f>IF(M56,IF(SUMPRODUCT((H$74:H$136=H56)*(B$74:B$136=B56))&gt;1,TRUE,IF(SUMPRODUCT((H$74:H$136=H56)*(C$74:C$136&lt;B56)*(ROW(C$74:C$136)&lt;&gt;ROW(B56)))&gt;0,FALSE,TRUE)),FALSE)</f>
        <v>1</v>
      </c>
    </row>
    <row r="57" spans="2:14" x14ac:dyDescent="0.2">
      <c r="B57" s="19">
        <v>45519</v>
      </c>
      <c r="C57" s="20">
        <v>45539</v>
      </c>
      <c r="D57" s="21">
        <v>200</v>
      </c>
      <c r="E57" s="22" t="s">
        <v>37</v>
      </c>
      <c r="F57" s="21"/>
      <c r="G57" s="22"/>
      <c r="H57" s="21" t="s">
        <v>19</v>
      </c>
      <c r="I57" s="22">
        <v>908</v>
      </c>
      <c r="J57" s="21"/>
      <c r="K57" s="24"/>
      <c r="L57" s="25"/>
      <c r="M57" s="6" t="b">
        <f>COUNTIF(H:H,H57)&gt;1</f>
        <v>1</v>
      </c>
      <c r="N57" s="6" t="e">
        <f>IF(M57,IF(SUMPRODUCT((H$4:H$136=H57)*(B$4:B$136=B57))&gt;1,TRUE,IF(SUMPRODUCT((H$4:H$136=H57)*(C$4:C$136&lt;B57)*(ROW(C$4:C$136)&lt;&gt;ROW(B57)))&gt;0,FALSE,TRUE)),FALSE)</f>
        <v>#N/A</v>
      </c>
    </row>
    <row r="58" spans="2:14" x14ac:dyDescent="0.2">
      <c r="B58" s="19">
        <v>45519</v>
      </c>
      <c r="C58" s="20">
        <v>45539</v>
      </c>
      <c r="D58" s="21">
        <v>200</v>
      </c>
      <c r="E58" s="22" t="s">
        <v>37</v>
      </c>
      <c r="F58" s="21"/>
      <c r="G58" s="22"/>
      <c r="H58" s="21">
        <v>50</v>
      </c>
      <c r="I58" s="22">
        <v>827</v>
      </c>
      <c r="J58" s="21"/>
      <c r="K58" s="24"/>
      <c r="L58" s="25"/>
      <c r="M58" s="6" t="b">
        <f>COUNTIF(H:H,H58)&gt;1</f>
        <v>1</v>
      </c>
      <c r="N58" s="6" t="b">
        <f>IF(M58,IF(SUMPRODUCT((H$74:H$136=H58)*(B$74:B$136=B58))&gt;1,TRUE,IF(SUMPRODUCT((H$74:H$136=H58)*(C$74:C$136&lt;B58)*(ROW(C$74:C$136)&lt;&gt;ROW(B58)))&gt;0,FALSE,TRUE)),FALSE)</f>
        <v>1</v>
      </c>
    </row>
    <row r="59" spans="2:14" x14ac:dyDescent="0.2">
      <c r="B59" s="19">
        <v>45519</v>
      </c>
      <c r="C59" s="20">
        <v>45539</v>
      </c>
      <c r="D59" s="21">
        <v>200</v>
      </c>
      <c r="E59" s="22" t="s">
        <v>37</v>
      </c>
      <c r="F59" s="21"/>
      <c r="G59" s="22"/>
      <c r="H59" s="21">
        <v>65</v>
      </c>
      <c r="I59" s="22">
        <v>949</v>
      </c>
      <c r="J59" s="21"/>
      <c r="K59" s="24"/>
      <c r="L59" s="25"/>
      <c r="M59" s="6" t="b">
        <f>COUNTIF(H:H,H59)&gt;1</f>
        <v>0</v>
      </c>
      <c r="N59" s="6" t="b">
        <f>IF(M59,IF(SUMPRODUCT((H$74:H$136=H59)*(B$74:B$136=B59))&gt;1,TRUE,IF(SUMPRODUCT((H$74:H$136=H59)*(C$74:C$136&lt;B59)*(ROW(C$74:C$136)&lt;&gt;ROW(B59)))&gt;0,FALSE,TRUE)),FALSE)</f>
        <v>0</v>
      </c>
    </row>
    <row r="60" spans="2:14" x14ac:dyDescent="0.2">
      <c r="B60" s="19">
        <v>45519</v>
      </c>
      <c r="C60" s="20">
        <v>45539</v>
      </c>
      <c r="D60" s="21">
        <v>200</v>
      </c>
      <c r="E60" s="22" t="s">
        <v>37</v>
      </c>
      <c r="F60" s="21"/>
      <c r="G60" s="22"/>
      <c r="H60" s="21">
        <v>100</v>
      </c>
      <c r="I60" s="22">
        <v>828</v>
      </c>
      <c r="J60" s="21" t="s">
        <v>37</v>
      </c>
      <c r="K60" s="24">
        <v>45521</v>
      </c>
      <c r="L60" s="25" t="s">
        <v>38</v>
      </c>
      <c r="M60" s="6" t="b">
        <f>COUNTIF(H:H,H60)&gt;1</f>
        <v>0</v>
      </c>
      <c r="N60" s="6" t="b">
        <f>IF(M60,IF(SUMPRODUCT((H$4:H$136=H60)*(B$4:B$136=B60))&gt;1,TRUE,IF(SUMPRODUCT((H$4:H$136=H60)*(C$4:C$136&lt;B60)*(ROW(C$4:C$136)&lt;&gt;ROW(B60)))&gt;0,FALSE,TRUE)),FALSE)</f>
        <v>0</v>
      </c>
    </row>
    <row r="61" spans="2:14" x14ac:dyDescent="0.2">
      <c r="B61" s="19">
        <v>45519</v>
      </c>
      <c r="C61" s="20">
        <v>45539</v>
      </c>
      <c r="D61" s="21">
        <v>200</v>
      </c>
      <c r="E61" s="22" t="s">
        <v>37</v>
      </c>
      <c r="F61" s="21"/>
      <c r="G61" s="22"/>
      <c r="H61" s="21">
        <v>35</v>
      </c>
      <c r="I61" s="22">
        <v>824</v>
      </c>
      <c r="J61" s="21"/>
      <c r="K61" s="24"/>
      <c r="L61" s="25"/>
      <c r="M61" s="6" t="b">
        <f>COUNTIF(H:H,H61)&gt;1</f>
        <v>1</v>
      </c>
      <c r="N61" s="6" t="e">
        <f>IF(M61,IF(SUMPRODUCT((H$4:H$136=H61)*(B$4:B$136=B61))&gt;1,TRUE,IF(SUMPRODUCT((H$4:H$136=H61)*(C$4:C$136&lt;B61)*(ROW(C$4:C$136)&lt;&gt;ROW(B61)))&gt;0,FALSE,TRUE)),FALSE)</f>
        <v>#N/A</v>
      </c>
    </row>
    <row r="62" spans="2:14" x14ac:dyDescent="0.2">
      <c r="B62" s="19">
        <v>45519</v>
      </c>
      <c r="C62" s="20">
        <v>45539</v>
      </c>
      <c r="D62" s="21">
        <v>200</v>
      </c>
      <c r="E62" s="22" t="s">
        <v>37</v>
      </c>
      <c r="F62" s="21"/>
      <c r="G62" s="22"/>
      <c r="H62" s="21">
        <v>120</v>
      </c>
      <c r="I62" s="22">
        <v>928</v>
      </c>
      <c r="J62" s="21"/>
      <c r="K62" s="24"/>
      <c r="L62" s="25"/>
      <c r="M62" s="6" t="b">
        <f>COUNTIF(H:H,H62)&gt;1</f>
        <v>0</v>
      </c>
      <c r="N62" s="6" t="b">
        <f>IF(M62,IF(SUMPRODUCT((H$74:H$136=H62)*(B$74:B$136=B62))&gt;1,TRUE,IF(SUMPRODUCT((H$74:H$136=H62)*(C$74:C$136&lt;B62)*(ROW(C$74:C$136)&lt;&gt;ROW(B62)))&gt;0,FALSE,TRUE)),FALSE)</f>
        <v>0</v>
      </c>
    </row>
    <row r="63" spans="2:14" x14ac:dyDescent="0.2">
      <c r="B63" s="19">
        <v>45519</v>
      </c>
      <c r="C63" s="20">
        <v>45539</v>
      </c>
      <c r="D63" s="21">
        <v>200</v>
      </c>
      <c r="E63" s="22" t="s">
        <v>37</v>
      </c>
      <c r="F63" s="21"/>
      <c r="G63" s="22"/>
      <c r="H63" s="21" t="s">
        <v>20</v>
      </c>
      <c r="I63" s="22">
        <v>919</v>
      </c>
      <c r="J63" s="21"/>
      <c r="K63" s="24"/>
      <c r="L63" s="25"/>
      <c r="M63" s="6" t="b">
        <f>COUNTIF(H:H,H63)&gt;1</f>
        <v>0</v>
      </c>
      <c r="N63" s="6" t="b">
        <f>IF(M63,IF(SUMPRODUCT((H$74:H$136=H63)*(B$74:B$136=B63))&gt;1,TRUE,IF(SUMPRODUCT((H$74:H$136=H63)*(C$74:C$136&lt;B63)*(ROW(C$74:C$136)&lt;&gt;ROW(B63)))&gt;0,FALSE,TRUE)),FALSE)</f>
        <v>0</v>
      </c>
    </row>
    <row r="64" spans="2:14" x14ac:dyDescent="0.2">
      <c r="B64" s="19">
        <v>45519</v>
      </c>
      <c r="C64" s="20">
        <v>45539</v>
      </c>
      <c r="D64" s="21">
        <v>200</v>
      </c>
      <c r="E64" s="22" t="s">
        <v>37</v>
      </c>
      <c r="F64" s="21"/>
      <c r="G64" s="22"/>
      <c r="H64" s="21" t="s">
        <v>21</v>
      </c>
      <c r="I64" s="22">
        <v>915</v>
      </c>
      <c r="J64" s="21"/>
      <c r="K64" s="24"/>
      <c r="L64" s="25"/>
      <c r="M64" s="6" t="b">
        <f>COUNTIF(H:H,H64)&gt;1</f>
        <v>1</v>
      </c>
      <c r="N64" s="6" t="b">
        <f>IF(M64,IF(SUMPRODUCT((H$74:H$136=H64)*(B$74:B$136=B64))&gt;1,TRUE,IF(SUMPRODUCT((H$74:H$136=H64)*(C$74:C$136&lt;B64)*(ROW(C$74:C$136)&lt;&gt;ROW(B64)))&gt;0,FALSE,TRUE)),FALSE)</f>
        <v>1</v>
      </c>
    </row>
    <row r="65" spans="2:14" x14ac:dyDescent="0.2">
      <c r="B65" s="19">
        <v>45519</v>
      </c>
      <c r="C65" s="20">
        <v>45539</v>
      </c>
      <c r="D65" s="21">
        <v>200</v>
      </c>
      <c r="E65" s="22" t="s">
        <v>37</v>
      </c>
      <c r="F65" s="21"/>
      <c r="G65" s="22"/>
      <c r="H65" s="21" t="s">
        <v>22</v>
      </c>
      <c r="I65" s="22">
        <v>925</v>
      </c>
      <c r="J65" s="21"/>
      <c r="K65" s="24"/>
      <c r="L65" s="25"/>
      <c r="M65" s="6" t="b">
        <f>COUNTIF(H:H,H65)&gt;1</f>
        <v>1</v>
      </c>
      <c r="N65" s="6" t="b">
        <f>IF(M65,IF(SUMPRODUCT((H$74:H$136=H65)*(B$74:B$136=B65))&gt;1,TRUE,IF(SUMPRODUCT((H$74:H$136=H65)*(C$74:C$136&lt;B65)*(ROW(C$74:C$136)&lt;&gt;ROW(B65)))&gt;0,FALSE,TRUE)),FALSE)</f>
        <v>1</v>
      </c>
    </row>
    <row r="66" spans="2:14" x14ac:dyDescent="0.2">
      <c r="B66" s="19">
        <v>45519</v>
      </c>
      <c r="C66" s="20"/>
      <c r="D66" s="21" t="s">
        <v>44</v>
      </c>
      <c r="E66" s="22">
        <v>922</v>
      </c>
      <c r="F66" s="21"/>
      <c r="G66" s="22"/>
      <c r="H66" s="21">
        <v>45</v>
      </c>
      <c r="I66" s="22">
        <v>948</v>
      </c>
      <c r="J66" s="21"/>
      <c r="K66" s="24"/>
      <c r="L66" s="25"/>
      <c r="M66" s="6" t="b">
        <f>COUNTIF(H:H,H66)&gt;1</f>
        <v>1</v>
      </c>
      <c r="N66" s="6" t="e">
        <f>IF(M66,IF(SUMPRODUCT((H$4:H$136=H66)*(B$4:B$136=B66))&gt;1,TRUE,IF(SUMPRODUCT((H$4:H$136=H66)*(C$4:C$136&lt;B66)*(ROW(C$4:C$136)&lt;&gt;ROW(B66)))&gt;0,FALSE,TRUE)),FALSE)</f>
        <v>#N/A</v>
      </c>
    </row>
    <row r="67" spans="2:14" x14ac:dyDescent="0.2">
      <c r="B67" s="19">
        <v>45519</v>
      </c>
      <c r="C67" s="20"/>
      <c r="D67" s="21" t="s">
        <v>44</v>
      </c>
      <c r="E67" s="22">
        <v>922</v>
      </c>
      <c r="F67" s="21"/>
      <c r="G67" s="22"/>
      <c r="H67" s="21" t="s">
        <v>26</v>
      </c>
      <c r="I67" s="22">
        <v>916</v>
      </c>
      <c r="J67" s="21"/>
      <c r="K67" s="24"/>
      <c r="L67" s="25" t="s">
        <v>38</v>
      </c>
      <c r="M67" s="6" t="b">
        <f>COUNTIF(H:H,H67)&gt;1</f>
        <v>1</v>
      </c>
      <c r="N67" s="6" t="e">
        <f>IF(M67,IF(SUMPRODUCT((H$4:H$136=H67)*(B$4:B$136=B67))&gt;1,TRUE,IF(SUMPRODUCT((H$4:H$136=H67)*(C$4:C$136&lt;B67)*(ROW(C$4:C$136)&lt;&gt;ROW(B67)))&gt;0,FALSE,TRUE)),FALSE)</f>
        <v>#N/A</v>
      </c>
    </row>
    <row r="68" spans="2:14" x14ac:dyDescent="0.2">
      <c r="B68" s="19">
        <v>45519</v>
      </c>
      <c r="C68" s="20"/>
      <c r="D68" s="21" t="s">
        <v>44</v>
      </c>
      <c r="E68" s="22">
        <v>922</v>
      </c>
      <c r="F68" s="21"/>
      <c r="G68" s="22"/>
      <c r="H68" s="21">
        <v>105</v>
      </c>
      <c r="I68" s="23"/>
      <c r="J68" s="21"/>
      <c r="K68" s="24"/>
      <c r="L68" s="25"/>
      <c r="M68" s="6" t="b">
        <f>COUNTIF(H:H,H68)&gt;1</f>
        <v>0</v>
      </c>
      <c r="N68" s="6" t="b">
        <f>IF(M68,IF(SUMPRODUCT((H$74:H$136=H68)*(B$74:B$136=B68))&gt;1,TRUE,IF(SUMPRODUCT((H$74:H$136=H68)*(C$74:C$136&lt;B68)*(ROW(C$74:C$136)&lt;&gt;ROW(B68)))&gt;0,FALSE,TRUE)),FALSE)</f>
        <v>0</v>
      </c>
    </row>
    <row r="69" spans="2:14" x14ac:dyDescent="0.2">
      <c r="B69" s="19">
        <v>45519</v>
      </c>
      <c r="C69" s="20"/>
      <c r="D69" s="21" t="s">
        <v>44</v>
      </c>
      <c r="E69" s="22">
        <v>922</v>
      </c>
      <c r="F69" s="21"/>
      <c r="G69" s="22"/>
      <c r="H69" s="21">
        <v>115</v>
      </c>
      <c r="I69" s="23">
        <v>930</v>
      </c>
      <c r="J69" s="21"/>
      <c r="K69" s="24"/>
      <c r="L69" s="25" t="s">
        <v>38</v>
      </c>
      <c r="M69" s="6" t="b">
        <f>COUNTIF(H:H,H69)&gt;1</f>
        <v>1</v>
      </c>
      <c r="N69" s="6" t="e">
        <f>IF(M69,IF(SUMPRODUCT((H$4:H$136=H69)*(B$4:B$136=B69))&gt;1,TRUE,IF(SUMPRODUCT((H$4:H$136=H69)*(C$4:C$136&lt;B69)*(ROW(C$4:C$136)&lt;&gt;ROW(B69)))&gt;0,FALSE,TRUE)),FALSE)</f>
        <v>#N/A</v>
      </c>
    </row>
    <row r="70" spans="2:14" x14ac:dyDescent="0.2">
      <c r="B70" s="19">
        <v>45519</v>
      </c>
      <c r="C70" s="20"/>
      <c r="D70" s="21" t="s">
        <v>44</v>
      </c>
      <c r="E70" s="22">
        <v>922</v>
      </c>
      <c r="F70" s="21"/>
      <c r="G70" s="22"/>
      <c r="H70" s="21">
        <v>30</v>
      </c>
      <c r="I70" s="23">
        <v>829</v>
      </c>
      <c r="J70" s="21"/>
      <c r="K70" s="24"/>
      <c r="L70" s="25"/>
      <c r="M70" s="6" t="b">
        <f>COUNTIF(H:H,H70)&gt;1</f>
        <v>1</v>
      </c>
      <c r="N70" s="6" t="e">
        <f>IF(M70,IF(SUMPRODUCT((H$4:H$136=H70)*(B$4:B$136=B70))&gt;1,TRUE,IF(SUMPRODUCT((H$4:H$136=H70)*(C$4:C$136&lt;B70)*(ROW(C$4:C$136)&lt;&gt;ROW(B70)))&gt;0,FALSE,TRUE)),FALSE)</f>
        <v>#N/A</v>
      </c>
    </row>
    <row r="71" spans="2:14" x14ac:dyDescent="0.2">
      <c r="B71" s="19">
        <v>45519</v>
      </c>
      <c r="C71" s="20"/>
      <c r="D71" s="21" t="s">
        <v>44</v>
      </c>
      <c r="E71" s="22">
        <v>922</v>
      </c>
      <c r="F71" s="21"/>
      <c r="G71" s="22"/>
      <c r="H71" s="21" t="s">
        <v>27</v>
      </c>
      <c r="I71" s="23">
        <v>927</v>
      </c>
      <c r="J71" s="21"/>
      <c r="K71" s="24"/>
      <c r="L71" s="25"/>
      <c r="M71" s="6" t="b">
        <f>COUNTIF(H:H,H71)&gt;1</f>
        <v>1</v>
      </c>
      <c r="N71" s="6" t="e">
        <f>IF(M71,IF(SUMPRODUCT((H$4:H$136=H71)*(B$4:B$136=B71))&gt;1,TRUE,IF(SUMPRODUCT((H$4:H$136=H71)*(C$4:C$136&lt;B71)*(ROW(C$4:C$136)&lt;&gt;ROW(B71)))&gt;0,FALSE,TRUE)),FALSE)</f>
        <v>#N/A</v>
      </c>
    </row>
    <row r="72" spans="2:14" x14ac:dyDescent="0.2">
      <c r="B72" s="19">
        <v>45519</v>
      </c>
      <c r="C72" s="20"/>
      <c r="D72" s="21" t="s">
        <v>44</v>
      </c>
      <c r="E72" s="22">
        <v>922</v>
      </c>
      <c r="F72" s="21"/>
      <c r="G72" s="22"/>
      <c r="H72" s="21" t="s">
        <v>28</v>
      </c>
      <c r="I72" s="23">
        <v>911</v>
      </c>
      <c r="J72" s="21"/>
      <c r="K72" s="24"/>
      <c r="L72" s="25"/>
      <c r="M72" s="6" t="b">
        <f>COUNTIF(H:H,H72)&gt;1</f>
        <v>1</v>
      </c>
      <c r="N72" s="6" t="e">
        <f>IF(M72,IF(SUMPRODUCT((H$4:H$136=H72)*(B$4:B$136=B72))&gt;1,TRUE,IF(SUMPRODUCT((H$4:H$136=H72)*(C$4:C$136&lt;B72)*(ROW(C$4:C$136)&lt;&gt;ROW(B72)))&gt;0,FALSE,TRUE)),FALSE)</f>
        <v>#N/A</v>
      </c>
    </row>
    <row r="73" spans="2:14" x14ac:dyDescent="0.2">
      <c r="B73" s="19">
        <v>45519</v>
      </c>
      <c r="C73" s="20"/>
      <c r="D73" s="21" t="s">
        <v>44</v>
      </c>
      <c r="E73" s="22">
        <v>922</v>
      </c>
      <c r="F73" s="21"/>
      <c r="G73" s="22"/>
      <c r="H73" s="21">
        <v>75</v>
      </c>
      <c r="I73" s="23">
        <v>826</v>
      </c>
      <c r="J73" s="21"/>
      <c r="K73" s="24"/>
      <c r="L73" s="25"/>
      <c r="M73" s="6" t="b">
        <f>COUNTIF(H:H,H73)&gt;1</f>
        <v>1</v>
      </c>
      <c r="N73" s="6" t="e">
        <f>IF(M73,IF(SUMPRODUCT((H$4:H$136=H73)*(B$4:B$136=B73))&gt;1,TRUE,IF(SUMPRODUCT((H$4:H$136=H73)*(C$4:C$136&lt;B73)*(ROW(C$4:C$136)&lt;&gt;ROW(B73)))&gt;0,FALSE,TRUE)),FALSE)</f>
        <v>#N/A</v>
      </c>
    </row>
    <row r="74" spans="2:14" x14ac:dyDescent="0.2">
      <c r="B74" s="19">
        <v>45519</v>
      </c>
      <c r="C74" s="20"/>
      <c r="D74" s="21" t="s">
        <v>44</v>
      </c>
      <c r="E74" s="22">
        <v>922</v>
      </c>
      <c r="F74" s="21"/>
      <c r="G74" s="22"/>
      <c r="H74" s="21">
        <v>55</v>
      </c>
      <c r="I74" s="23">
        <v>720</v>
      </c>
      <c r="J74" s="21"/>
      <c r="K74" s="24"/>
      <c r="L74" s="25" t="s">
        <v>38</v>
      </c>
      <c r="M74" s="6" t="b">
        <f>COUNTIF(H:H,H74)&gt;1</f>
        <v>1</v>
      </c>
      <c r="N74" s="6" t="b">
        <f>IF(M74,IF(SUMPRODUCT((H$74:H$136=H74)*(B$74:B$136=B74))&gt;1,TRUE,IF(SUMPRODUCT((H$74:H$136=H74)*(C$74:C$136&lt;B74)*(ROW(C$74:C$136)&lt;&gt;ROW(B74)))&gt;0,FALSE,TRUE)),FALSE)</f>
        <v>1</v>
      </c>
    </row>
    <row r="75" spans="2:14" x14ac:dyDescent="0.2">
      <c r="B75" s="19">
        <v>45519</v>
      </c>
      <c r="C75" s="20"/>
      <c r="D75" s="21" t="s">
        <v>44</v>
      </c>
      <c r="E75" s="22">
        <v>922</v>
      </c>
      <c r="F75" s="21"/>
      <c r="G75" s="22"/>
      <c r="H75" s="21" t="s">
        <v>29</v>
      </c>
      <c r="I75" s="23">
        <v>903</v>
      </c>
      <c r="J75" s="21"/>
      <c r="K75" s="24"/>
      <c r="L75" s="25"/>
      <c r="M75" s="6" t="b">
        <f>COUNTIF(H:H,H75)&gt;1</f>
        <v>1</v>
      </c>
      <c r="N75" s="6" t="b">
        <f>IF(M75,IF(SUMPRODUCT((H$74:H$136=H75)*(B$74:B$136=B75))&gt;1,TRUE,IF(SUMPRODUCT((H$74:H$136=H75)*(C$74:C$136&lt;B75)*(ROW(C$74:C$136)&lt;&gt;ROW(B75)))&gt;0,FALSE,TRUE)),FALSE)</f>
        <v>1</v>
      </c>
    </row>
    <row r="76" spans="2:14" x14ac:dyDescent="0.2">
      <c r="B76" s="19">
        <v>45519</v>
      </c>
      <c r="C76" s="20"/>
      <c r="D76" s="21" t="s">
        <v>44</v>
      </c>
      <c r="E76" s="22">
        <v>922</v>
      </c>
      <c r="F76" s="21"/>
      <c r="G76" s="22"/>
      <c r="H76" s="21" t="s">
        <v>30</v>
      </c>
      <c r="I76" s="23">
        <v>914</v>
      </c>
      <c r="J76" s="21"/>
      <c r="K76" s="24"/>
      <c r="L76" s="25" t="s">
        <v>39</v>
      </c>
      <c r="M76" s="6" t="b">
        <f>COUNTIF(H:H,H76)&gt;1</f>
        <v>0</v>
      </c>
      <c r="N76" s="6" t="b">
        <f>IF(M76,IF(SUMPRODUCT((H$74:H$136=H76)*(B$74:B$136=B76))&gt;1,TRUE,IF(SUMPRODUCT((H$74:H$136=H76)*(C$74:C$136&lt;B76)*(ROW(C$74:C$136)&lt;&gt;ROW(B76)))&gt;0,FALSE,TRUE)),FALSE)</f>
        <v>0</v>
      </c>
    </row>
    <row r="77" spans="2:14" x14ac:dyDescent="0.2">
      <c r="B77" s="19">
        <v>45519</v>
      </c>
      <c r="C77" s="20"/>
      <c r="D77" s="21" t="s">
        <v>44</v>
      </c>
      <c r="E77" s="22">
        <v>922</v>
      </c>
      <c r="F77" s="21"/>
      <c r="G77" s="22"/>
      <c r="H77" s="21">
        <v>225</v>
      </c>
      <c r="I77" s="23">
        <v>803</v>
      </c>
      <c r="J77" s="21"/>
      <c r="K77" s="24"/>
      <c r="L77" s="25"/>
      <c r="M77" s="6" t="b">
        <f>COUNTIF(H:H,H77)&gt;1</f>
        <v>1</v>
      </c>
      <c r="N77" s="6" t="b">
        <f>IF(M77,IF(SUMPRODUCT((H$74:H$136=H77)*(B$74:B$136=B77))&gt;1,TRUE,IF(SUMPRODUCT((H$74:H$136=H77)*(C$74:C$136&lt;B77)*(ROW(C$74:C$136)&lt;&gt;ROW(B77)))&gt;0,FALSE,TRUE)),FALSE)</f>
        <v>1</v>
      </c>
    </row>
    <row r="78" spans="2:14" x14ac:dyDescent="0.2">
      <c r="B78" s="19">
        <v>45519</v>
      </c>
      <c r="C78" s="20">
        <v>45536</v>
      </c>
      <c r="D78" s="21">
        <v>70</v>
      </c>
      <c r="E78" s="22">
        <v>150</v>
      </c>
      <c r="F78" s="21"/>
      <c r="G78" s="22"/>
      <c r="H78" s="21">
        <v>40</v>
      </c>
      <c r="I78" s="23">
        <v>825</v>
      </c>
      <c r="J78" s="21"/>
      <c r="K78" s="24"/>
      <c r="L78" s="25"/>
      <c r="M78" s="6" t="b">
        <f>COUNTIF(H:H,H78)&gt;1</f>
        <v>1</v>
      </c>
      <c r="N78" s="6" t="b">
        <f>IF(M78,IF(SUMPRODUCT((H$74:H$136=H78)*(B$74:B$136=B78))&gt;1,TRUE,IF(SUMPRODUCT((H$74:H$136=H78)*(C$74:C$136&lt;B78)*(ROW(C$74:C$136)&lt;&gt;ROW(B78)))&gt;0,FALSE,TRUE)),FALSE)</f>
        <v>1</v>
      </c>
    </row>
    <row r="79" spans="2:14" x14ac:dyDescent="0.2">
      <c r="B79" s="19">
        <v>45519</v>
      </c>
      <c r="C79" s="20">
        <v>45536</v>
      </c>
      <c r="D79" s="21">
        <v>70</v>
      </c>
      <c r="E79" s="22">
        <v>150</v>
      </c>
      <c r="F79" s="21"/>
      <c r="G79" s="22"/>
      <c r="H79" s="21">
        <v>25</v>
      </c>
      <c r="I79" s="23">
        <v>823</v>
      </c>
      <c r="J79" s="21"/>
      <c r="K79" s="24">
        <v>45380</v>
      </c>
      <c r="L79" s="25"/>
      <c r="M79" s="6" t="b">
        <f>COUNTIF(H:H,H79)&gt;1</f>
        <v>1</v>
      </c>
      <c r="N79" s="6" t="b">
        <f>IF(M79,IF(SUMPRODUCT((H$74:H$136=H79)*(B$74:B$136=B79))&gt;1,TRUE,IF(SUMPRODUCT((H$74:H$136=H79)*(C$74:C$136&lt;B79)*(ROW(C$74:C$136)&lt;&gt;ROW(B79)))&gt;0,FALSE,TRUE)),FALSE)</f>
        <v>1</v>
      </c>
    </row>
    <row r="80" spans="2:14" x14ac:dyDescent="0.2">
      <c r="B80" s="19">
        <v>45519</v>
      </c>
      <c r="C80" s="20">
        <v>45536</v>
      </c>
      <c r="D80" s="21">
        <v>70</v>
      </c>
      <c r="E80" s="22">
        <v>150</v>
      </c>
      <c r="F80" s="21"/>
      <c r="G80" s="22"/>
      <c r="H80" s="21" t="s">
        <v>29</v>
      </c>
      <c r="I80" s="23">
        <v>903</v>
      </c>
      <c r="J80" s="21"/>
      <c r="K80" s="24">
        <v>45455</v>
      </c>
      <c r="L80" s="25" t="s">
        <v>40</v>
      </c>
      <c r="M80" s="6" t="b">
        <f>COUNTIF(H:H,H80)&gt;1</f>
        <v>1</v>
      </c>
      <c r="N80" s="6" t="b">
        <f>IF(M80,IF(SUMPRODUCT((H$74:H$136=H80)*(B$74:B$136=B80))&gt;1,TRUE,IF(SUMPRODUCT((H$74:H$136=H80)*(C$74:C$136&lt;B80)*(ROW(C$74:C$136)&lt;&gt;ROW(B80)))&gt;0,FALSE,TRUE)),FALSE)</f>
        <v>1</v>
      </c>
    </row>
    <row r="81" spans="2:14" x14ac:dyDescent="0.2">
      <c r="B81" s="19">
        <v>45519</v>
      </c>
      <c r="C81" s="20">
        <v>45536</v>
      </c>
      <c r="D81" s="21">
        <v>70</v>
      </c>
      <c r="E81" s="22">
        <v>150</v>
      </c>
      <c r="F81" s="21"/>
      <c r="G81" s="22"/>
      <c r="H81" s="21" t="s">
        <v>19</v>
      </c>
      <c r="I81" s="23">
        <v>908</v>
      </c>
      <c r="J81" s="21"/>
      <c r="K81" s="24">
        <v>45515</v>
      </c>
      <c r="L81" s="25"/>
      <c r="M81" s="6" t="b">
        <f>COUNTIF(H:H,H81)&gt;1</f>
        <v>1</v>
      </c>
      <c r="N81" s="6" t="b">
        <f>IF(M81,IF(SUMPRODUCT((H$74:H$136=H81)*(B$74:B$136=B81))&gt;1,TRUE,IF(SUMPRODUCT((H$74:H$136=H81)*(C$74:C$136&lt;B81)*(ROW(C$74:C$136)&lt;&gt;ROW(B81)))&gt;0,FALSE,TRUE)),FALSE)</f>
        <v>1</v>
      </c>
    </row>
    <row r="82" spans="2:14" x14ac:dyDescent="0.2">
      <c r="B82" s="19">
        <v>45519</v>
      </c>
      <c r="C82" s="20">
        <v>45536</v>
      </c>
      <c r="D82" s="21">
        <v>70</v>
      </c>
      <c r="E82" s="22">
        <v>150</v>
      </c>
      <c r="F82" s="21"/>
      <c r="G82" s="22"/>
      <c r="H82" s="21">
        <v>35</v>
      </c>
      <c r="I82" s="23">
        <v>824</v>
      </c>
      <c r="J82" s="21"/>
      <c r="K82" s="24">
        <v>45509</v>
      </c>
      <c r="L82" s="25" t="s">
        <v>41</v>
      </c>
      <c r="M82" s="6" t="b">
        <f>COUNTIF(H:H,H82)&gt;1</f>
        <v>1</v>
      </c>
      <c r="N82" s="6" t="b">
        <f>IF(M82,IF(SUMPRODUCT((H$74:H$136=H82)*(B$74:B$136=B82))&gt;1,TRUE,IF(SUMPRODUCT((H$74:H$136=H82)*(C$74:C$136&lt;B82)*(ROW(C$74:C$136)&lt;&gt;ROW(B82)))&gt;0,FALSE,TRUE)),FALSE)</f>
        <v>1</v>
      </c>
    </row>
    <row r="83" spans="2:14" x14ac:dyDescent="0.2">
      <c r="B83" s="19">
        <v>45519</v>
      </c>
      <c r="C83" s="20">
        <v>45536</v>
      </c>
      <c r="D83" s="21">
        <v>70</v>
      </c>
      <c r="E83" s="22">
        <v>150</v>
      </c>
      <c r="F83" s="21"/>
      <c r="G83" s="22"/>
      <c r="H83" s="21">
        <v>45</v>
      </c>
      <c r="I83" s="23">
        <v>948</v>
      </c>
      <c r="J83" s="21"/>
      <c r="K83" s="24">
        <v>45449</v>
      </c>
      <c r="L83" s="25"/>
      <c r="M83" s="6" t="b">
        <f>COUNTIF(H:H,H83)&gt;1</f>
        <v>1</v>
      </c>
      <c r="N83" s="6" t="b">
        <f>IF(M83,IF(SUMPRODUCT((H$74:H$136=H83)*(B$74:B$136=B83))&gt;1,TRUE,IF(SUMPRODUCT((H$74:H$136=H83)*(C$74:C$136&lt;B83)*(ROW(C$74:C$136)&lt;&gt;ROW(B83)))&gt;0,FALSE,TRUE)),FALSE)</f>
        <v>1</v>
      </c>
    </row>
    <row r="84" spans="2:14" x14ac:dyDescent="0.2">
      <c r="B84" s="31"/>
      <c r="C84" s="32"/>
      <c r="D84" s="33"/>
      <c r="E84" s="34"/>
      <c r="F84" s="33"/>
      <c r="G84" s="34"/>
      <c r="H84" s="33"/>
      <c r="I84" s="34"/>
      <c r="J84" s="35"/>
      <c r="K84" s="36"/>
      <c r="L84" s="37"/>
    </row>
    <row r="85" spans="2:14" x14ac:dyDescent="0.2">
      <c r="B85" s="38"/>
      <c r="C85" s="39"/>
      <c r="D85" s="40"/>
      <c r="E85" s="41"/>
      <c r="F85" s="40"/>
      <c r="G85" s="41"/>
      <c r="H85" s="40"/>
      <c r="I85" s="41"/>
      <c r="J85" s="42"/>
      <c r="K85" s="43"/>
      <c r="L85" s="44"/>
    </row>
  </sheetData>
  <mergeCells count="5">
    <mergeCell ref="M2:N2"/>
    <mergeCell ref="D3:E3"/>
    <mergeCell ref="F3:G3"/>
    <mergeCell ref="H3:I3"/>
    <mergeCell ref="J3:K3"/>
  </mergeCells>
  <conditionalFormatting sqref="I5:I1000072">
    <cfRule type="expression" dxfId="1" priority="2">
      <formula>AND(H5 &lt;&gt; "", I5="")</formula>
    </cfRule>
  </conditionalFormatting>
  <conditionalFormatting sqref="H4:H1048576">
    <cfRule type="expression" dxfId="0" priority="1">
      <formula>$N4=TRUE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Accouplements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HARTI</dc:creator>
  <cp:lastModifiedBy>Ismail HARTI</cp:lastModifiedBy>
  <dcterms:created xsi:type="dcterms:W3CDTF">2025-06-08T22:19:54Z</dcterms:created>
  <dcterms:modified xsi:type="dcterms:W3CDTF">2025-06-08T22:34:43Z</dcterms:modified>
</cp:coreProperties>
</file>