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6C4C2E82-F2FD-4C32-8771-44BF5FC49359}" xr6:coauthVersionLast="45" xr6:coauthVersionMax="45" xr10:uidLastSave="{00000000-0000-0000-0000-000000000000}"/>
  <bookViews>
    <workbookView xWindow="-120" yWindow="-120" windowWidth="29040" windowHeight="15840" xr2:uid="{79100AA2-2EBB-4B02-987B-29CD80DA6346}"/>
  </bookViews>
  <sheets>
    <sheet name="Feuil1" sheetId="1" r:id="rId1"/>
    <sheet name="DATA LMAX" sheetId="2" r:id="rId2"/>
    <sheet name="DATA MODULES" sheetId="4" r:id="rId3"/>
  </sheets>
  <definedNames>
    <definedName name="BISOL">'DATA MODULES'!$O$4:$O$7</definedName>
    <definedName name="ListeMarques">'DATA MODULES'!$A$1:$U$1</definedName>
    <definedName name="ListeMarques1">'DATA MODULES'!$A$2:$C$2</definedName>
    <definedName name="REC">'DATA MODULES'!$H$4:$H$14</definedName>
    <definedName name="Trina_Solar">'DATA MODULES'!$A$4:$A$8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A2" i="4" l="1" a="1"/>
  <c r="A2" i="4" s="1"/>
  <c r="D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<sst xmlns="http://schemas.openxmlformats.org/spreadsheetml/2006/main" count="165" uniqueCount="147">
  <si>
    <t>Type du bâtiment</t>
  </si>
  <si>
    <t>Module</t>
  </si>
  <si>
    <t>Nombre modules en série</t>
  </si>
  <si>
    <t>Nombre de branches</t>
  </si>
  <si>
    <t>N°</t>
  </si>
  <si>
    <t>Résidentiel</t>
  </si>
  <si>
    <t>2A</t>
  </si>
  <si>
    <t>2B</t>
  </si>
  <si>
    <t>Type d'installation (mono/tri)</t>
  </si>
  <si>
    <t>Tertiaire</t>
  </si>
  <si>
    <t>LMAX (en m)</t>
  </si>
  <si>
    <t>Centrale au sol</t>
  </si>
  <si>
    <t>Densité de foudroiement</t>
  </si>
  <si>
    <t>Ng</t>
  </si>
  <si>
    <t>Ain</t>
  </si>
  <si>
    <t>Aisne</t>
  </si>
  <si>
    <t>Allier</t>
  </si>
  <si>
    <t>Alpes de Hautes-Provence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</si>
  <si>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</si>
  <si>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</si>
  <si>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</si>
  <si>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</si>
  <si>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</si>
  <si>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</si>
  <si>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</si>
  <si>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</si>
  <si>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</si>
  <si>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</si>
  <si>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</si>
  <si>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</si>
  <si>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</si>
  <si>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</si>
  <si>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</si>
  <si>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</si>
  <si>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Haute-Corse</t>
  </si>
  <si>
    <t>Côte-d'Or</t>
  </si>
  <si>
    <t>Côtes 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</si>
  <si>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</si>
  <si>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</si>
  <si>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</si>
  <si>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</si>
  <si>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</si>
  <si>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</si>
  <si>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</si>
  <si>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</si>
  <si>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</si>
  <si>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</si>
  <si>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</si>
  <si>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</si>
  <si>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</si>
  <si>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</si>
  <si>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</si>
  <si>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</si>
  <si>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</si>
  <si>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</si>
  <si>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</si>
  <si>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</si>
  <si>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</si>
  <si>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</si>
  <si>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</si>
  <si>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</si>
  <si>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</si>
  <si>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</si>
  <si>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</si>
  <si>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</si>
  <si>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</si>
  <si>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</si>
  <si>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</si>
  <si>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</si>
  <si>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</si>
  <si>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</si>
  <si>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</si>
  <si>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</si>
  <si>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</si>
  <si>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</si>
  <si>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</si>
  <si>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</si>
  <si>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</si>
  <si>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</si>
  <si>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</si>
  <si>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</si>
  <si>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</si>
  <si>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</si>
  <si>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</si>
  <si>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</si>
  <si>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</si>
  <si>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</si>
  <si>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</si>
  <si>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</si>
  <si>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</si>
  <si>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</si>
  <si>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</si>
  <si>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</si>
  <si>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</si>
  <si>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</si>
  <si>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</si>
  <si>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</si>
  <si>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</si>
  <si>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</si>
  <si>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</si>
  <si>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</si>
  <si>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</si>
  <si>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</si>
  <si>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</si>
  <si>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</si>
  <si>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</si>
  <si>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</si>
  <si>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Seine-Saint-Denis</t>
  </si>
  <si>
    <t>Val-de-Marne</t>
  </si>
  <si>
    <t>Val-d'Oise</t>
  </si>
  <si>
    <t>Nom département</t>
  </si>
  <si>
    <t>Département</t>
  </si>
  <si>
    <t>Longueur (mm)</t>
  </si>
  <si>
    <t>REC</t>
  </si>
  <si>
    <t>Vmpp (V)</t>
  </si>
  <si>
    <t>Voc (V)</t>
  </si>
  <si>
    <t>Trina_Solar</t>
  </si>
  <si>
    <t>TSM-DE08M.08(II) 360 Wc</t>
  </si>
  <si>
    <t>TSM-DE08M.08(II) 365 Wc</t>
  </si>
  <si>
    <t>TSM-DE08M.08(II) 370 Wc</t>
  </si>
  <si>
    <t>TSM-DE08M.08(II) 375 Wc</t>
  </si>
  <si>
    <t>TSM-DE08M.08(II) 380 Wc</t>
  </si>
  <si>
    <t>Impp (A)</t>
  </si>
  <si>
    <t>Isc (A)</t>
  </si>
  <si>
    <t>BISOL</t>
  </si>
  <si>
    <t>N-PEAK SERIE 305 Wc</t>
  </si>
  <si>
    <t>N-PEAK SERIE 310 Wc</t>
  </si>
  <si>
    <t>N-PEAK SERIE 315 Wc</t>
  </si>
  <si>
    <t>N-PEAK SERIE 320 Wc</t>
  </si>
  <si>
    <t>N-PEAK SERIE 325 Wc</t>
  </si>
  <si>
    <t>N-PEAK SERIE 330 Wc</t>
  </si>
  <si>
    <t>DUPLEX 320 Wc</t>
  </si>
  <si>
    <t>DUPLEX 325 Wc</t>
  </si>
  <si>
    <t>DUPLEX 330 Wc</t>
  </si>
  <si>
    <t>DUPLEX 335 Wc</t>
  </si>
  <si>
    <t>Largeur (mm)</t>
  </si>
  <si>
    <t>ALPHA SERIE 360 Wc</t>
  </si>
  <si>
    <t>ALPHA SERIE 365 Wc</t>
  </si>
  <si>
    <t>ALPHA SERIE 370 Wc</t>
  </si>
  <si>
    <t>ALPHA SERIE 375 Wc</t>
  </si>
  <si>
    <t>ALPHA SERIE 380 Wc</t>
  </si>
  <si>
    <t>Modèle</t>
  </si>
  <si>
    <t>Lmax (=longueur des cables maximum sans parafoudre DC)</t>
  </si>
  <si>
    <t>L (=longueur des cables )</t>
  </si>
  <si>
    <t>Disposition des modules</t>
  </si>
  <si>
    <t>Portrait</t>
  </si>
  <si>
    <t>largeur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</si>
</sst>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theme="4" tint="0.79998168889431442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8E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" fillId="10" borderId="3" xfId="0" applyFont="1" applyFill="1" applyBorder="1"/>
    <xf numFmtId="0" fontId="2" fillId="10" borderId="8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8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0" fillId="7" borderId="3" xfId="0" applyFill="1" applyBorder="1" applyAlignment="1">
      <alignment horizontal="center"/>
    </xf>
    <xf numFmtId="0" fontId="0" fillId="6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12" borderId="13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</cellXfs>
  <cellStyles count="1">
    <cellStyle name="Normal" xfId="0" builtinId="0"/>
  </cellStyles>
  <dxfs count="27">
    <dxf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FF8E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rgb="FFFFF8E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colors>
    <mruColors>
      <color rgb="FFFFF8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676971-3D45-436E-87FA-54BD0B36CECF}" name="Tbl_trina_solar" displayName="Tbl_trina_solar" ref="A3:G8" totalsRowShown="0" headerRowDxfId="18" tableBorderDxfId="26">
  <autoFilter ref="A3:G8" xr:uid="{410CB2E8-1A6F-4C72-A5BB-A55D89122476}"/>
  <tableColumns count="7">
    <tableColumn id="1" xr3:uid="{A016BB8B-118D-43A0-AA1F-55682BE9FB32}" name="Modèle" dataDxfId="25"/>
    <tableColumn id="2" xr3:uid="{737AF330-6CFF-4C99-A544-1B0F3EB4BC73}" name="Vmpp (V)" dataDxfId="24"/>
    <tableColumn id="3" xr3:uid="{3489C291-D972-4578-BC45-84C7A604F626}" name="Voc (V)" dataDxfId="23"/>
    <tableColumn id="4" xr3:uid="{7171111A-69CB-42E9-8BAA-32542F5B6C59}" name="Impp (A)" dataDxfId="22"/>
    <tableColumn id="5" xr3:uid="{8B638727-DE14-4CEA-981F-1D2B5B9542B9}" name="Isc (A)" dataDxfId="21"/>
    <tableColumn id="6" xr3:uid="{761FA7F4-EDE4-4FF3-9F6D-EAAF0CBBB579}" name="Longueur (mm)" dataDxfId="20"/>
    <tableColumn id="7" xr3:uid="{11438310-962C-4B47-9859-4FA92E0B1E5F}" name="Largeur (mm)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D76CAE-D892-4CF7-848A-B74C37010379}" name="Tbl_REC" displayName="Tbl_REC" ref="H3:N14" totalsRowShown="0" headerRowDxfId="9" tableBorderDxfId="17">
  <autoFilter ref="H3:N14" xr:uid="{4C710E5E-91FE-4790-943F-096E5CAF6F86}"/>
  <tableColumns count="7">
    <tableColumn id="1" xr3:uid="{647BC162-279B-4915-A84F-E3726583306A}" name="Modèle" dataDxfId="16"/>
    <tableColumn id="2" xr3:uid="{563A270A-2904-47EB-BB82-F3981438FC55}" name="Vmpp (V)" dataDxfId="15"/>
    <tableColumn id="3" xr3:uid="{1E530033-6806-467C-9C06-7D3DFCCF45AB}" name="Voc (V)" dataDxfId="14"/>
    <tableColumn id="4" xr3:uid="{F3CE25AD-662D-4668-81ED-CAD7674C09D4}" name="Impp (A)" dataDxfId="13"/>
    <tableColumn id="5" xr3:uid="{1A26D573-0C6A-4EA5-B9FA-F1A37790C5A3}" name="Isc (A)" dataDxfId="12"/>
    <tableColumn id="6" xr3:uid="{D3083E4A-2AC7-4275-A90F-7654D2E9F279}" name="Longueur (mm)" dataDxfId="11"/>
    <tableColumn id="7" xr3:uid="{C6BA958A-64CE-4999-BE6D-F8FEF077D25E}" name="Largeur (mm)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078B7B-41A6-476A-80BE-628F49F22286}" name="Tbl_bisol" displayName="Tbl_bisol" ref="O3:U7" totalsRowShown="0" headerRowDxfId="0" tableBorderDxfId="8">
  <autoFilter ref="O3:U7" xr:uid="{82228386-415F-498F-BA1E-18764BA3BC06}"/>
  <tableColumns count="7">
    <tableColumn id="1" xr3:uid="{9F7620CA-B08C-48A9-829E-4E7B733DD59F}" name="Modèle" dataDxfId="7"/>
    <tableColumn id="2" xr3:uid="{4889D15F-BB7E-4A82-9163-99A13F45F7C5}" name="Vmpp (V)" dataDxfId="6"/>
    <tableColumn id="3" xr3:uid="{257F0521-3AB9-47B7-9FFA-669BDB476291}" name="Voc (V)" dataDxfId="5"/>
    <tableColumn id="4" xr3:uid="{6F5A5DFD-257F-4F17-9F51-14960057555C}" name="Impp (A)" dataDxfId="4"/>
    <tableColumn id="5" xr3:uid="{CC559B88-7A8F-4991-9789-6476058EF826}" name="Isc (A)" dataDxfId="3"/>
    <tableColumn id="6" xr3:uid="{B53D354E-1D2A-47B1-9126-885906610DDA}" name="Longueur (mm)" dataDxfId="2"/>
    <tableColumn id="7" xr3:uid="{12D5DF02-E4F4-43A3-ABD2-6BBE10A36D21}" name="Largeur (mm)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4C887-6FA4-4B50-BE29-7FC3AA369439}">
  <sheetPr codeName="Feuil1"/>
  <dimension ref="B1:E8"/>
  <sheetViews>
    <sheetView tabSelected="1" workbookViewId="0">
      <selection activeCell="J11" sqref="J11"/>
    </sheetView>
  </sheetViews>
  <sheetFormatPr baseColWidth="10" defaultRowHeight="15" x14ac:dyDescent="0.25"/>
  <cols>
    <col min="2" max="2" width="28" customWidth="1"/>
    <col min="3" max="3" width="18.42578125" customWidth="1"/>
    <col min="4" max="4" width="23.5703125" customWidth="1"/>
    <col min="5" max="5" width="13.140625" customWidth="1"/>
  </cols>
  <sheetData>
    <row r="1" spans="2:5" ht="45" x14ac:dyDescent="0.25">
      <c r="D1" s="30" t="s">
        <v>142</v>
      </c>
      <c r="E1" s="30" t="s">
        <v>143</v>
      </c>
    </row>
    <row r="2" spans="2:5" x14ac:dyDescent="0.25">
      <c r="B2" t="s">
        <v>111</v>
      </c>
      <c r="C2" s="3" t="s">
        <v>16</v>
      </c>
      <c r="D2" s="13">
        <f>VLOOKUP(C2, 'DATA LMAX'!B3:E98, IF(Feuil1!C3="Résidentiel",2,IF(Feuil1!C3="Centrale au sol",3,IF(Feuil1!C3="Tertiaire",4))),FALSE)</f>
        <v>55</v>
      </c>
      <c r="E2" s="30"/>
    </row>
    <row r="3" spans="2:5" x14ac:dyDescent="0.25">
      <c r="B3" t="s">
        <v>0</v>
      </c>
      <c r="C3" s="1" t="s">
        <v>5</v>
      </c>
    </row>
    <row r="4" spans="2:5" x14ac:dyDescent="0.25">
      <c r="B4" t="s">
        <v>8</v>
      </c>
      <c r="E4" t="s">
        <v>146</v>
      </c>
    </row>
    <row r="5" spans="2:5" x14ac:dyDescent="0.25">
      <c r="B5" t="s">
        <v>1</v>
      </c>
      <c r="C5" s="2" t="s">
        <v>124</v>
      </c>
      <c r="D5" s="2" t="s">
        <v>132</v>
      </c>
      <c r="E5">
        <f>VLOOKUP(D5,IF(C5="REC",Tbl_REC[],IF(C5="BISOL",Tbl_bisol[],IF(C5="trina_solar",Tbl_trina_solar[],"aucune correspondance de module"))),7,FALSE)</f>
        <v>1002</v>
      </c>
    </row>
    <row r="6" spans="2:5" x14ac:dyDescent="0.25">
      <c r="B6" t="s">
        <v>2</v>
      </c>
      <c r="C6" s="2">
        <v>32</v>
      </c>
      <c r="D6" s="2"/>
    </row>
    <row r="7" spans="2:5" x14ac:dyDescent="0.25">
      <c r="B7" t="s">
        <v>3</v>
      </c>
      <c r="C7" s="2">
        <v>4</v>
      </c>
      <c r="D7" s="2"/>
    </row>
    <row r="8" spans="2:5" x14ac:dyDescent="0.25">
      <c r="B8" t="s">
        <v>144</v>
      </c>
      <c r="C8" s="2" t="s">
        <v>145</v>
      </c>
      <c r="D8" s="2"/>
    </row>
  </sheetData>
  <dataValidations count="2">
    <dataValidation type="list" showInputMessage="1" showErrorMessage="1" sqref="C5" xr:uid="{1E5F2FD9-DC89-4D84-81A2-35491531005E}">
      <formula1>ListeMarques1</formula1>
    </dataValidation>
    <dataValidation type="list" allowBlank="1" showInputMessage="1" showErrorMessage="1" sqref="D5" xr:uid="{958D1D18-BBA2-4A41-B3D8-05B0D8244792}">
      <formula1>INDIRECT($C$5)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EC638DE-94E4-4717-A27C-C3F11B4A4D33}">
          <x14:formula1>
            <xm:f>'DATA LMAX'!$B$3:$B$98</xm:f>
          </x14:formula1>
          <xm:sqref>C2</xm:sqref>
        </x14:dataValidation>
        <x14:dataValidation type="list" allowBlank="1" showInputMessage="1" showErrorMessage="1" xr:uid="{03093F5B-EBCC-45DE-9448-E224AA590331}">
          <x14:formula1>
            <xm:f>'DATA LMAX'!$C$2:$E$2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22292-F21E-48A7-B366-FE40F63BBB7C}">
  <sheetPr codeName="Feuil2"/>
  <dimension ref="A1:K98"/>
  <sheetViews>
    <sheetView zoomScaleNormal="100" workbookViewId="0">
      <selection activeCell="H11" sqref="H11"/>
    </sheetView>
  </sheetViews>
  <sheetFormatPr baseColWidth="10" defaultRowHeight="15" x14ac:dyDescent="0.25"/>
  <cols>
    <col min="2" max="2" width="21.140625" customWidth="1"/>
    <col min="3" max="3" width="21.42578125" customWidth="1"/>
    <col min="4" max="4" width="16.42578125" customWidth="1"/>
    <col min="5" max="5" width="14.42578125" customWidth="1"/>
    <col min="6" max="6" width="12.140625" customWidth="1"/>
    <col min="8" max="8" width="23.140625" customWidth="1"/>
    <col min="9" max="9" width="22.140625" customWidth="1"/>
    <col min="10" max="10" width="16.28515625" customWidth="1"/>
    <col min="11" max="11" width="14.85546875" customWidth="1"/>
  </cols>
  <sheetData>
    <row r="1" spans="1:11" ht="28.5" customHeight="1" x14ac:dyDescent="0.25">
      <c r="C1" s="34" t="s">
        <v>10</v>
      </c>
      <c r="D1" s="35"/>
      <c r="E1" s="36"/>
      <c r="F1" s="37" t="s">
        <v>12</v>
      </c>
      <c r="G1" s="37"/>
      <c r="H1" s="23"/>
    </row>
    <row r="2" spans="1:11" x14ac:dyDescent="0.25">
      <c r="A2" s="19" t="s">
        <v>4</v>
      </c>
      <c r="B2" s="20" t="s">
        <v>110</v>
      </c>
      <c r="C2" s="14" t="s">
        <v>5</v>
      </c>
      <c r="D2" s="14" t="s">
        <v>11</v>
      </c>
      <c r="E2" s="15" t="s">
        <v>9</v>
      </c>
      <c r="F2" s="37" t="s">
        <v>13</v>
      </c>
      <c r="G2" s="37"/>
      <c r="H2" s="24"/>
    </row>
    <row r="3" spans="1:11" x14ac:dyDescent="0.25">
      <c r="A3" s="4">
        <v>1</v>
      </c>
      <c r="B3" s="18" t="s">
        <v>14</v>
      </c>
      <c r="C3" s="21">
        <v>36</v>
      </c>
      <c r="D3" s="21">
        <v>63</v>
      </c>
      <c r="E3" s="21">
        <v>141</v>
      </c>
      <c r="F3" s="32">
        <v>3.2</v>
      </c>
      <c r="G3" s="32"/>
      <c r="I3" s="3"/>
      <c r="J3" s="3"/>
      <c r="K3" s="3"/>
    </row>
    <row r="4" spans="1:11" x14ac:dyDescent="0.25">
      <c r="A4" s="16">
        <v>2</v>
      </c>
      <c r="B4" s="17" t="s">
        <v>15</v>
      </c>
      <c r="C4" s="22">
        <v>77</v>
      </c>
      <c r="D4" s="22">
        <v>133</v>
      </c>
      <c r="E4" s="22">
        <v>300</v>
      </c>
      <c r="F4" s="33">
        <v>1.5</v>
      </c>
      <c r="G4" s="33"/>
      <c r="I4" s="3"/>
      <c r="J4" s="3"/>
      <c r="K4" s="3"/>
    </row>
    <row r="5" spans="1:11" x14ac:dyDescent="0.25">
      <c r="A5" s="4">
        <v>3</v>
      </c>
      <c r="B5" s="18" t="s">
        <v>16</v>
      </c>
      <c r="C5" s="21">
        <v>55</v>
      </c>
      <c r="D5" s="21">
        <v>95</v>
      </c>
      <c r="E5" s="21">
        <v>214</v>
      </c>
      <c r="F5" s="32">
        <v>2.1</v>
      </c>
      <c r="G5" s="32"/>
      <c r="I5" s="3"/>
      <c r="J5" s="3"/>
      <c r="K5" s="3"/>
    </row>
    <row r="6" spans="1:11" ht="30" x14ac:dyDescent="0.25">
      <c r="A6" s="16">
        <v>4</v>
      </c>
      <c r="B6" s="17" t="s">
        <v>17</v>
      </c>
      <c r="C6" s="22">
        <v>26</v>
      </c>
      <c r="D6" s="22">
        <v>45</v>
      </c>
      <c r="E6" s="22">
        <v>102</v>
      </c>
      <c r="F6" s="33">
        <v>4.4000000000000004</v>
      </c>
      <c r="G6" s="33"/>
      <c r="I6" s="3"/>
      <c r="J6" s="3"/>
      <c r="K6" s="3"/>
    </row>
    <row r="7" spans="1:11" x14ac:dyDescent="0.25">
      <c r="A7" s="4">
        <v>5</v>
      </c>
      <c r="B7" s="18" t="s">
        <v>18</v>
      </c>
      <c r="C7" s="21">
        <v>29</v>
      </c>
      <c r="D7" s="21">
        <v>51</v>
      </c>
      <c r="E7" s="21">
        <v>115</v>
      </c>
      <c r="F7" s="32">
        <v>3.9</v>
      </c>
      <c r="G7" s="32"/>
      <c r="I7" s="3"/>
      <c r="J7" s="3"/>
      <c r="K7" s="3"/>
    </row>
    <row r="8" spans="1:11" x14ac:dyDescent="0.25">
      <c r="A8" s="16">
        <v>6</v>
      </c>
      <c r="B8" s="17" t="s">
        <v>19</v>
      </c>
      <c r="C8" s="22">
        <v>29</v>
      </c>
      <c r="D8" s="22">
        <v>51</v>
      </c>
      <c r="E8" s="22">
        <v>115</v>
      </c>
      <c r="F8" s="33">
        <v>3.9</v>
      </c>
      <c r="G8" s="33"/>
      <c r="I8" s="3"/>
      <c r="J8" s="3"/>
      <c r="K8" s="3"/>
    </row>
    <row r="9" spans="1:11" x14ac:dyDescent="0.25">
      <c r="A9" s="4">
        <v>7</v>
      </c>
      <c r="B9" s="18" t="s">
        <v>20</v>
      </c>
      <c r="C9" s="21">
        <v>26</v>
      </c>
      <c r="D9" s="21">
        <v>45</v>
      </c>
      <c r="E9" s="21">
        <v>102</v>
      </c>
      <c r="F9" s="32">
        <v>4.4000000000000004</v>
      </c>
      <c r="G9" s="32"/>
      <c r="I9" s="3"/>
      <c r="J9" s="3"/>
      <c r="K9" s="3"/>
    </row>
    <row r="10" spans="1:11" x14ac:dyDescent="0.25">
      <c r="A10" s="16">
        <v>8</v>
      </c>
      <c r="B10" s="17" t="s">
        <v>21</v>
      </c>
      <c r="C10" s="22">
        <v>77</v>
      </c>
      <c r="D10" s="22">
        <v>133</v>
      </c>
      <c r="E10" s="22">
        <v>300</v>
      </c>
      <c r="F10" s="33">
        <v>1.5</v>
      </c>
      <c r="G10" s="33"/>
      <c r="I10" s="3"/>
      <c r="J10" s="3"/>
      <c r="K10" s="3"/>
    </row>
    <row r="11" spans="1:11" x14ac:dyDescent="0.25">
      <c r="A11" s="4">
        <v>9</v>
      </c>
      <c r="B11" s="18" t="s">
        <v>22</v>
      </c>
      <c r="C11" s="21">
        <v>55</v>
      </c>
      <c r="D11" s="21">
        <v>95</v>
      </c>
      <c r="E11" s="21">
        <v>214</v>
      </c>
      <c r="F11" s="32">
        <v>2.1</v>
      </c>
      <c r="G11" s="32"/>
      <c r="I11" s="3"/>
      <c r="J11" s="3"/>
      <c r="K11" s="3"/>
    </row>
    <row r="12" spans="1:11" x14ac:dyDescent="0.25">
      <c r="A12" s="16">
        <v>10</v>
      </c>
      <c r="B12" s="17" t="s">
        <v>23</v>
      </c>
      <c r="C12" s="22">
        <v>61</v>
      </c>
      <c r="D12" s="22">
        <v>105</v>
      </c>
      <c r="E12" s="22">
        <v>237</v>
      </c>
      <c r="F12" s="33">
        <v>1.9</v>
      </c>
      <c r="G12" s="33"/>
      <c r="I12" s="3"/>
      <c r="J12" s="3"/>
      <c r="K12" s="3"/>
    </row>
    <row r="13" spans="1:11" x14ac:dyDescent="0.25">
      <c r="A13" s="4">
        <v>11</v>
      </c>
      <c r="B13" s="18" t="s">
        <v>24</v>
      </c>
      <c r="C13" s="21">
        <v>61</v>
      </c>
      <c r="D13" s="21">
        <v>105</v>
      </c>
      <c r="E13" s="21">
        <v>237</v>
      </c>
      <c r="F13" s="32">
        <v>1.9</v>
      </c>
      <c r="G13" s="32"/>
      <c r="I13" s="3"/>
      <c r="J13" s="3"/>
      <c r="K13" s="3"/>
    </row>
    <row r="14" spans="1:11" x14ac:dyDescent="0.25">
      <c r="A14" s="16">
        <v>12</v>
      </c>
      <c r="B14" s="17" t="s">
        <v>25</v>
      </c>
      <c r="C14" s="22">
        <v>48</v>
      </c>
      <c r="D14" s="22">
        <v>83</v>
      </c>
      <c r="E14" s="22">
        <v>188</v>
      </c>
      <c r="F14" s="33">
        <v>2.4</v>
      </c>
      <c r="G14" s="33"/>
      <c r="I14" s="3"/>
      <c r="J14" s="3"/>
      <c r="K14" s="3"/>
    </row>
    <row r="15" spans="1:11" x14ac:dyDescent="0.25">
      <c r="A15" s="4">
        <v>13</v>
      </c>
      <c r="B15" s="18" t="s">
        <v>26</v>
      </c>
      <c r="C15" s="21">
        <v>43</v>
      </c>
      <c r="D15" s="21">
        <v>74</v>
      </c>
      <c r="E15" s="21">
        <v>167</v>
      </c>
      <c r="F15" s="32">
        <v>2.7</v>
      </c>
      <c r="G15" s="32"/>
      <c r="I15" s="3"/>
      <c r="J15" s="3"/>
      <c r="K15" s="3"/>
    </row>
    <row r="16" spans="1:11" x14ac:dyDescent="0.25">
      <c r="A16" s="16">
        <v>14</v>
      </c>
      <c r="B16" s="17" t="s">
        <v>27</v>
      </c>
      <c r="C16" s="22">
        <v>128</v>
      </c>
      <c r="D16" s="22">
        <v>222</v>
      </c>
      <c r="E16" s="22">
        <v>500</v>
      </c>
      <c r="F16" s="33">
        <v>0.9</v>
      </c>
      <c r="G16" s="33"/>
      <c r="I16" s="3"/>
      <c r="J16" s="3"/>
      <c r="K16" s="3"/>
    </row>
    <row r="17" spans="1:11" x14ac:dyDescent="0.25">
      <c r="A17" s="4">
        <v>15</v>
      </c>
      <c r="B17" s="18" t="s">
        <v>28</v>
      </c>
      <c r="C17" s="21">
        <v>46</v>
      </c>
      <c r="D17" s="21">
        <v>80</v>
      </c>
      <c r="E17" s="21">
        <v>180</v>
      </c>
      <c r="F17" s="32">
        <v>2.5</v>
      </c>
      <c r="G17" s="32"/>
      <c r="I17" s="3"/>
      <c r="J17" s="3"/>
      <c r="K17" s="3"/>
    </row>
    <row r="18" spans="1:11" x14ac:dyDescent="0.25">
      <c r="A18" s="16">
        <v>16</v>
      </c>
      <c r="B18" s="17" t="s">
        <v>29</v>
      </c>
      <c r="C18" s="22">
        <v>55</v>
      </c>
      <c r="D18" s="22">
        <v>95</v>
      </c>
      <c r="E18" s="22">
        <v>214</v>
      </c>
      <c r="F18" s="33">
        <v>2.1</v>
      </c>
      <c r="G18" s="33"/>
      <c r="I18" s="3"/>
      <c r="J18" s="3"/>
      <c r="K18" s="3"/>
    </row>
    <row r="19" spans="1:11" x14ac:dyDescent="0.25">
      <c r="A19" s="4">
        <v>17</v>
      </c>
      <c r="B19" s="18" t="s">
        <v>30</v>
      </c>
      <c r="C19" s="21">
        <v>64</v>
      </c>
      <c r="D19" s="21">
        <v>111</v>
      </c>
      <c r="E19" s="21">
        <v>250</v>
      </c>
      <c r="F19" s="32">
        <v>1.8</v>
      </c>
      <c r="G19" s="32"/>
      <c r="I19" s="3"/>
      <c r="J19" s="3"/>
      <c r="K19" s="3"/>
    </row>
    <row r="20" spans="1:11" x14ac:dyDescent="0.25">
      <c r="A20" s="16">
        <v>18</v>
      </c>
      <c r="B20" s="17" t="s">
        <v>31</v>
      </c>
      <c r="C20" s="22">
        <v>68</v>
      </c>
      <c r="D20" s="22">
        <v>118</v>
      </c>
      <c r="E20" s="22">
        <v>265</v>
      </c>
      <c r="F20" s="33">
        <v>1.7</v>
      </c>
      <c r="G20" s="33"/>
      <c r="I20" s="3"/>
      <c r="J20" s="3"/>
      <c r="K20" s="3"/>
    </row>
    <row r="21" spans="1:11" x14ac:dyDescent="0.25">
      <c r="A21" s="4">
        <v>19</v>
      </c>
      <c r="B21" s="18" t="s">
        <v>32</v>
      </c>
      <c r="C21" s="21">
        <v>46</v>
      </c>
      <c r="D21" s="21">
        <v>80</v>
      </c>
      <c r="E21" s="21">
        <v>180</v>
      </c>
      <c r="F21" s="32">
        <v>2.5</v>
      </c>
      <c r="G21" s="32"/>
      <c r="I21" s="3"/>
      <c r="J21" s="3"/>
      <c r="K21" s="3"/>
    </row>
    <row r="22" spans="1:11" x14ac:dyDescent="0.25">
      <c r="A22" s="16" t="s">
        <v>6</v>
      </c>
      <c r="B22" s="17" t="s">
        <v>33</v>
      </c>
      <c r="C22" s="22">
        <v>36</v>
      </c>
      <c r="D22" s="22">
        <v>63</v>
      </c>
      <c r="E22" s="22">
        <v>141</v>
      </c>
      <c r="F22" s="33">
        <v>3.2</v>
      </c>
      <c r="G22" s="33"/>
      <c r="I22" s="3"/>
      <c r="J22" s="3"/>
      <c r="K22" s="3"/>
    </row>
    <row r="23" spans="1:11" x14ac:dyDescent="0.25">
      <c r="A23" s="4" t="s">
        <v>7</v>
      </c>
      <c r="B23" s="18" t="s">
        <v>34</v>
      </c>
      <c r="C23" s="21">
        <v>37</v>
      </c>
      <c r="D23" s="21">
        <v>65</v>
      </c>
      <c r="E23" s="21">
        <v>145</v>
      </c>
      <c r="F23" s="32">
        <v>3.1</v>
      </c>
      <c r="G23" s="32"/>
      <c r="I23" s="3"/>
      <c r="J23" s="3"/>
      <c r="K23" s="3"/>
    </row>
    <row r="24" spans="1:11" x14ac:dyDescent="0.25">
      <c r="A24" s="16">
        <v>21</v>
      </c>
      <c r="B24" s="17" t="s">
        <v>35</v>
      </c>
      <c r="C24" s="22">
        <v>48</v>
      </c>
      <c r="D24" s="22">
        <v>83</v>
      </c>
      <c r="E24" s="22">
        <v>188</v>
      </c>
      <c r="F24" s="33">
        <v>2.4</v>
      </c>
      <c r="G24" s="33"/>
      <c r="I24" s="3"/>
      <c r="J24" s="3"/>
      <c r="K24" s="3"/>
    </row>
    <row r="25" spans="1:11" x14ac:dyDescent="0.25">
      <c r="A25" s="4">
        <v>22</v>
      </c>
      <c r="B25" s="18" t="s">
        <v>36</v>
      </c>
      <c r="C25" s="21">
        <v>144</v>
      </c>
      <c r="D25" s="21">
        <v>250</v>
      </c>
      <c r="E25" s="21">
        <v>563</v>
      </c>
      <c r="F25" s="32">
        <v>0.8</v>
      </c>
      <c r="G25" s="32"/>
      <c r="I25" s="3"/>
      <c r="J25" s="3"/>
      <c r="K25" s="3"/>
    </row>
    <row r="26" spans="1:11" x14ac:dyDescent="0.25">
      <c r="A26" s="16">
        <v>23</v>
      </c>
      <c r="B26" s="17" t="s">
        <v>37</v>
      </c>
      <c r="C26" s="22">
        <v>50</v>
      </c>
      <c r="D26" s="22">
        <v>87</v>
      </c>
      <c r="E26" s="22">
        <v>196</v>
      </c>
      <c r="F26" s="33">
        <v>2.2999999999999998</v>
      </c>
      <c r="G26" s="33"/>
      <c r="I26" s="3"/>
      <c r="J26" s="3"/>
      <c r="K26" s="3"/>
    </row>
    <row r="27" spans="1:11" x14ac:dyDescent="0.25">
      <c r="A27" s="4">
        <v>24</v>
      </c>
      <c r="B27" s="18" t="s">
        <v>38</v>
      </c>
      <c r="C27" s="21">
        <v>43</v>
      </c>
      <c r="D27" s="21">
        <v>74</v>
      </c>
      <c r="E27" s="21">
        <v>167</v>
      </c>
      <c r="F27" s="32">
        <v>2.7</v>
      </c>
      <c r="G27" s="32"/>
      <c r="I27" s="3"/>
      <c r="J27" s="3"/>
      <c r="K27" s="3"/>
    </row>
    <row r="28" spans="1:11" x14ac:dyDescent="0.25">
      <c r="A28" s="16">
        <v>25</v>
      </c>
      <c r="B28" s="17" t="s">
        <v>39</v>
      </c>
      <c r="C28" s="22">
        <v>41</v>
      </c>
      <c r="D28" s="22">
        <v>71</v>
      </c>
      <c r="E28" s="22">
        <v>161</v>
      </c>
      <c r="F28" s="33">
        <v>2.8</v>
      </c>
      <c r="G28" s="33"/>
      <c r="I28" s="3"/>
      <c r="J28" s="3"/>
      <c r="K28" s="3"/>
    </row>
    <row r="29" spans="1:11" x14ac:dyDescent="0.25">
      <c r="A29" s="4">
        <v>26</v>
      </c>
      <c r="B29" s="18" t="s">
        <v>40</v>
      </c>
      <c r="C29" s="21">
        <v>27</v>
      </c>
      <c r="D29" s="21">
        <v>48</v>
      </c>
      <c r="E29" s="21">
        <v>107</v>
      </c>
      <c r="F29" s="32">
        <v>4.2</v>
      </c>
      <c r="G29" s="32"/>
      <c r="I29" s="3"/>
      <c r="J29" s="3"/>
      <c r="K29" s="3"/>
    </row>
    <row r="30" spans="1:11" x14ac:dyDescent="0.25">
      <c r="A30" s="16">
        <v>27</v>
      </c>
      <c r="B30" s="17" t="s">
        <v>41</v>
      </c>
      <c r="C30" s="22">
        <v>96</v>
      </c>
      <c r="D30" s="22">
        <v>167</v>
      </c>
      <c r="E30" s="22">
        <v>375</v>
      </c>
      <c r="F30" s="33">
        <v>1.2</v>
      </c>
      <c r="G30" s="33"/>
      <c r="I30" s="3"/>
      <c r="J30" s="3"/>
      <c r="K30" s="3"/>
    </row>
    <row r="31" spans="1:11" x14ac:dyDescent="0.25">
      <c r="A31" s="4">
        <v>28</v>
      </c>
      <c r="B31" s="18" t="s">
        <v>42</v>
      </c>
      <c r="C31" s="21">
        <v>82</v>
      </c>
      <c r="D31" s="21">
        <v>143</v>
      </c>
      <c r="E31" s="21">
        <v>321</v>
      </c>
      <c r="F31" s="32">
        <v>1.4</v>
      </c>
      <c r="G31" s="32"/>
      <c r="I31" s="3"/>
      <c r="J31" s="3"/>
      <c r="K31" s="3"/>
    </row>
    <row r="32" spans="1:11" x14ac:dyDescent="0.25">
      <c r="A32" s="16">
        <v>29</v>
      </c>
      <c r="B32" s="17" t="s">
        <v>43</v>
      </c>
      <c r="C32" s="22">
        <v>192</v>
      </c>
      <c r="D32" s="22">
        <v>333</v>
      </c>
      <c r="E32" s="22">
        <v>750</v>
      </c>
      <c r="F32" s="33">
        <v>0.6</v>
      </c>
      <c r="G32" s="33"/>
      <c r="I32" s="3"/>
      <c r="J32" s="3"/>
      <c r="K32" s="3"/>
    </row>
    <row r="33" spans="1:11" x14ac:dyDescent="0.25">
      <c r="A33" s="4">
        <v>30</v>
      </c>
      <c r="B33" s="18" t="s">
        <v>44</v>
      </c>
      <c r="C33" s="21">
        <v>32</v>
      </c>
      <c r="D33" s="21">
        <v>56</v>
      </c>
      <c r="E33" s="21">
        <v>125</v>
      </c>
      <c r="F33" s="32">
        <v>3.6</v>
      </c>
      <c r="G33" s="32"/>
      <c r="I33" s="3"/>
      <c r="J33" s="3"/>
      <c r="K33" s="3"/>
    </row>
    <row r="34" spans="1:11" x14ac:dyDescent="0.25">
      <c r="A34" s="16">
        <v>31</v>
      </c>
      <c r="B34" s="17" t="s">
        <v>45</v>
      </c>
      <c r="C34" s="22">
        <v>61</v>
      </c>
      <c r="D34" s="22">
        <v>105</v>
      </c>
      <c r="E34" s="22">
        <v>237</v>
      </c>
      <c r="F34" s="33">
        <v>1.9</v>
      </c>
      <c r="G34" s="33"/>
      <c r="I34" s="3"/>
      <c r="J34" s="3"/>
      <c r="K34" s="3"/>
    </row>
    <row r="35" spans="1:11" x14ac:dyDescent="0.25">
      <c r="A35" s="4">
        <v>32</v>
      </c>
      <c r="B35" s="18" t="s">
        <v>46</v>
      </c>
      <c r="C35" s="21">
        <v>55</v>
      </c>
      <c r="D35" s="21">
        <v>95</v>
      </c>
      <c r="E35" s="21">
        <v>214</v>
      </c>
      <c r="F35" s="32">
        <v>2.1</v>
      </c>
      <c r="G35" s="32"/>
      <c r="I35" s="3"/>
      <c r="J35" s="3"/>
      <c r="K35" s="3"/>
    </row>
    <row r="36" spans="1:11" x14ac:dyDescent="0.25">
      <c r="A36" s="16">
        <v>33</v>
      </c>
      <c r="B36" s="17" t="s">
        <v>47</v>
      </c>
      <c r="C36" s="22">
        <v>44</v>
      </c>
      <c r="D36" s="22">
        <v>77</v>
      </c>
      <c r="E36" s="22">
        <v>173</v>
      </c>
      <c r="F36" s="33">
        <v>2.6</v>
      </c>
      <c r="G36" s="33"/>
      <c r="I36" s="3"/>
      <c r="J36" s="3"/>
      <c r="K36" s="3"/>
    </row>
    <row r="37" spans="1:11" x14ac:dyDescent="0.25">
      <c r="A37" s="4">
        <v>34</v>
      </c>
      <c r="B37" s="18" t="s">
        <v>48</v>
      </c>
      <c r="C37" s="21">
        <v>43</v>
      </c>
      <c r="D37" s="21">
        <v>74</v>
      </c>
      <c r="E37" s="21">
        <v>167</v>
      </c>
      <c r="F37" s="32">
        <v>2.7</v>
      </c>
      <c r="G37" s="32"/>
      <c r="I37" s="3"/>
      <c r="J37" s="3"/>
      <c r="K37" s="3"/>
    </row>
    <row r="38" spans="1:11" x14ac:dyDescent="0.25">
      <c r="A38" s="16">
        <v>35</v>
      </c>
      <c r="B38" s="17" t="s">
        <v>49</v>
      </c>
      <c r="C38" s="22">
        <v>115</v>
      </c>
      <c r="D38" s="22">
        <v>200</v>
      </c>
      <c r="E38" s="22">
        <v>450</v>
      </c>
      <c r="F38" s="33">
        <v>1</v>
      </c>
      <c r="G38" s="33"/>
      <c r="I38" s="3"/>
      <c r="J38" s="3"/>
      <c r="K38" s="3"/>
    </row>
    <row r="39" spans="1:11" x14ac:dyDescent="0.25">
      <c r="A39" s="4">
        <v>36</v>
      </c>
      <c r="B39" s="18" t="s">
        <v>50</v>
      </c>
      <c r="C39" s="21">
        <v>68</v>
      </c>
      <c r="D39" s="21">
        <v>118</v>
      </c>
      <c r="E39" s="21">
        <v>265</v>
      </c>
      <c r="F39" s="32">
        <v>1.7</v>
      </c>
      <c r="G39" s="32"/>
      <c r="I39" s="3"/>
      <c r="J39" s="3"/>
      <c r="K39" s="3"/>
    </row>
    <row r="40" spans="1:11" x14ac:dyDescent="0.25">
      <c r="A40" s="16">
        <v>37</v>
      </c>
      <c r="B40" s="17" t="s">
        <v>51</v>
      </c>
      <c r="C40" s="22">
        <v>82</v>
      </c>
      <c r="D40" s="22">
        <v>143</v>
      </c>
      <c r="E40" s="22">
        <v>321</v>
      </c>
      <c r="F40" s="33">
        <v>1.4</v>
      </c>
      <c r="G40" s="33"/>
      <c r="I40" s="3"/>
      <c r="J40" s="3"/>
      <c r="K40" s="3"/>
    </row>
    <row r="41" spans="1:11" x14ac:dyDescent="0.25">
      <c r="A41" s="4">
        <v>38</v>
      </c>
      <c r="B41" s="18" t="s">
        <v>52</v>
      </c>
      <c r="C41" s="21">
        <v>33</v>
      </c>
      <c r="D41" s="21">
        <v>57</v>
      </c>
      <c r="E41" s="21">
        <v>129</v>
      </c>
      <c r="F41" s="32">
        <v>3.5</v>
      </c>
      <c r="G41" s="32"/>
      <c r="I41" s="3"/>
      <c r="J41" s="3"/>
      <c r="K41" s="3"/>
    </row>
    <row r="42" spans="1:11" x14ac:dyDescent="0.25">
      <c r="A42" s="16">
        <v>39</v>
      </c>
      <c r="B42" s="17" t="s">
        <v>53</v>
      </c>
      <c r="C42" s="22">
        <v>38</v>
      </c>
      <c r="D42" s="22">
        <v>67</v>
      </c>
      <c r="E42" s="22">
        <v>150</v>
      </c>
      <c r="F42" s="33">
        <v>3</v>
      </c>
      <c r="G42" s="33"/>
      <c r="I42" s="3"/>
      <c r="J42" s="3"/>
      <c r="K42" s="3"/>
    </row>
    <row r="43" spans="1:11" x14ac:dyDescent="0.25">
      <c r="A43" s="4">
        <v>40</v>
      </c>
      <c r="B43" s="18" t="s">
        <v>54</v>
      </c>
      <c r="C43" s="21">
        <v>41</v>
      </c>
      <c r="D43" s="21">
        <v>71</v>
      </c>
      <c r="E43" s="21">
        <v>161</v>
      </c>
      <c r="F43" s="32">
        <v>2.8</v>
      </c>
      <c r="G43" s="32"/>
      <c r="I43" s="3"/>
      <c r="J43" s="3"/>
      <c r="K43" s="3"/>
    </row>
    <row r="44" spans="1:11" x14ac:dyDescent="0.25">
      <c r="A44" s="16">
        <v>41</v>
      </c>
      <c r="B44" s="17" t="s">
        <v>55</v>
      </c>
      <c r="C44" s="22">
        <v>96</v>
      </c>
      <c r="D44" s="22">
        <v>167</v>
      </c>
      <c r="E44" s="22">
        <v>275</v>
      </c>
      <c r="F44" s="33">
        <v>1.2</v>
      </c>
      <c r="G44" s="33"/>
      <c r="I44" s="3"/>
      <c r="J44" s="3"/>
      <c r="K44" s="3"/>
    </row>
    <row r="45" spans="1:11" x14ac:dyDescent="0.25">
      <c r="A45" s="4">
        <v>42</v>
      </c>
      <c r="B45" s="18" t="s">
        <v>56</v>
      </c>
      <c r="C45" s="21">
        <v>38</v>
      </c>
      <c r="D45" s="21">
        <v>67</v>
      </c>
      <c r="E45" s="21">
        <v>150</v>
      </c>
      <c r="F45" s="32">
        <v>3</v>
      </c>
      <c r="G45" s="32"/>
      <c r="I45" s="3"/>
      <c r="J45" s="3"/>
      <c r="K45" s="3"/>
    </row>
    <row r="46" spans="1:11" x14ac:dyDescent="0.25">
      <c r="A46" s="16">
        <v>43</v>
      </c>
      <c r="B46" s="17" t="s">
        <v>57</v>
      </c>
      <c r="C46" s="22">
        <v>34</v>
      </c>
      <c r="D46" s="22">
        <v>59</v>
      </c>
      <c r="E46" s="22">
        <v>132</v>
      </c>
      <c r="F46" s="33">
        <v>3.4</v>
      </c>
      <c r="G46" s="33"/>
      <c r="I46" s="3"/>
      <c r="J46" s="3"/>
      <c r="K46" s="3"/>
    </row>
    <row r="47" spans="1:11" x14ac:dyDescent="0.25">
      <c r="A47" s="4">
        <v>44</v>
      </c>
      <c r="B47" s="18" t="s">
        <v>58</v>
      </c>
      <c r="C47" s="21">
        <v>144</v>
      </c>
      <c r="D47" s="21">
        <v>250</v>
      </c>
      <c r="E47" s="21">
        <v>563</v>
      </c>
      <c r="F47" s="32">
        <v>0.8</v>
      </c>
      <c r="G47" s="32"/>
      <c r="I47" s="3"/>
      <c r="J47" s="3"/>
      <c r="K47" s="3"/>
    </row>
    <row r="48" spans="1:11" x14ac:dyDescent="0.25">
      <c r="A48" s="16">
        <v>45</v>
      </c>
      <c r="B48" s="17" t="s">
        <v>59</v>
      </c>
      <c r="C48" s="22">
        <v>68</v>
      </c>
      <c r="D48" s="22">
        <v>118</v>
      </c>
      <c r="E48" s="22">
        <v>265</v>
      </c>
      <c r="F48" s="33">
        <v>1.7</v>
      </c>
      <c r="G48" s="33"/>
      <c r="I48" s="3"/>
      <c r="J48" s="3"/>
      <c r="K48" s="3"/>
    </row>
    <row r="49" spans="1:11" x14ac:dyDescent="0.25">
      <c r="A49" s="4">
        <v>46</v>
      </c>
      <c r="B49" s="18" t="s">
        <v>60</v>
      </c>
      <c r="C49" s="21">
        <v>50</v>
      </c>
      <c r="D49" s="21">
        <v>87</v>
      </c>
      <c r="E49" s="21">
        <v>196</v>
      </c>
      <c r="F49" s="32">
        <v>2.2999999999999998</v>
      </c>
      <c r="G49" s="32"/>
      <c r="I49" s="3"/>
      <c r="J49" s="3"/>
      <c r="K49" s="3"/>
    </row>
    <row r="50" spans="1:11" x14ac:dyDescent="0.25">
      <c r="A50" s="16">
        <v>47</v>
      </c>
      <c r="B50" s="17" t="s">
        <v>61</v>
      </c>
      <c r="C50" s="22">
        <v>55</v>
      </c>
      <c r="D50" s="22">
        <v>95</v>
      </c>
      <c r="E50" s="22">
        <v>214</v>
      </c>
      <c r="F50" s="33">
        <v>2.1</v>
      </c>
      <c r="G50" s="33"/>
      <c r="I50" s="3"/>
      <c r="J50" s="3"/>
      <c r="K50" s="3"/>
    </row>
    <row r="51" spans="1:11" x14ac:dyDescent="0.25">
      <c r="A51" s="4">
        <v>48</v>
      </c>
      <c r="B51" s="18" t="s">
        <v>62</v>
      </c>
      <c r="C51" s="21">
        <v>35</v>
      </c>
      <c r="D51" s="21">
        <v>61</v>
      </c>
      <c r="E51" s="21">
        <v>136</v>
      </c>
      <c r="F51" s="32">
        <v>3.3</v>
      </c>
      <c r="G51" s="32"/>
      <c r="I51" s="3"/>
      <c r="J51" s="3"/>
      <c r="K51" s="3"/>
    </row>
    <row r="52" spans="1:11" x14ac:dyDescent="0.25">
      <c r="A52" s="16">
        <v>49</v>
      </c>
      <c r="B52" s="17" t="s">
        <v>63</v>
      </c>
      <c r="C52" s="22">
        <v>96</v>
      </c>
      <c r="D52" s="22">
        <v>167</v>
      </c>
      <c r="E52" s="22">
        <v>375</v>
      </c>
      <c r="F52" s="33">
        <v>1.2</v>
      </c>
      <c r="G52" s="33"/>
      <c r="I52" s="3"/>
      <c r="J52" s="3"/>
      <c r="K52" s="3"/>
    </row>
    <row r="53" spans="1:11" x14ac:dyDescent="0.25">
      <c r="A53" s="4">
        <v>50</v>
      </c>
      <c r="B53" s="18" t="s">
        <v>64</v>
      </c>
      <c r="C53" s="21">
        <v>164</v>
      </c>
      <c r="D53" s="21">
        <v>286</v>
      </c>
      <c r="E53" s="21">
        <v>643</v>
      </c>
      <c r="F53" s="32">
        <v>0.7</v>
      </c>
      <c r="G53" s="32"/>
      <c r="I53" s="3"/>
      <c r="J53" s="3"/>
      <c r="K53" s="3"/>
    </row>
    <row r="54" spans="1:11" x14ac:dyDescent="0.25">
      <c r="A54" s="16">
        <v>51</v>
      </c>
      <c r="B54" s="17" t="s">
        <v>65</v>
      </c>
      <c r="C54" s="22">
        <v>64</v>
      </c>
      <c r="D54" s="22">
        <v>111</v>
      </c>
      <c r="E54" s="22">
        <v>250</v>
      </c>
      <c r="F54" s="33">
        <v>1.8</v>
      </c>
      <c r="G54" s="33"/>
      <c r="I54" s="3"/>
      <c r="J54" s="3"/>
      <c r="K54" s="3"/>
    </row>
    <row r="55" spans="1:11" x14ac:dyDescent="0.25">
      <c r="A55" s="4">
        <v>52</v>
      </c>
      <c r="B55" s="18" t="s">
        <v>66</v>
      </c>
      <c r="C55" s="21">
        <v>50</v>
      </c>
      <c r="D55" s="21">
        <v>87</v>
      </c>
      <c r="E55" s="21">
        <v>196</v>
      </c>
      <c r="F55" s="32">
        <v>2.2999999999999998</v>
      </c>
      <c r="G55" s="32"/>
      <c r="I55" s="3"/>
      <c r="J55" s="3"/>
      <c r="K55" s="3"/>
    </row>
    <row r="56" spans="1:11" x14ac:dyDescent="0.25">
      <c r="A56" s="16">
        <v>53</v>
      </c>
      <c r="B56" s="17" t="s">
        <v>67</v>
      </c>
      <c r="C56" s="22">
        <v>96</v>
      </c>
      <c r="D56" s="22">
        <v>167</v>
      </c>
      <c r="E56" s="22">
        <v>375</v>
      </c>
      <c r="F56" s="33">
        <v>1.2</v>
      </c>
      <c r="G56" s="33"/>
      <c r="I56" s="3"/>
      <c r="J56" s="3"/>
      <c r="K56" s="3"/>
    </row>
    <row r="57" spans="1:11" ht="13.5" customHeight="1" x14ac:dyDescent="0.25">
      <c r="A57" s="4">
        <v>54</v>
      </c>
      <c r="B57" s="18" t="s">
        <v>68</v>
      </c>
      <c r="C57" s="21">
        <v>61</v>
      </c>
      <c r="D57" s="21">
        <v>105</v>
      </c>
      <c r="E57" s="21">
        <v>237</v>
      </c>
      <c r="F57" s="32">
        <v>1.9</v>
      </c>
      <c r="G57" s="32"/>
      <c r="I57" s="3"/>
      <c r="J57" s="3"/>
      <c r="K57" s="3"/>
    </row>
    <row r="58" spans="1:11" x14ac:dyDescent="0.25">
      <c r="A58" s="16">
        <v>55</v>
      </c>
      <c r="B58" s="17" t="s">
        <v>69</v>
      </c>
      <c r="C58" s="22">
        <v>64</v>
      </c>
      <c r="D58" s="22">
        <v>111</v>
      </c>
      <c r="E58" s="22">
        <v>250</v>
      </c>
      <c r="F58" s="33">
        <v>1.8</v>
      </c>
      <c r="G58" s="33"/>
      <c r="I58" s="3"/>
      <c r="J58" s="3"/>
      <c r="K58" s="3"/>
    </row>
    <row r="59" spans="1:11" x14ac:dyDescent="0.25">
      <c r="A59" s="4">
        <v>56</v>
      </c>
      <c r="B59" s="18" t="s">
        <v>70</v>
      </c>
      <c r="C59" s="21">
        <v>164</v>
      </c>
      <c r="D59" s="21">
        <v>286</v>
      </c>
      <c r="E59" s="21">
        <v>643</v>
      </c>
      <c r="F59" s="32">
        <v>0.7</v>
      </c>
      <c r="G59" s="32"/>
      <c r="I59" s="3"/>
      <c r="J59" s="3"/>
      <c r="K59" s="3"/>
    </row>
    <row r="60" spans="1:11" x14ac:dyDescent="0.25">
      <c r="A60" s="16">
        <v>57</v>
      </c>
      <c r="B60" s="17" t="s">
        <v>71</v>
      </c>
      <c r="C60" s="22">
        <v>64</v>
      </c>
      <c r="D60" s="22">
        <v>111</v>
      </c>
      <c r="E60" s="22">
        <v>250</v>
      </c>
      <c r="F60" s="33">
        <v>1.8</v>
      </c>
      <c r="G60" s="33"/>
      <c r="I60" s="3"/>
      <c r="J60" s="3"/>
      <c r="K60" s="3"/>
    </row>
    <row r="61" spans="1:11" x14ac:dyDescent="0.25">
      <c r="A61" s="4">
        <v>58</v>
      </c>
      <c r="B61" s="18" t="s">
        <v>72</v>
      </c>
      <c r="C61" s="21">
        <v>58</v>
      </c>
      <c r="D61" s="21">
        <v>100</v>
      </c>
      <c r="E61" s="21">
        <v>225</v>
      </c>
      <c r="F61" s="32">
        <v>2</v>
      </c>
      <c r="G61" s="32"/>
      <c r="I61" s="3"/>
      <c r="J61" s="3"/>
      <c r="K61" s="3"/>
    </row>
    <row r="62" spans="1:11" x14ac:dyDescent="0.25">
      <c r="A62" s="16">
        <v>59</v>
      </c>
      <c r="B62" s="17" t="s">
        <v>73</v>
      </c>
      <c r="C62" s="22">
        <v>88</v>
      </c>
      <c r="D62" s="22">
        <v>154</v>
      </c>
      <c r="E62" s="22">
        <v>346</v>
      </c>
      <c r="F62" s="33">
        <v>1.3</v>
      </c>
      <c r="G62" s="33"/>
      <c r="I62" s="3"/>
      <c r="J62" s="3"/>
      <c r="K62" s="3"/>
    </row>
    <row r="63" spans="1:11" x14ac:dyDescent="0.25">
      <c r="A63" s="4">
        <v>60</v>
      </c>
      <c r="B63" s="18" t="s">
        <v>74</v>
      </c>
      <c r="C63" s="21">
        <v>77</v>
      </c>
      <c r="D63" s="21">
        <v>133</v>
      </c>
      <c r="E63" s="21">
        <v>300</v>
      </c>
      <c r="F63" s="32">
        <v>1.5</v>
      </c>
      <c r="G63" s="32"/>
      <c r="I63" s="3"/>
      <c r="J63" s="3"/>
      <c r="K63" s="3"/>
    </row>
    <row r="64" spans="1:11" x14ac:dyDescent="0.25">
      <c r="A64" s="16">
        <v>61</v>
      </c>
      <c r="B64" s="17" t="s">
        <v>75</v>
      </c>
      <c r="C64" s="22">
        <v>88</v>
      </c>
      <c r="D64" s="22">
        <v>154</v>
      </c>
      <c r="E64" s="22">
        <v>346</v>
      </c>
      <c r="F64" s="33">
        <v>1.3</v>
      </c>
      <c r="G64" s="33"/>
      <c r="I64" s="3"/>
      <c r="J64" s="3"/>
      <c r="K64" s="3"/>
    </row>
    <row r="65" spans="1:11" x14ac:dyDescent="0.25">
      <c r="A65" s="4">
        <v>62</v>
      </c>
      <c r="B65" s="18" t="s">
        <v>76</v>
      </c>
      <c r="C65" s="21">
        <v>96</v>
      </c>
      <c r="D65" s="21">
        <v>167</v>
      </c>
      <c r="E65" s="21">
        <v>375</v>
      </c>
      <c r="F65" s="32">
        <v>1.2</v>
      </c>
      <c r="G65" s="32"/>
      <c r="I65" s="3"/>
      <c r="J65" s="3"/>
      <c r="K65" s="3"/>
    </row>
    <row r="66" spans="1:11" x14ac:dyDescent="0.25">
      <c r="A66" s="16">
        <v>63</v>
      </c>
      <c r="B66" s="17" t="s">
        <v>77</v>
      </c>
      <c r="C66" s="22">
        <v>44</v>
      </c>
      <c r="D66" s="22">
        <v>77</v>
      </c>
      <c r="E66" s="22">
        <v>173</v>
      </c>
      <c r="F66" s="33">
        <v>2.6</v>
      </c>
      <c r="G66" s="33"/>
      <c r="I66" s="3"/>
      <c r="J66" s="3"/>
      <c r="K66" s="3"/>
    </row>
    <row r="67" spans="1:11" x14ac:dyDescent="0.25">
      <c r="A67" s="4">
        <v>64</v>
      </c>
      <c r="B67" s="18" t="s">
        <v>78</v>
      </c>
      <c r="C67" s="21">
        <v>48</v>
      </c>
      <c r="D67" s="21">
        <v>83</v>
      </c>
      <c r="E67" s="21">
        <v>188</v>
      </c>
      <c r="F67" s="32">
        <v>2.4</v>
      </c>
      <c r="G67" s="32"/>
      <c r="I67" s="3"/>
      <c r="J67" s="3"/>
      <c r="K67" s="3"/>
    </row>
    <row r="68" spans="1:11" x14ac:dyDescent="0.25">
      <c r="A68" s="16">
        <v>65</v>
      </c>
      <c r="B68" s="17" t="s">
        <v>79</v>
      </c>
      <c r="C68" s="22">
        <v>55</v>
      </c>
      <c r="D68" s="22">
        <v>95</v>
      </c>
      <c r="E68" s="22">
        <v>214</v>
      </c>
      <c r="F68" s="33">
        <v>2.1</v>
      </c>
      <c r="G68" s="33"/>
      <c r="I68" s="3"/>
      <c r="J68" s="3"/>
      <c r="K68" s="3"/>
    </row>
    <row r="69" spans="1:11" x14ac:dyDescent="0.25">
      <c r="A69" s="4">
        <v>66</v>
      </c>
      <c r="B69" s="18" t="s">
        <v>80</v>
      </c>
      <c r="C69" s="21">
        <v>43</v>
      </c>
      <c r="D69" s="21">
        <v>74</v>
      </c>
      <c r="E69" s="21">
        <v>167</v>
      </c>
      <c r="F69" s="32">
        <v>2.7</v>
      </c>
      <c r="G69" s="32"/>
      <c r="I69" s="3"/>
      <c r="J69" s="3"/>
      <c r="K69" s="3"/>
    </row>
    <row r="70" spans="1:11" x14ac:dyDescent="0.25">
      <c r="A70" s="16">
        <v>67</v>
      </c>
      <c r="B70" s="17" t="s">
        <v>81</v>
      </c>
      <c r="C70" s="22">
        <v>58</v>
      </c>
      <c r="D70" s="22">
        <v>100</v>
      </c>
      <c r="E70" s="22">
        <v>225</v>
      </c>
      <c r="F70" s="33">
        <v>2</v>
      </c>
      <c r="G70" s="33"/>
      <c r="I70" s="3"/>
      <c r="J70" s="3"/>
      <c r="K70" s="3"/>
    </row>
    <row r="71" spans="1:11" x14ac:dyDescent="0.25">
      <c r="A71" s="4">
        <v>68</v>
      </c>
      <c r="B71" s="18" t="s">
        <v>82</v>
      </c>
      <c r="C71" s="21">
        <v>50</v>
      </c>
      <c r="D71" s="21">
        <v>87</v>
      </c>
      <c r="E71" s="21">
        <v>196</v>
      </c>
      <c r="F71" s="32">
        <v>2.2999999999999998</v>
      </c>
      <c r="G71" s="32"/>
      <c r="I71" s="3"/>
      <c r="J71" s="3"/>
      <c r="K71" s="3"/>
    </row>
    <row r="72" spans="1:11" x14ac:dyDescent="0.25">
      <c r="A72" s="16">
        <v>69</v>
      </c>
      <c r="B72" s="17" t="s">
        <v>83</v>
      </c>
      <c r="C72" s="22">
        <v>37</v>
      </c>
      <c r="D72" s="22">
        <v>65</v>
      </c>
      <c r="E72" s="22">
        <v>145</v>
      </c>
      <c r="F72" s="33">
        <v>3.1</v>
      </c>
      <c r="G72" s="33"/>
      <c r="I72" s="3"/>
      <c r="J72" s="3"/>
      <c r="K72" s="3"/>
    </row>
    <row r="73" spans="1:11" x14ac:dyDescent="0.25">
      <c r="A73" s="4">
        <v>70</v>
      </c>
      <c r="B73" s="18" t="s">
        <v>84</v>
      </c>
      <c r="C73" s="21">
        <v>52</v>
      </c>
      <c r="D73" s="21">
        <v>91</v>
      </c>
      <c r="E73" s="21">
        <v>205</v>
      </c>
      <c r="F73" s="32">
        <v>2.2000000000000002</v>
      </c>
      <c r="G73" s="32"/>
      <c r="I73" s="3"/>
      <c r="J73" s="3"/>
      <c r="K73" s="3"/>
    </row>
    <row r="74" spans="1:11" x14ac:dyDescent="0.25">
      <c r="A74" s="16">
        <v>71</v>
      </c>
      <c r="B74" s="17" t="s">
        <v>85</v>
      </c>
      <c r="C74" s="22">
        <v>43</v>
      </c>
      <c r="D74" s="22">
        <v>74</v>
      </c>
      <c r="E74" s="22">
        <v>167</v>
      </c>
      <c r="F74" s="33">
        <v>2.7</v>
      </c>
      <c r="G74" s="33"/>
      <c r="I74" s="3"/>
      <c r="J74" s="3"/>
      <c r="K74" s="3"/>
    </row>
    <row r="75" spans="1:11" x14ac:dyDescent="0.25">
      <c r="A75" s="4">
        <v>72</v>
      </c>
      <c r="B75" s="18" t="s">
        <v>86</v>
      </c>
      <c r="C75" s="21">
        <v>88</v>
      </c>
      <c r="D75" s="21">
        <v>154</v>
      </c>
      <c r="E75" s="21">
        <v>346</v>
      </c>
      <c r="F75" s="32">
        <v>1.3</v>
      </c>
      <c r="G75" s="32"/>
      <c r="I75" s="3"/>
      <c r="J75" s="3"/>
      <c r="K75" s="3"/>
    </row>
    <row r="76" spans="1:11" x14ac:dyDescent="0.25">
      <c r="A76" s="16">
        <v>73</v>
      </c>
      <c r="B76" s="17" t="s">
        <v>87</v>
      </c>
      <c r="C76" s="22">
        <v>37</v>
      </c>
      <c r="D76" s="22">
        <v>65</v>
      </c>
      <c r="E76" s="22">
        <v>145</v>
      </c>
      <c r="F76" s="33">
        <v>3.1</v>
      </c>
      <c r="G76" s="33"/>
      <c r="I76" s="3"/>
      <c r="J76" s="3"/>
      <c r="K76" s="3"/>
    </row>
    <row r="77" spans="1:11" x14ac:dyDescent="0.25">
      <c r="A77" s="4">
        <v>74</v>
      </c>
      <c r="B77" s="18" t="s">
        <v>88</v>
      </c>
      <c r="C77" s="21">
        <v>35</v>
      </c>
      <c r="D77" s="21">
        <v>61</v>
      </c>
      <c r="E77" s="21">
        <v>136</v>
      </c>
      <c r="F77" s="32">
        <v>3.3</v>
      </c>
      <c r="G77" s="32"/>
      <c r="I77" s="3"/>
      <c r="J77" s="3"/>
      <c r="K77" s="3"/>
    </row>
    <row r="78" spans="1:11" x14ac:dyDescent="0.25">
      <c r="A78" s="16">
        <v>75</v>
      </c>
      <c r="B78" s="17" t="s">
        <v>89</v>
      </c>
      <c r="C78" s="22">
        <v>77</v>
      </c>
      <c r="D78" s="22">
        <v>133</v>
      </c>
      <c r="E78" s="22">
        <v>300</v>
      </c>
      <c r="F78" s="33">
        <v>1.5</v>
      </c>
      <c r="G78" s="33"/>
      <c r="I78" s="3"/>
      <c r="J78" s="3"/>
      <c r="K78" s="3"/>
    </row>
    <row r="79" spans="1:11" x14ac:dyDescent="0.25">
      <c r="A79" s="4">
        <v>76</v>
      </c>
      <c r="B79" s="18" t="s">
        <v>90</v>
      </c>
      <c r="C79" s="21">
        <v>96</v>
      </c>
      <c r="D79" s="21">
        <v>167</v>
      </c>
      <c r="E79" s="21">
        <v>375</v>
      </c>
      <c r="F79" s="32">
        <v>1.2</v>
      </c>
      <c r="G79" s="32"/>
      <c r="I79" s="3"/>
      <c r="J79" s="3"/>
      <c r="K79" s="3"/>
    </row>
    <row r="80" spans="1:11" x14ac:dyDescent="0.25">
      <c r="A80" s="16">
        <v>77</v>
      </c>
      <c r="B80" s="17" t="s">
        <v>91</v>
      </c>
      <c r="C80" s="22">
        <v>68</v>
      </c>
      <c r="D80" s="22">
        <v>118</v>
      </c>
      <c r="E80" s="22">
        <v>265</v>
      </c>
      <c r="F80" s="33">
        <v>1.7</v>
      </c>
      <c r="G80" s="33"/>
      <c r="I80" s="3"/>
      <c r="J80" s="3"/>
      <c r="K80" s="3"/>
    </row>
    <row r="81" spans="1:11" x14ac:dyDescent="0.25">
      <c r="A81" s="4">
        <v>78</v>
      </c>
      <c r="B81" s="18" t="s">
        <v>92</v>
      </c>
      <c r="C81" s="21">
        <v>77</v>
      </c>
      <c r="D81" s="21">
        <v>133</v>
      </c>
      <c r="E81" s="21">
        <v>300</v>
      </c>
      <c r="F81" s="32">
        <v>1.5</v>
      </c>
      <c r="G81" s="32"/>
      <c r="I81" s="3"/>
      <c r="J81" s="3"/>
      <c r="K81" s="3"/>
    </row>
    <row r="82" spans="1:11" x14ac:dyDescent="0.25">
      <c r="A82" s="16">
        <v>79</v>
      </c>
      <c r="B82" s="17" t="s">
        <v>93</v>
      </c>
      <c r="C82" s="22">
        <v>88</v>
      </c>
      <c r="D82" s="22">
        <v>154</v>
      </c>
      <c r="E82" s="22">
        <v>346</v>
      </c>
      <c r="F82" s="33">
        <v>1.3</v>
      </c>
      <c r="G82" s="33"/>
      <c r="I82" s="3"/>
      <c r="J82" s="3"/>
      <c r="K82" s="3"/>
    </row>
    <row r="83" spans="1:11" x14ac:dyDescent="0.25">
      <c r="A83" s="4">
        <v>80</v>
      </c>
      <c r="B83" s="18" t="s">
        <v>94</v>
      </c>
      <c r="C83" s="21">
        <v>88</v>
      </c>
      <c r="D83" s="21">
        <v>154</v>
      </c>
      <c r="E83" s="21">
        <v>346</v>
      </c>
      <c r="F83" s="32">
        <v>1.3</v>
      </c>
      <c r="G83" s="32"/>
      <c r="I83" s="3"/>
      <c r="J83" s="3"/>
      <c r="K83" s="3"/>
    </row>
    <row r="84" spans="1:11" x14ac:dyDescent="0.25">
      <c r="A84" s="16">
        <v>81</v>
      </c>
      <c r="B84" s="17" t="s">
        <v>95</v>
      </c>
      <c r="C84" s="22">
        <v>55</v>
      </c>
      <c r="D84" s="22">
        <v>95</v>
      </c>
      <c r="E84" s="22">
        <v>214</v>
      </c>
      <c r="F84" s="33">
        <v>2.1</v>
      </c>
      <c r="G84" s="33"/>
      <c r="I84" s="3"/>
      <c r="J84" s="3"/>
      <c r="K84" s="3"/>
    </row>
    <row r="85" spans="1:11" x14ac:dyDescent="0.25">
      <c r="A85" s="4">
        <v>82</v>
      </c>
      <c r="B85" s="18" t="s">
        <v>96</v>
      </c>
      <c r="C85" s="21">
        <v>55</v>
      </c>
      <c r="D85" s="21">
        <v>95</v>
      </c>
      <c r="E85" s="21">
        <v>214</v>
      </c>
      <c r="F85" s="32">
        <v>2.1</v>
      </c>
      <c r="G85" s="32"/>
      <c r="I85" s="3"/>
      <c r="J85" s="3"/>
      <c r="K85" s="3"/>
    </row>
    <row r="86" spans="1:11" x14ac:dyDescent="0.25">
      <c r="A86" s="16">
        <v>83</v>
      </c>
      <c r="B86" s="17" t="s">
        <v>97</v>
      </c>
      <c r="C86" s="22">
        <v>34</v>
      </c>
      <c r="D86" s="22">
        <v>59</v>
      </c>
      <c r="E86" s="22">
        <v>132</v>
      </c>
      <c r="F86" s="33">
        <v>3.4</v>
      </c>
      <c r="G86" s="33"/>
      <c r="I86" s="3"/>
      <c r="J86" s="3"/>
      <c r="K86" s="3"/>
    </row>
    <row r="87" spans="1:11" x14ac:dyDescent="0.25">
      <c r="A87" s="4">
        <v>84</v>
      </c>
      <c r="B87" s="18" t="s">
        <v>98</v>
      </c>
      <c r="C87" s="21">
        <v>29</v>
      </c>
      <c r="D87" s="21">
        <v>50</v>
      </c>
      <c r="E87" s="21">
        <v>113</v>
      </c>
      <c r="F87" s="32">
        <v>4</v>
      </c>
      <c r="G87" s="32"/>
      <c r="I87" s="3"/>
      <c r="J87" s="3"/>
      <c r="K87" s="3"/>
    </row>
    <row r="88" spans="1:11" x14ac:dyDescent="0.25">
      <c r="A88" s="16">
        <v>85</v>
      </c>
      <c r="B88" s="17" t="s">
        <v>99</v>
      </c>
      <c r="C88" s="22">
        <v>115</v>
      </c>
      <c r="D88" s="22">
        <v>200</v>
      </c>
      <c r="E88" s="22">
        <v>450</v>
      </c>
      <c r="F88" s="33">
        <v>1</v>
      </c>
      <c r="G88" s="33"/>
      <c r="I88" s="3"/>
      <c r="J88" s="3"/>
      <c r="K88" s="3"/>
    </row>
    <row r="89" spans="1:11" x14ac:dyDescent="0.25">
      <c r="A89" s="4">
        <v>86</v>
      </c>
      <c r="B89" s="18" t="s">
        <v>100</v>
      </c>
      <c r="C89" s="21">
        <v>58</v>
      </c>
      <c r="D89" s="21">
        <v>100</v>
      </c>
      <c r="E89" s="21">
        <v>225</v>
      </c>
      <c r="F89" s="32">
        <v>2</v>
      </c>
      <c r="G89" s="32"/>
      <c r="I89" s="3"/>
      <c r="J89" s="3"/>
      <c r="K89" s="3"/>
    </row>
    <row r="90" spans="1:11" x14ac:dyDescent="0.25">
      <c r="A90" s="16">
        <v>87</v>
      </c>
      <c r="B90" s="17" t="s">
        <v>101</v>
      </c>
      <c r="C90" s="22">
        <v>50</v>
      </c>
      <c r="D90" s="22">
        <v>87</v>
      </c>
      <c r="E90" s="22">
        <v>196</v>
      </c>
      <c r="F90" s="33">
        <v>2.2999999999999998</v>
      </c>
      <c r="G90" s="33"/>
      <c r="I90" s="3"/>
      <c r="J90" s="3"/>
      <c r="K90" s="3"/>
    </row>
    <row r="91" spans="1:11" x14ac:dyDescent="0.25">
      <c r="A91" s="4">
        <v>88</v>
      </c>
      <c r="B91" s="18" t="s">
        <v>102</v>
      </c>
      <c r="C91" s="21">
        <v>52</v>
      </c>
      <c r="D91" s="21">
        <v>91</v>
      </c>
      <c r="E91" s="21">
        <v>205</v>
      </c>
      <c r="F91" s="32">
        <v>2.2000000000000002</v>
      </c>
      <c r="G91" s="32"/>
      <c r="I91" s="3"/>
      <c r="J91" s="3"/>
      <c r="K91" s="3"/>
    </row>
    <row r="92" spans="1:11" x14ac:dyDescent="0.25">
      <c r="A92" s="16">
        <v>89</v>
      </c>
      <c r="B92" s="17" t="s">
        <v>103</v>
      </c>
      <c r="C92" s="22">
        <v>61</v>
      </c>
      <c r="D92" s="22">
        <v>105</v>
      </c>
      <c r="E92" s="22">
        <v>237</v>
      </c>
      <c r="F92" s="33">
        <v>1.9</v>
      </c>
      <c r="G92" s="33"/>
      <c r="I92" s="3"/>
      <c r="J92" s="3"/>
      <c r="K92" s="3"/>
    </row>
    <row r="93" spans="1:11" x14ac:dyDescent="0.25">
      <c r="A93" s="4">
        <v>90</v>
      </c>
      <c r="B93" s="18" t="s">
        <v>104</v>
      </c>
      <c r="C93" s="21">
        <v>50</v>
      </c>
      <c r="D93" s="21">
        <v>87</v>
      </c>
      <c r="E93" s="21">
        <v>196</v>
      </c>
      <c r="F93" s="32">
        <v>2.2999999999999998</v>
      </c>
      <c r="G93" s="32"/>
      <c r="I93" s="3"/>
      <c r="J93" s="3"/>
      <c r="K93" s="3"/>
    </row>
    <row r="94" spans="1:11" x14ac:dyDescent="0.25">
      <c r="A94" s="16">
        <v>91</v>
      </c>
      <c r="B94" s="17" t="s">
        <v>105</v>
      </c>
      <c r="C94" s="22">
        <v>77</v>
      </c>
      <c r="D94" s="22">
        <v>133</v>
      </c>
      <c r="E94" s="22">
        <v>300</v>
      </c>
      <c r="F94" s="33">
        <v>1.5</v>
      </c>
      <c r="G94" s="33"/>
      <c r="I94" s="3"/>
      <c r="J94" s="3"/>
      <c r="K94" s="3"/>
    </row>
    <row r="95" spans="1:11" x14ac:dyDescent="0.25">
      <c r="A95" s="4">
        <v>92</v>
      </c>
      <c r="B95" s="18" t="s">
        <v>106</v>
      </c>
      <c r="C95" s="21">
        <v>77</v>
      </c>
      <c r="D95" s="21">
        <v>133</v>
      </c>
      <c r="E95" s="21">
        <v>300</v>
      </c>
      <c r="F95" s="32">
        <v>1.5</v>
      </c>
      <c r="G95" s="32"/>
      <c r="I95" s="3"/>
      <c r="J95" s="3"/>
      <c r="K95" s="3"/>
    </row>
    <row r="96" spans="1:11" x14ac:dyDescent="0.25">
      <c r="A96" s="16">
        <v>93</v>
      </c>
      <c r="B96" s="17" t="s">
        <v>107</v>
      </c>
      <c r="C96" s="22">
        <v>77</v>
      </c>
      <c r="D96" s="22">
        <v>133</v>
      </c>
      <c r="E96" s="22">
        <v>300</v>
      </c>
      <c r="F96" s="33">
        <v>1.5</v>
      </c>
      <c r="G96" s="33"/>
      <c r="I96" s="3"/>
      <c r="J96" s="3"/>
      <c r="K96" s="3"/>
    </row>
    <row r="97" spans="1:11" x14ac:dyDescent="0.25">
      <c r="A97" s="4">
        <v>94</v>
      </c>
      <c r="B97" s="18" t="s">
        <v>108</v>
      </c>
      <c r="C97" s="21">
        <v>77</v>
      </c>
      <c r="D97" s="21">
        <v>133</v>
      </c>
      <c r="E97" s="21">
        <v>300</v>
      </c>
      <c r="F97" s="39">
        <v>1.5</v>
      </c>
      <c r="G97" s="39"/>
      <c r="I97" s="3"/>
      <c r="J97" s="3"/>
      <c r="K97" s="3"/>
    </row>
    <row r="98" spans="1:11" x14ac:dyDescent="0.25">
      <c r="A98" s="16">
        <v>95</v>
      </c>
      <c r="B98" s="17" t="s">
        <v>109</v>
      </c>
      <c r="C98" s="22">
        <v>77</v>
      </c>
      <c r="D98" s="22">
        <v>133</v>
      </c>
      <c r="E98" s="22">
        <v>300</v>
      </c>
      <c r="F98" s="38">
        <v>1.5</v>
      </c>
      <c r="G98" s="38"/>
      <c r="I98" s="3"/>
      <c r="J98" s="3"/>
      <c r="K98" s="3"/>
    </row>
  </sheetData>
  <mergeCells count="99">
    <mergeCell ref="F50:G50"/>
    <mergeCell ref="F54:G54"/>
    <mergeCell ref="F48:G48"/>
    <mergeCell ref="F98:G98"/>
    <mergeCell ref="F97:G97"/>
    <mergeCell ref="F96:G96"/>
    <mergeCell ref="F95:G95"/>
    <mergeCell ref="F94:G94"/>
    <mergeCell ref="F93:G93"/>
    <mergeCell ref="F92:G92"/>
    <mergeCell ref="F91:G91"/>
    <mergeCell ref="F90:G90"/>
    <mergeCell ref="F89:G89"/>
    <mergeCell ref="F88:G88"/>
    <mergeCell ref="F53:G53"/>
    <mergeCell ref="F52:G52"/>
    <mergeCell ref="F51:G51"/>
    <mergeCell ref="F26:G26"/>
    <mergeCell ref="F74:G74"/>
    <mergeCell ref="F73:G73"/>
    <mergeCell ref="F72:G72"/>
    <mergeCell ref="F71:G71"/>
    <mergeCell ref="F70:G70"/>
    <mergeCell ref="F63:G63"/>
    <mergeCell ref="F62:G62"/>
    <mergeCell ref="F61:G61"/>
    <mergeCell ref="F60:G60"/>
    <mergeCell ref="F59:G59"/>
    <mergeCell ref="F49:G49"/>
    <mergeCell ref="F58:G58"/>
    <mergeCell ref="F57:G57"/>
    <mergeCell ref="F56:G56"/>
    <mergeCell ref="F55:G55"/>
    <mergeCell ref="F32:G32"/>
    <mergeCell ref="F30:G30"/>
    <mergeCell ref="F29:G29"/>
    <mergeCell ref="F28:G28"/>
    <mergeCell ref="F27:G27"/>
    <mergeCell ref="F37:G37"/>
    <mergeCell ref="F36:G36"/>
    <mergeCell ref="F35:G35"/>
    <mergeCell ref="F34:G34"/>
    <mergeCell ref="F33:G33"/>
    <mergeCell ref="F14:G14"/>
    <mergeCell ref="F13:G13"/>
    <mergeCell ref="F12:G12"/>
    <mergeCell ref="F11:G11"/>
    <mergeCell ref="F10:G10"/>
    <mergeCell ref="C1:E1"/>
    <mergeCell ref="F1:G1"/>
    <mergeCell ref="F2:G2"/>
    <mergeCell ref="F9:G9"/>
    <mergeCell ref="F8:G8"/>
    <mergeCell ref="F7:G7"/>
    <mergeCell ref="F6:G6"/>
    <mergeCell ref="F5:G5"/>
    <mergeCell ref="F4:G4"/>
    <mergeCell ref="F3:G3"/>
    <mergeCell ref="F18:G18"/>
    <mergeCell ref="F17:G17"/>
    <mergeCell ref="F16:G16"/>
    <mergeCell ref="F15:G15"/>
    <mergeCell ref="F25:G25"/>
    <mergeCell ref="F24:G24"/>
    <mergeCell ref="F23:G23"/>
    <mergeCell ref="F22:G22"/>
    <mergeCell ref="F21:G21"/>
    <mergeCell ref="F20:G20"/>
    <mergeCell ref="F19:G19"/>
    <mergeCell ref="F31:G31"/>
    <mergeCell ref="F42:G42"/>
    <mergeCell ref="F68:G68"/>
    <mergeCell ref="F67:G67"/>
    <mergeCell ref="F66:G66"/>
    <mergeCell ref="F65:G65"/>
    <mergeCell ref="F64:G64"/>
    <mergeCell ref="F47:G47"/>
    <mergeCell ref="F46:G46"/>
    <mergeCell ref="F45:G45"/>
    <mergeCell ref="F44:G44"/>
    <mergeCell ref="F43:G43"/>
    <mergeCell ref="F41:G41"/>
    <mergeCell ref="F40:G40"/>
    <mergeCell ref="F39:G39"/>
    <mergeCell ref="F38:G38"/>
    <mergeCell ref="F87:G87"/>
    <mergeCell ref="F86:G86"/>
    <mergeCell ref="F85:G85"/>
    <mergeCell ref="F84:G84"/>
    <mergeCell ref="F83:G83"/>
    <mergeCell ref="F77:G77"/>
    <mergeCell ref="F76:G76"/>
    <mergeCell ref="F75:G75"/>
    <mergeCell ref="F69:G69"/>
    <mergeCell ref="F82:G82"/>
    <mergeCell ref="F81:G81"/>
    <mergeCell ref="F80:G80"/>
    <mergeCell ref="F79:G79"/>
    <mergeCell ref="F78:G7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C00DE-997A-4843-8AB3-41048FFB81B4}">
  <sheetPr codeName="Feuil3"/>
  <dimension ref="A1:U14"/>
  <sheetViews>
    <sheetView zoomScale="85" zoomScaleNormal="85" workbookViewId="0">
      <selection activeCell="G18" sqref="G18"/>
    </sheetView>
  </sheetViews>
  <sheetFormatPr baseColWidth="10" defaultRowHeight="15" x14ac:dyDescent="0.25"/>
  <cols>
    <col min="1" max="1" width="24.85546875" customWidth="1"/>
    <col min="6" max="6" width="16" customWidth="1"/>
    <col min="7" max="7" width="14.5703125" customWidth="1"/>
    <col min="8" max="8" width="24.140625" customWidth="1"/>
    <col min="13" max="13" width="16" customWidth="1"/>
    <col min="14" max="14" width="14.5703125" customWidth="1"/>
    <col min="15" max="15" width="15.5703125" customWidth="1"/>
    <col min="20" max="20" width="16" customWidth="1"/>
    <col min="21" max="21" width="14.5703125" customWidth="1"/>
  </cols>
  <sheetData>
    <row r="1" spans="1:21" ht="28.5" x14ac:dyDescent="0.25">
      <c r="A1" s="40" t="s">
        <v>116</v>
      </c>
      <c r="B1" s="40"/>
      <c r="C1" s="40"/>
      <c r="D1" s="40"/>
      <c r="E1" s="40"/>
      <c r="F1" s="40"/>
      <c r="G1" s="40"/>
      <c r="H1" s="40" t="s">
        <v>113</v>
      </c>
      <c r="I1" s="40"/>
      <c r="J1" s="40"/>
      <c r="K1" s="40"/>
      <c r="L1" s="40"/>
      <c r="M1" s="40"/>
      <c r="N1" s="40"/>
      <c r="O1" s="40" t="s">
        <v>124</v>
      </c>
      <c r="P1" s="40"/>
      <c r="Q1" s="40"/>
      <c r="R1" s="40"/>
      <c r="S1" s="40"/>
      <c r="T1" s="40"/>
      <c r="U1" s="40"/>
    </row>
    <row r="2" spans="1:21" ht="28.5" hidden="1" x14ac:dyDescent="0.25">
      <c r="A2" s="29" t="str" cm="1">
        <f t="array" ref="A2:C2">_xlfn.UNIQUE(_xlfn._xlws.FILTER(ListeMarques,NOT(ISBLANK(ListeMarques))))</f>
        <v>Trina_Solar</v>
      </c>
      <c r="B2" s="29" t="str">
        <v>REC</v>
      </c>
      <c r="C2" s="29" t="str">
        <v>BISOL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</row>
    <row r="3" spans="1:21" x14ac:dyDescent="0.25">
      <c r="A3" s="5" t="s">
        <v>141</v>
      </c>
      <c r="B3" s="8" t="s">
        <v>114</v>
      </c>
      <c r="C3" s="8" t="s">
        <v>115</v>
      </c>
      <c r="D3" s="8" t="s">
        <v>122</v>
      </c>
      <c r="E3" s="8" t="s">
        <v>123</v>
      </c>
      <c r="F3" s="7" t="s">
        <v>112</v>
      </c>
      <c r="G3" s="41" t="s">
        <v>135</v>
      </c>
      <c r="H3" s="5" t="s">
        <v>141</v>
      </c>
      <c r="I3" s="8" t="s">
        <v>114</v>
      </c>
      <c r="J3" s="8" t="s">
        <v>115</v>
      </c>
      <c r="K3" s="8" t="s">
        <v>122</v>
      </c>
      <c r="L3" s="8" t="s">
        <v>123</v>
      </c>
      <c r="M3" s="7" t="s">
        <v>112</v>
      </c>
      <c r="N3" s="41" t="s">
        <v>135</v>
      </c>
      <c r="O3" s="5" t="s">
        <v>141</v>
      </c>
      <c r="P3" s="8" t="s">
        <v>114</v>
      </c>
      <c r="Q3" s="8" t="s">
        <v>115</v>
      </c>
      <c r="R3" s="8" t="s">
        <v>122</v>
      </c>
      <c r="S3" s="8" t="s">
        <v>123</v>
      </c>
      <c r="T3" s="7" t="s">
        <v>112</v>
      </c>
      <c r="U3" s="41" t="s">
        <v>135</v>
      </c>
    </row>
    <row r="4" spans="1:21" x14ac:dyDescent="0.25">
      <c r="A4" s="12" t="s">
        <v>117</v>
      </c>
      <c r="B4" s="9">
        <v>33.6</v>
      </c>
      <c r="C4" s="9">
        <v>40.700000000000003</v>
      </c>
      <c r="D4" s="9">
        <v>10.7</v>
      </c>
      <c r="E4" s="10">
        <v>11.24</v>
      </c>
      <c r="F4" s="6">
        <v>1763</v>
      </c>
      <c r="G4" s="42">
        <v>1040</v>
      </c>
      <c r="H4" s="12" t="s">
        <v>125</v>
      </c>
      <c r="I4" s="9">
        <v>33.299999999999997</v>
      </c>
      <c r="J4" s="9">
        <v>39.299999999999997</v>
      </c>
      <c r="K4" s="9">
        <v>9.17</v>
      </c>
      <c r="L4" s="10">
        <v>10.06</v>
      </c>
      <c r="M4" s="11">
        <v>1675</v>
      </c>
      <c r="N4" s="46">
        <v>997</v>
      </c>
      <c r="O4" s="12" t="s">
        <v>131</v>
      </c>
      <c r="P4" s="9">
        <v>34</v>
      </c>
      <c r="Q4" s="9">
        <v>40.4</v>
      </c>
      <c r="R4" s="9">
        <v>9.42</v>
      </c>
      <c r="S4" s="10">
        <v>9.93</v>
      </c>
      <c r="T4" s="6">
        <v>1690</v>
      </c>
      <c r="U4" s="42">
        <v>1002</v>
      </c>
    </row>
    <row r="5" spans="1:21" x14ac:dyDescent="0.25">
      <c r="A5" s="12" t="s">
        <v>118</v>
      </c>
      <c r="B5" s="9">
        <v>33.9</v>
      </c>
      <c r="C5" s="9">
        <v>41</v>
      </c>
      <c r="D5" s="9">
        <v>10.76</v>
      </c>
      <c r="E5" s="10">
        <v>11.3</v>
      </c>
      <c r="F5" s="6">
        <v>1763</v>
      </c>
      <c r="G5" s="42">
        <v>1040</v>
      </c>
      <c r="H5" s="12" t="s">
        <v>126</v>
      </c>
      <c r="I5" s="9">
        <v>33.6</v>
      </c>
      <c r="J5" s="9">
        <v>39.700000000000003</v>
      </c>
      <c r="K5" s="9">
        <v>9.24</v>
      </c>
      <c r="L5" s="10">
        <v>10.119999999999999</v>
      </c>
      <c r="M5" s="11">
        <v>1675</v>
      </c>
      <c r="N5" s="46">
        <v>997</v>
      </c>
      <c r="O5" s="12" t="s">
        <v>132</v>
      </c>
      <c r="P5" s="9">
        <v>34.200000000000003</v>
      </c>
      <c r="Q5" s="9">
        <v>40.6</v>
      </c>
      <c r="R5" s="9">
        <v>9.51</v>
      </c>
      <c r="S5" s="10">
        <v>10.02</v>
      </c>
      <c r="T5" s="6">
        <v>1690</v>
      </c>
      <c r="U5" s="42">
        <v>1002</v>
      </c>
    </row>
    <row r="6" spans="1:21" x14ac:dyDescent="0.25">
      <c r="A6" s="12" t="s">
        <v>119</v>
      </c>
      <c r="B6" s="9">
        <v>34.200000000000003</v>
      </c>
      <c r="C6" s="9">
        <v>41.3</v>
      </c>
      <c r="D6" s="9">
        <v>10.82</v>
      </c>
      <c r="E6" s="10">
        <v>11.37</v>
      </c>
      <c r="F6" s="6">
        <v>1763</v>
      </c>
      <c r="G6" s="42">
        <v>1040</v>
      </c>
      <c r="H6" s="12" t="s">
        <v>127</v>
      </c>
      <c r="I6" s="9">
        <v>33.9</v>
      </c>
      <c r="J6" s="9">
        <v>40</v>
      </c>
      <c r="K6" s="9">
        <v>9.31</v>
      </c>
      <c r="L6" s="10">
        <v>10.17</v>
      </c>
      <c r="M6" s="11">
        <v>1675</v>
      </c>
      <c r="N6" s="46">
        <v>997</v>
      </c>
      <c r="O6" s="12" t="s">
        <v>133</v>
      </c>
      <c r="P6" s="9">
        <v>34.4</v>
      </c>
      <c r="Q6" s="9">
        <v>40.799999999999997</v>
      </c>
      <c r="R6" s="9">
        <v>9.6</v>
      </c>
      <c r="S6" s="10">
        <v>10.11</v>
      </c>
      <c r="T6" s="6">
        <v>1690</v>
      </c>
      <c r="U6" s="42">
        <v>1002</v>
      </c>
    </row>
    <row r="7" spans="1:21" x14ac:dyDescent="0.25">
      <c r="A7" s="12" t="s">
        <v>120</v>
      </c>
      <c r="B7" s="9">
        <v>34.4</v>
      </c>
      <c r="C7" s="9">
        <v>41.6</v>
      </c>
      <c r="D7" s="9">
        <v>10.89</v>
      </c>
      <c r="E7" s="10">
        <v>11.45</v>
      </c>
      <c r="F7" s="6">
        <v>1763</v>
      </c>
      <c r="G7" s="42">
        <v>1040</v>
      </c>
      <c r="H7" s="12" t="s">
        <v>128</v>
      </c>
      <c r="I7" s="9">
        <v>34.200000000000003</v>
      </c>
      <c r="J7" s="9">
        <v>40.299999999999997</v>
      </c>
      <c r="K7" s="9">
        <v>9.3699999999999992</v>
      </c>
      <c r="L7" s="10">
        <v>10.220000000000001</v>
      </c>
      <c r="M7" s="11">
        <v>1675</v>
      </c>
      <c r="N7" s="46">
        <v>997</v>
      </c>
      <c r="O7" s="43" t="s">
        <v>134</v>
      </c>
      <c r="P7" s="44">
        <v>34.6</v>
      </c>
      <c r="Q7" s="44">
        <v>41</v>
      </c>
      <c r="R7" s="44">
        <v>9.69</v>
      </c>
      <c r="S7" s="45">
        <v>10.199999999999999</v>
      </c>
      <c r="T7" s="11">
        <v>1690</v>
      </c>
      <c r="U7" s="46">
        <v>1002</v>
      </c>
    </row>
    <row r="8" spans="1:21" x14ac:dyDescent="0.25">
      <c r="A8" s="43" t="s">
        <v>121</v>
      </c>
      <c r="B8" s="44">
        <v>34.700000000000003</v>
      </c>
      <c r="C8" s="44">
        <v>41.9</v>
      </c>
      <c r="D8" s="44">
        <v>10.96</v>
      </c>
      <c r="E8" s="45">
        <v>11.52</v>
      </c>
      <c r="F8" s="11">
        <v>1763</v>
      </c>
      <c r="G8" s="46">
        <v>1040</v>
      </c>
      <c r="H8" s="12" t="s">
        <v>129</v>
      </c>
      <c r="I8" s="9">
        <v>34.4</v>
      </c>
      <c r="J8" s="9">
        <v>40.700000000000003</v>
      </c>
      <c r="K8" s="9">
        <v>9.4600000000000009</v>
      </c>
      <c r="L8" s="10">
        <v>10.28</v>
      </c>
      <c r="M8" s="11">
        <v>1675</v>
      </c>
      <c r="N8" s="46">
        <v>997</v>
      </c>
    </row>
    <row r="9" spans="1:21" x14ac:dyDescent="0.25">
      <c r="H9" s="12" t="s">
        <v>130</v>
      </c>
      <c r="I9" s="9">
        <v>34.6</v>
      </c>
      <c r="J9" s="9">
        <v>41</v>
      </c>
      <c r="K9" s="9">
        <v>9.5500000000000007</v>
      </c>
      <c r="L9" s="10">
        <v>10.33</v>
      </c>
      <c r="M9" s="11">
        <v>1675</v>
      </c>
      <c r="N9" s="46">
        <v>997</v>
      </c>
    </row>
    <row r="10" spans="1:21" x14ac:dyDescent="0.25">
      <c r="H10" s="25" t="s">
        <v>136</v>
      </c>
      <c r="I10" s="26">
        <v>37.700000000000003</v>
      </c>
      <c r="J10" s="27">
        <v>44.1</v>
      </c>
      <c r="K10" s="27">
        <v>9.5500000000000007</v>
      </c>
      <c r="L10" s="28">
        <v>10.23</v>
      </c>
      <c r="M10" s="31">
        <v>1721</v>
      </c>
      <c r="N10" s="47">
        <v>1016</v>
      </c>
    </row>
    <row r="11" spans="1:21" x14ac:dyDescent="0.25">
      <c r="H11" s="25" t="s">
        <v>137</v>
      </c>
      <c r="I11" s="26">
        <v>38</v>
      </c>
      <c r="J11" s="27">
        <v>44.3</v>
      </c>
      <c r="K11" s="27">
        <v>9.6</v>
      </c>
      <c r="L11" s="28">
        <v>10.26</v>
      </c>
      <c r="M11" s="31">
        <v>1721</v>
      </c>
      <c r="N11" s="47">
        <v>1016</v>
      </c>
    </row>
    <row r="12" spans="1:21" x14ac:dyDescent="0.25">
      <c r="H12" s="25" t="s">
        <v>138</v>
      </c>
      <c r="I12" s="26">
        <v>38.299999999999997</v>
      </c>
      <c r="J12" s="27">
        <v>44.5</v>
      </c>
      <c r="K12" s="27">
        <v>9.66</v>
      </c>
      <c r="L12" s="28">
        <v>10.3</v>
      </c>
      <c r="M12" s="31">
        <v>1721</v>
      </c>
      <c r="N12" s="47">
        <v>1016</v>
      </c>
    </row>
    <row r="13" spans="1:21" x14ac:dyDescent="0.25">
      <c r="H13" s="25" t="s">
        <v>139</v>
      </c>
      <c r="I13" s="26">
        <v>38.700000000000003</v>
      </c>
      <c r="J13" s="27">
        <v>44.6</v>
      </c>
      <c r="K13" s="27">
        <v>9.7200000000000006</v>
      </c>
      <c r="L13" s="28">
        <v>10.4</v>
      </c>
      <c r="M13" s="31">
        <v>1721</v>
      </c>
      <c r="N13" s="47">
        <v>1016</v>
      </c>
    </row>
    <row r="14" spans="1:21" x14ac:dyDescent="0.25">
      <c r="H14" s="48" t="s">
        <v>140</v>
      </c>
      <c r="I14" s="49">
        <v>39</v>
      </c>
      <c r="J14" s="50">
        <v>44.7</v>
      </c>
      <c r="K14" s="50">
        <v>9.76</v>
      </c>
      <c r="L14" s="51">
        <v>10.46</v>
      </c>
      <c r="M14" s="31">
        <v>1721</v>
      </c>
      <c r="N14" s="47">
        <v>1016</v>
      </c>
    </row>
  </sheetData>
  <mergeCells count="3">
    <mergeCell ref="A1:G1"/>
    <mergeCell ref="H1:N1"/>
    <mergeCell ref="O1:U1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DATA LMAX</vt:lpstr>
      <vt:lpstr>DATA MODULES</vt:lpstr>
      <vt:lpstr>BISOL</vt:lpstr>
      <vt:lpstr>ListeMarques</vt:lpstr>
      <vt:lpstr>ListeMarques1</vt:lpstr>
      <vt:lpstr>REC</vt:lpstr>
      <vt:lpstr>Trina_Solar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Arnaud FLEITH</cp:lastModifiedBy>
  <dcterms:created xsi:type="dcterms:W3CDTF">2021-03-15T14:00:45Z</dcterms:created>
  <dcterms:modified xsi:type="dcterms:W3CDTF">2021-03-17T13:16:24Z</dcterms:modified>
</cp:coreProperties>
</file>