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8_{96BD2ADF-84EF-42DB-8F9E-40A5312FDE75}" xr6:coauthVersionLast="46" xr6:coauthVersionMax="46" xr10:uidLastSave="{00000000-0000-0000-0000-000000000000}"/>
  <bookViews>
    <workbookView xWindow="-120" yWindow="-120" windowWidth="29040" windowHeight="15840" xr2:uid="{96F0784F-E40D-4EAC-80E4-1A3FBB99920B}"/>
  </bookViews>
  <sheets>
    <sheet name="Texte" sheetId="1" r:id="rId1"/>
    <sheet name="Coordonnees_clients" sheetId="2" r:id="rId2"/>
  </sheets>
  <definedNames>
    <definedName name="bleu">Coordonnees_clients!$N$2:$N$4</definedName>
    <definedName name="Entreprise">Coordonnees_clients!$M$1:$Q$1</definedName>
    <definedName name="jaune">Coordonnees_clients!$Q$2:$Q$5</definedName>
    <definedName name="mauve">Coordonnees_clients!$P$2:$P$4</definedName>
    <definedName name="rouge">Coordonnees_clients!$M$2:$M$4</definedName>
    <definedName name="vert">Coordonnees_clients!$O$2:$O$4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B8" i="1"/>
  <c r="B7" i="1"/>
  <c r="B6" i="1"/>
  <c r="B5" i="1"/>
  <c r="D2" i="2"/>
  <c r="D3" i="2"/>
  <c r="D4" i="2"/>
  <c r="D5" i="2"/>
  <c r="D6" i="2"/>
  <c r="D7" i="2"/>
  <c r="D8" i="2"/>
  <c r="D9" i="2"/>
  <c r="D10" i="2"/>
  <c r="D11" i="2"/>
  <c r="D12" i="2"/>
  <c r="D13" i="2"/>
  <c r="D14" i="2"/>
  <c r="I3" i="1"/>
</calcChain>
</file>

<file path=xl/sharedStrings.xml><?xml version="1.0" encoding="utf-8"?>
<sst xmlns="http://schemas.openxmlformats.org/spreadsheetml/2006/main" count="141" uniqueCount="72">
  <si>
    <t>Entreprise</t>
  </si>
  <si>
    <t>Nom du client</t>
  </si>
  <si>
    <t>Prenom du client</t>
  </si>
  <si>
    <t>CP</t>
  </si>
  <si>
    <t>VILLE</t>
  </si>
  <si>
    <t>TEL.</t>
  </si>
  <si>
    <t>Mobile</t>
  </si>
  <si>
    <t>FAX</t>
  </si>
  <si>
    <t>MAIL</t>
  </si>
  <si>
    <t>ADRESSE</t>
  </si>
  <si>
    <t>ROUGE</t>
  </si>
  <si>
    <t>BLEU</t>
  </si>
  <si>
    <t>VERT</t>
  </si>
  <si>
    <t>MAUVE</t>
  </si>
  <si>
    <t>JAUNE</t>
  </si>
  <si>
    <t>DUPOND</t>
  </si>
  <si>
    <t>MARTIN</t>
  </si>
  <si>
    <t>BERNARD</t>
  </si>
  <si>
    <t>THOMAS</t>
  </si>
  <si>
    <t>PETIT</t>
  </si>
  <si>
    <t>DUBOIS</t>
  </si>
  <si>
    <t>ROBERT</t>
  </si>
  <si>
    <t>MICHEL</t>
  </si>
  <si>
    <t>RICHARD</t>
  </si>
  <si>
    <t>Pierre</t>
  </si>
  <si>
    <t>Jeanne</t>
  </si>
  <si>
    <t>Michel</t>
  </si>
  <si>
    <t>Françoise</t>
  </si>
  <si>
    <t>André</t>
  </si>
  <si>
    <t>Monique</t>
  </si>
  <si>
    <t>Philippe</t>
  </si>
  <si>
    <t>Alain</t>
  </si>
  <si>
    <t>Jacques</t>
  </si>
  <si>
    <t>Sylvie</t>
  </si>
  <si>
    <t>10 rue des couleurs</t>
  </si>
  <si>
    <t>5 rue des pinceaux</t>
  </si>
  <si>
    <t>101 avenue des nuanciers</t>
  </si>
  <si>
    <t>15 rue des peintres</t>
  </si>
  <si>
    <t>25 rue des alpes</t>
  </si>
  <si>
    <t>Saint-Martin-d'Estréaux</t>
  </si>
  <si>
    <t>Tallard</t>
  </si>
  <si>
    <t>Savines-le-Lac</t>
  </si>
  <si>
    <t>La Bastide-Puylaurent</t>
  </si>
  <si>
    <t>Sainte-Foy-la-Grande</t>
  </si>
  <si>
    <t>00.11.22.33.44</t>
  </si>
  <si>
    <t>01.12.23.33.44</t>
  </si>
  <si>
    <t>03.12.23.33.44</t>
  </si>
  <si>
    <t>04.12.23.33.44</t>
  </si>
  <si>
    <t>05.12.23.33.44</t>
  </si>
  <si>
    <t>06.11.22.33.44</t>
  </si>
  <si>
    <t>06.12.23.33.44</t>
  </si>
  <si>
    <t>aaa.aa@fds.fr</t>
  </si>
  <si>
    <t>bba.aa@fds.fr</t>
  </si>
  <si>
    <t>Nom de l'entreprise :</t>
  </si>
  <si>
    <t>Chargé d'affaire  :</t>
  </si>
  <si>
    <t xml:space="preserve">Adresse </t>
  </si>
  <si>
    <t>Mail :</t>
  </si>
  <si>
    <t>Téléphone :</t>
  </si>
  <si>
    <t>Colonne1</t>
  </si>
  <si>
    <t>DUPOND Pierre</t>
  </si>
  <si>
    <t>MARTIN Michel</t>
  </si>
  <si>
    <t>BERNARD André</t>
  </si>
  <si>
    <t>ROBERT Sylvie</t>
  </si>
  <si>
    <t>MICHEL Jeanne</t>
  </si>
  <si>
    <t>THOMAS Philippe</t>
  </si>
  <si>
    <t>PETIT Alain</t>
  </si>
  <si>
    <t>DUBOIS Jacques</t>
  </si>
  <si>
    <t>RICHARD Françoise</t>
  </si>
  <si>
    <t>DUPOND Monique</t>
  </si>
  <si>
    <t>MICHEL Michel</t>
  </si>
  <si>
    <t>ROBERT Jeanne</t>
  </si>
  <si>
    <t>BERNARD 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</si>
</sst>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Fill="1"/>
    <xf numFmtId="0" fontId="0" fillId="0" borderId="0" xfId="0" applyFont="1"/>
    <xf numFmtId="0" fontId="0" fillId="0" borderId="0" xfId="0" applyFont="1" applyFill="1"/>
    <xf numFmtId="0" fontId="0" fillId="0" borderId="0" xfId="0" applyFont="1" applyFill="1" applyBorder="1"/>
    <xf numFmtId="0" fontId="0" fillId="0" borderId="0" xfId="0" applyAlignment="1">
      <alignment horizontal="left" vertical="center"/>
    </xf>
    <xf numFmtId="0" fontId="2" fillId="2" borderId="0" xfId="1" applyFont="1" applyFill="1" applyAlignment="1" applyProtection="1">
      <alignment horizontal="left" vertical="center"/>
      <protection locked="0"/>
    </xf>
    <xf numFmtId="0" fontId="0" fillId="2" borderId="0" xfId="1" applyFont="1" applyFill="1" applyAlignment="1" applyProtection="1">
      <alignment horizontal="left" vertical="center"/>
      <protection locked="0"/>
    </xf>
    <xf numFmtId="0" fontId="0" fillId="3" borderId="1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3" borderId="2" xfId="0" applyFont="1" applyFill="1" applyBorder="1"/>
  </cellXfs>
  <cellStyles count="2">
    <cellStyle name="Normal" xfId="0" builtinId="0"/>
    <cellStyle name="Normal_0000000C" xfId="1" xr:uid="{9FA284D4-36DF-49C6-ABED-DC624E6565F5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Calibri"/>
        <family val="2"/>
        <scheme val="minor"/>
      </font>
      <fill>
        <patternFill patternType="solid">
          <fgColor indexed="64"/>
          <bgColor rgb="FFF8F9FA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rgb="FFA2A9B1"/>
        </left>
        <right style="medium">
          <color rgb="FFA2A9B1"/>
        </right>
        <top style="medium">
          <color rgb="FFA2A9B1"/>
        </top>
        <bottom style="medium">
          <color rgb="FFA2A9B1"/>
        </bottom>
      </border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Calibri"/>
        <family val="2"/>
        <scheme val="minor"/>
      </font>
      <fill>
        <patternFill patternType="solid">
          <fgColor indexed="64"/>
          <bgColor rgb="FFF8F9FA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rgb="FFA2A9B1"/>
        </left>
        <right style="medium">
          <color rgb="FFA2A9B1"/>
        </right>
        <top style="medium">
          <color rgb="FFA2A9B1"/>
        </top>
        <bottom style="medium">
          <color rgb="FFA2A9B1"/>
        </bottom>
      </border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161FFA-B588-4AB0-8E7E-0695C3C2DF9C}" name="Tableau1" displayName="Tableau1" ref="A1:K14" totalsRowShown="0" headerRowDxfId="12" dataDxfId="11">
  <autoFilter ref="A1:K14" xr:uid="{037A1058-FFE2-4BE5-9994-05C4E3A29235}"/>
  <tableColumns count="11">
    <tableColumn id="1" xr3:uid="{9B86A15F-9934-4C4A-B73B-464EB1980AE5}" name="Entreprise" dataDxfId="10"/>
    <tableColumn id="2" xr3:uid="{B5FC1651-CC5E-41A5-8402-61A82A0F767A}" name="Nom du client" dataDxfId="9"/>
    <tableColumn id="3" xr3:uid="{B4AD1040-60E1-4BE0-A298-EAD2BCA6D6AB}" name="Prenom du client" dataDxfId="8"/>
    <tableColumn id="11" xr3:uid="{FB3D6E1E-10F4-41A6-A748-E3ED8CAE0E79}" name="Colonne1" dataDxfId="0">
      <calculatedColumnFormula>+Tableau1[[#This Row],[Nom du client]]&amp;" "&amp;Tableau1[[#This Row],[Prenom du client]]</calculatedColumnFormula>
    </tableColumn>
    <tableColumn id="4" xr3:uid="{00402F2C-DBCF-4FE3-86E9-62479FDEFEF7}" name="ADRESSE" dataDxfId="7"/>
    <tableColumn id="5" xr3:uid="{0853AF04-9784-4C8F-BB8B-6453CD641C2B}" name="CP" dataDxfId="6"/>
    <tableColumn id="6" xr3:uid="{F0E2E8FD-FA58-42A8-9479-9897240722B6}" name="VILLE" dataDxfId="5"/>
    <tableColumn id="7" xr3:uid="{47391A26-2F78-4A8F-B228-56964278E1D7}" name="TEL." dataDxfId="4"/>
    <tableColumn id="8" xr3:uid="{5821484D-5DDE-4922-97B6-EBBD2C2D3FD6}" name="Mobile" dataDxfId="3"/>
    <tableColumn id="9" xr3:uid="{6E086800-516E-429C-8010-3673DFCADE78}" name="FAX" dataDxfId="2"/>
    <tableColumn id="10" xr3:uid="{4344D6AA-A8C0-4F59-A1B6-4123E0696CF3}" name="MAIL" dataDxfId="1" dataCellStyle="Lien hypertext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aa.aa@fd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CC598-5C59-4FD5-BE93-9B6DFA1C50AA}">
  <dimension ref="A3:I8"/>
  <sheetViews>
    <sheetView tabSelected="1" workbookViewId="0">
      <selection activeCell="C21" sqref="C21"/>
    </sheetView>
  </sheetViews>
  <sheetFormatPr baseColWidth="10" defaultRowHeight="15" x14ac:dyDescent="0.25"/>
  <cols>
    <col min="1" max="1" width="19.85546875" bestFit="1" customWidth="1"/>
    <col min="2" max="2" width="16.28515625" customWidth="1"/>
    <col min="3" max="3" width="26.7109375" customWidth="1"/>
  </cols>
  <sheetData>
    <row r="3" spans="1:9" x14ac:dyDescent="0.25">
      <c r="A3" s="5" t="s">
        <v>53</v>
      </c>
      <c r="B3" s="6" t="s">
        <v>13</v>
      </c>
      <c r="C3" s="6"/>
      <c r="H3" t="str">
        <f>VLOOKUP($B$3,Coordonnees_clients!A2:K14,2,FALSE)</f>
        <v>RICHARD</v>
      </c>
      <c r="I3" t="str">
        <f>VLOOKUP($B$3,Coordonnees_clients!A2:K14,3,FALSE)</f>
        <v>Françoise</v>
      </c>
    </row>
    <row r="4" spans="1:9" x14ac:dyDescent="0.25">
      <c r="A4" s="5" t="s">
        <v>54</v>
      </c>
      <c r="B4" s="6" t="s">
        <v>67</v>
      </c>
      <c r="C4" s="6"/>
    </row>
    <row r="5" spans="1:9" x14ac:dyDescent="0.25">
      <c r="A5" s="5" t="s">
        <v>55</v>
      </c>
      <c r="B5" s="7" t="str">
        <f>VLOOKUP($B$4,Coordonnees_clients!D2:K14,2,FALSE)</f>
        <v>15 rue des peintres</v>
      </c>
      <c r="C5" s="6"/>
    </row>
    <row r="6" spans="1:9" x14ac:dyDescent="0.25">
      <c r="A6" s="5"/>
      <c r="B6" s="6" t="str">
        <f>VLOOKUP($B$4,Coordonnees_clients!D2:K14,3,FALSE)&amp;" "&amp;VLOOKUP($B$4,Coordonnees_clients!D2:K14,4,FALSE)</f>
        <v>33220 Sainte-Foy-la-Grande</v>
      </c>
      <c r="C6" s="6"/>
    </row>
    <row r="7" spans="1:9" x14ac:dyDescent="0.25">
      <c r="A7" s="5" t="s">
        <v>56</v>
      </c>
      <c r="B7" s="6" t="str">
        <f>VLOOKUP($B$4,Coordonnees_clients!D2:K14,8,FALSE)</f>
        <v>aaa.aa@fds.fr</v>
      </c>
      <c r="C7" s="6"/>
    </row>
    <row r="8" spans="1:9" x14ac:dyDescent="0.25">
      <c r="A8" s="5" t="s">
        <v>57</v>
      </c>
      <c r="B8" s="6" t="str">
        <f>VLOOKUP($B$4,Coordonnees_clients!D2:K14,6,FALSE)</f>
        <v>06.12.23.33.44</v>
      </c>
      <c r="C8" s="6"/>
    </row>
  </sheetData>
  <mergeCells count="6">
    <mergeCell ref="B8:C8"/>
    <mergeCell ref="B3:C3"/>
    <mergeCell ref="B4:C4"/>
    <mergeCell ref="B5:C5"/>
    <mergeCell ref="B6:C6"/>
    <mergeCell ref="B7:C7"/>
  </mergeCells>
  <dataValidations count="2">
    <dataValidation type="list" showInputMessage="1" showErrorMessage="1" sqref="B4:C4" xr:uid="{D39F3B0B-8BDD-43C7-BC92-026CFADEE518}">
      <formula1>INDIRECT($B$3)</formula1>
    </dataValidation>
    <dataValidation type="list" showInputMessage="1" showErrorMessage="1" sqref="B3:C3" xr:uid="{2643163C-0FA4-4442-9140-D792BDB55F15}">
      <formula1>Entreprise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A7D65-91CD-4F15-BF88-30E6962F9C28}">
  <dimension ref="A1:Q14"/>
  <sheetViews>
    <sheetView zoomScale="130" zoomScaleNormal="130" workbookViewId="0">
      <selection activeCell="F19" sqref="F19"/>
    </sheetView>
  </sheetViews>
  <sheetFormatPr baseColWidth="10" defaultRowHeight="15" x14ac:dyDescent="0.25"/>
  <cols>
    <col min="1" max="1" width="16.140625" customWidth="1"/>
    <col min="2" max="2" width="17" customWidth="1"/>
    <col min="3" max="4" width="17.7109375" customWidth="1"/>
    <col min="5" max="5" width="25.28515625" customWidth="1"/>
    <col min="6" max="6" width="13" customWidth="1"/>
    <col min="7" max="7" width="22.140625" customWidth="1"/>
    <col min="8" max="8" width="17" customWidth="1"/>
    <col min="9" max="9" width="14.140625" customWidth="1"/>
    <col min="10" max="10" width="11.42578125" customWidth="1"/>
    <col min="11" max="11" width="13.140625" customWidth="1"/>
    <col min="12" max="12" width="10.140625" bestFit="1" customWidth="1"/>
    <col min="13" max="14" width="15.28515625" bestFit="1" customWidth="1"/>
    <col min="15" max="16" width="14.7109375" bestFit="1" customWidth="1"/>
    <col min="17" max="17" width="16.7109375" bestFit="1" customWidth="1"/>
  </cols>
  <sheetData>
    <row r="1" spans="1:17" x14ac:dyDescent="0.25">
      <c r="A1" s="2" t="s">
        <v>0</v>
      </c>
      <c r="B1" s="2" t="s">
        <v>1</v>
      </c>
      <c r="C1" s="2" t="s">
        <v>2</v>
      </c>
      <c r="D1" s="2" t="s">
        <v>58</v>
      </c>
      <c r="E1" s="2" t="s">
        <v>9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t="s">
        <v>0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</row>
    <row r="2" spans="1:17" x14ac:dyDescent="0.25">
      <c r="A2" s="2" t="s">
        <v>10</v>
      </c>
      <c r="B2" s="2" t="s">
        <v>15</v>
      </c>
      <c r="C2" s="2" t="s">
        <v>24</v>
      </c>
      <c r="D2" s="2" t="str">
        <f>+Tableau1[[#This Row],[Nom du client]]&amp;" "&amp;Tableau1[[#This Row],[Prenom du client]]</f>
        <v>DUPOND Pierre</v>
      </c>
      <c r="E2" s="2" t="s">
        <v>34</v>
      </c>
      <c r="F2" s="2">
        <v>42620</v>
      </c>
      <c r="G2" s="3" t="s">
        <v>39</v>
      </c>
      <c r="H2" s="4" t="s">
        <v>44</v>
      </c>
      <c r="I2" s="4" t="s">
        <v>49</v>
      </c>
      <c r="J2" s="2"/>
      <c r="K2" s="1" t="s">
        <v>51</v>
      </c>
      <c r="M2" s="8" t="s">
        <v>59</v>
      </c>
      <c r="N2" s="9" t="s">
        <v>64</v>
      </c>
      <c r="O2" s="8" t="s">
        <v>62</v>
      </c>
      <c r="P2" s="11" t="s">
        <v>67</v>
      </c>
      <c r="Q2" s="10" t="s">
        <v>68</v>
      </c>
    </row>
    <row r="3" spans="1:17" x14ac:dyDescent="0.25">
      <c r="A3" s="2" t="s">
        <v>10</v>
      </c>
      <c r="B3" s="2" t="s">
        <v>16</v>
      </c>
      <c r="C3" s="2" t="s">
        <v>26</v>
      </c>
      <c r="D3" s="2" t="str">
        <f>+Tableau1[[#This Row],[Nom du client]]&amp;" "&amp;Tableau1[[#This Row],[Prenom du client]]</f>
        <v>MARTIN Michel</v>
      </c>
      <c r="E3" s="2" t="s">
        <v>34</v>
      </c>
      <c r="F3" s="2">
        <v>42620</v>
      </c>
      <c r="G3" s="2" t="s">
        <v>39</v>
      </c>
      <c r="H3" s="2" t="s">
        <v>44</v>
      </c>
      <c r="I3" s="2" t="s">
        <v>49</v>
      </c>
      <c r="J3" s="2"/>
      <c r="K3" s="2" t="s">
        <v>51</v>
      </c>
      <c r="M3" s="9" t="s">
        <v>60</v>
      </c>
      <c r="N3" s="8" t="s">
        <v>65</v>
      </c>
      <c r="O3" s="9" t="s">
        <v>63</v>
      </c>
      <c r="Q3" s="11" t="s">
        <v>69</v>
      </c>
    </row>
    <row r="4" spans="1:17" x14ac:dyDescent="0.25">
      <c r="A4" s="2" t="s">
        <v>10</v>
      </c>
      <c r="B4" s="2" t="s">
        <v>17</v>
      </c>
      <c r="C4" s="2" t="s">
        <v>28</v>
      </c>
      <c r="D4" s="2" t="str">
        <f>+Tableau1[[#This Row],[Nom du client]]&amp;" "&amp;Tableau1[[#This Row],[Prenom du client]]</f>
        <v>BERNARD André</v>
      </c>
      <c r="E4" s="2" t="s">
        <v>34</v>
      </c>
      <c r="F4" s="2">
        <v>42620</v>
      </c>
      <c r="G4" s="2" t="s">
        <v>39</v>
      </c>
      <c r="H4" s="2" t="s">
        <v>44</v>
      </c>
      <c r="I4" s="2" t="s">
        <v>49</v>
      </c>
      <c r="J4" s="2"/>
      <c r="K4" s="2" t="s">
        <v>51</v>
      </c>
      <c r="M4" s="8" t="s">
        <v>61</v>
      </c>
      <c r="N4" s="9" t="s">
        <v>66</v>
      </c>
      <c r="Q4" s="9" t="s">
        <v>70</v>
      </c>
    </row>
    <row r="5" spans="1:17" x14ac:dyDescent="0.25">
      <c r="A5" s="2" t="s">
        <v>11</v>
      </c>
      <c r="B5" s="2" t="s">
        <v>18</v>
      </c>
      <c r="C5" s="2" t="s">
        <v>30</v>
      </c>
      <c r="D5" s="2" t="str">
        <f>+Tableau1[[#This Row],[Nom du client]]&amp;" "&amp;Tableau1[[#This Row],[Prenom du client]]</f>
        <v>THOMAS Philippe</v>
      </c>
      <c r="E5" s="2" t="s">
        <v>35</v>
      </c>
      <c r="F5" s="2">
        <v>5130</v>
      </c>
      <c r="G5" s="2" t="s">
        <v>40</v>
      </c>
      <c r="H5" s="2" t="s">
        <v>45</v>
      </c>
      <c r="I5" s="2" t="s">
        <v>50</v>
      </c>
      <c r="J5" s="2"/>
      <c r="K5" s="2" t="s">
        <v>52</v>
      </c>
      <c r="Q5" s="8" t="s">
        <v>71</v>
      </c>
    </row>
    <row r="6" spans="1:17" x14ac:dyDescent="0.25">
      <c r="A6" s="2" t="s">
        <v>11</v>
      </c>
      <c r="B6" s="2" t="s">
        <v>19</v>
      </c>
      <c r="C6" s="2" t="s">
        <v>31</v>
      </c>
      <c r="D6" s="2" t="str">
        <f>+Tableau1[[#This Row],[Nom du client]]&amp;" "&amp;Tableau1[[#This Row],[Prenom du client]]</f>
        <v>PETIT Alain</v>
      </c>
      <c r="E6" s="2" t="s">
        <v>35</v>
      </c>
      <c r="F6" s="2">
        <v>5130</v>
      </c>
      <c r="G6" s="2" t="s">
        <v>40</v>
      </c>
      <c r="H6" s="2" t="s">
        <v>45</v>
      </c>
      <c r="I6" s="2" t="s">
        <v>50</v>
      </c>
      <c r="J6" s="2"/>
      <c r="K6" s="2" t="s">
        <v>51</v>
      </c>
    </row>
    <row r="7" spans="1:17" x14ac:dyDescent="0.25">
      <c r="A7" s="2" t="s">
        <v>11</v>
      </c>
      <c r="B7" s="2" t="s">
        <v>20</v>
      </c>
      <c r="C7" s="2" t="s">
        <v>32</v>
      </c>
      <c r="D7" s="2" t="str">
        <f>+Tableau1[[#This Row],[Nom du client]]&amp;" "&amp;Tableau1[[#This Row],[Prenom du client]]</f>
        <v>DUBOIS Jacques</v>
      </c>
      <c r="E7" s="2" t="s">
        <v>35</v>
      </c>
      <c r="F7" s="2">
        <v>5130</v>
      </c>
      <c r="G7" s="2" t="s">
        <v>40</v>
      </c>
      <c r="H7" s="2" t="s">
        <v>45</v>
      </c>
      <c r="I7" s="2" t="s">
        <v>50</v>
      </c>
      <c r="J7" s="2"/>
      <c r="K7" s="2" t="s">
        <v>51</v>
      </c>
    </row>
    <row r="8" spans="1:17" x14ac:dyDescent="0.25">
      <c r="A8" s="2" t="s">
        <v>12</v>
      </c>
      <c r="B8" s="2" t="s">
        <v>21</v>
      </c>
      <c r="C8" s="2" t="s">
        <v>33</v>
      </c>
      <c r="D8" s="2" t="str">
        <f>+Tableau1[[#This Row],[Nom du client]]&amp;" "&amp;Tableau1[[#This Row],[Prenom du client]]</f>
        <v>ROBERT Sylvie</v>
      </c>
      <c r="E8" s="2" t="s">
        <v>36</v>
      </c>
      <c r="F8" s="2">
        <v>5160</v>
      </c>
      <c r="G8" s="2" t="s">
        <v>41</v>
      </c>
      <c r="H8" s="2" t="s">
        <v>46</v>
      </c>
      <c r="I8" s="2" t="s">
        <v>50</v>
      </c>
      <c r="J8" s="2"/>
      <c r="K8" s="2" t="s">
        <v>51</v>
      </c>
    </row>
    <row r="9" spans="1:17" x14ac:dyDescent="0.25">
      <c r="A9" s="2" t="s">
        <v>12</v>
      </c>
      <c r="B9" s="2" t="s">
        <v>22</v>
      </c>
      <c r="C9" s="2" t="s">
        <v>25</v>
      </c>
      <c r="D9" s="2" t="str">
        <f>+Tableau1[[#This Row],[Nom du client]]&amp;" "&amp;Tableau1[[#This Row],[Prenom du client]]</f>
        <v>MICHEL Jeanne</v>
      </c>
      <c r="E9" s="2" t="s">
        <v>36</v>
      </c>
      <c r="F9" s="2">
        <v>5160</v>
      </c>
      <c r="G9" s="2" t="s">
        <v>41</v>
      </c>
      <c r="H9" s="2" t="s">
        <v>46</v>
      </c>
      <c r="I9" s="2" t="s">
        <v>50</v>
      </c>
      <c r="J9" s="2"/>
      <c r="K9" s="2" t="s">
        <v>51</v>
      </c>
    </row>
    <row r="10" spans="1:17" x14ac:dyDescent="0.25">
      <c r="A10" s="2" t="s">
        <v>13</v>
      </c>
      <c r="B10" s="2" t="s">
        <v>23</v>
      </c>
      <c r="C10" s="2" t="s">
        <v>27</v>
      </c>
      <c r="D10" s="2" t="str">
        <f>+Tableau1[[#This Row],[Nom du client]]&amp;" "&amp;Tableau1[[#This Row],[Prenom du client]]</f>
        <v>RICHARD Françoise</v>
      </c>
      <c r="E10" s="2" t="s">
        <v>37</v>
      </c>
      <c r="F10" s="2">
        <v>33220</v>
      </c>
      <c r="G10" s="2" t="s">
        <v>43</v>
      </c>
      <c r="H10" s="2" t="s">
        <v>47</v>
      </c>
      <c r="I10" s="2" t="s">
        <v>50</v>
      </c>
      <c r="J10" s="2"/>
      <c r="K10" s="2" t="s">
        <v>51</v>
      </c>
    </row>
    <row r="11" spans="1:17" x14ac:dyDescent="0.25">
      <c r="A11" s="2" t="s">
        <v>14</v>
      </c>
      <c r="B11" s="2" t="s">
        <v>15</v>
      </c>
      <c r="C11" s="2" t="s">
        <v>29</v>
      </c>
      <c r="D11" s="2" t="str">
        <f>+Tableau1[[#This Row],[Nom du client]]&amp;" "&amp;Tableau1[[#This Row],[Prenom du client]]</f>
        <v>DUPOND Monique</v>
      </c>
      <c r="E11" s="2" t="s">
        <v>38</v>
      </c>
      <c r="F11" s="2">
        <v>48250</v>
      </c>
      <c r="G11" s="2" t="s">
        <v>42</v>
      </c>
      <c r="H11" s="2" t="s">
        <v>48</v>
      </c>
      <c r="I11" s="2" t="s">
        <v>50</v>
      </c>
      <c r="J11" s="2"/>
      <c r="K11" s="2" t="s">
        <v>51</v>
      </c>
    </row>
    <row r="12" spans="1:17" x14ac:dyDescent="0.25">
      <c r="A12" s="2" t="s">
        <v>14</v>
      </c>
      <c r="B12" s="2" t="s">
        <v>22</v>
      </c>
      <c r="C12" s="2" t="s">
        <v>26</v>
      </c>
      <c r="D12" s="2" t="str">
        <f>+Tableau1[[#This Row],[Nom du client]]&amp;" "&amp;Tableau1[[#This Row],[Prenom du client]]</f>
        <v>MICHEL Michel</v>
      </c>
      <c r="E12" s="2" t="s">
        <v>38</v>
      </c>
      <c r="F12" s="2">
        <v>48250</v>
      </c>
      <c r="G12" s="2" t="s">
        <v>42</v>
      </c>
      <c r="H12" s="2" t="s">
        <v>48</v>
      </c>
      <c r="I12" s="2" t="s">
        <v>50</v>
      </c>
      <c r="J12" s="2"/>
      <c r="K12" s="2" t="s">
        <v>51</v>
      </c>
    </row>
    <row r="13" spans="1:17" x14ac:dyDescent="0.25">
      <c r="A13" s="2" t="s">
        <v>14</v>
      </c>
      <c r="B13" s="2" t="s">
        <v>21</v>
      </c>
      <c r="C13" s="2" t="s">
        <v>25</v>
      </c>
      <c r="D13" s="2" t="str">
        <f>+Tableau1[[#This Row],[Nom du client]]&amp;" "&amp;Tableau1[[#This Row],[Prenom du client]]</f>
        <v>ROBERT Jeanne</v>
      </c>
      <c r="E13" s="2" t="s">
        <v>38</v>
      </c>
      <c r="F13" s="2">
        <v>48250</v>
      </c>
      <c r="G13" s="2" t="s">
        <v>42</v>
      </c>
      <c r="H13" s="2" t="s">
        <v>48</v>
      </c>
      <c r="I13" s="2" t="s">
        <v>50</v>
      </c>
      <c r="J13" s="2"/>
      <c r="K13" s="2" t="s">
        <v>51</v>
      </c>
    </row>
    <row r="14" spans="1:17" x14ac:dyDescent="0.25">
      <c r="A14" s="2" t="s">
        <v>14</v>
      </c>
      <c r="B14" s="2" t="s">
        <v>17</v>
      </c>
      <c r="C14" s="2" t="s">
        <v>31</v>
      </c>
      <c r="D14" s="2" t="str">
        <f>+Tableau1[[#This Row],[Nom du client]]&amp;" "&amp;Tableau1[[#This Row],[Prenom du client]]</f>
        <v>BERNARD Alain</v>
      </c>
      <c r="E14" s="2" t="s">
        <v>38</v>
      </c>
      <c r="F14" s="2">
        <v>48250</v>
      </c>
      <c r="G14" s="2" t="s">
        <v>42</v>
      </c>
      <c r="H14" s="2" t="s">
        <v>48</v>
      </c>
      <c r="I14" s="2" t="s">
        <v>50</v>
      </c>
      <c r="J14" s="2"/>
      <c r="K14" s="2" t="s">
        <v>51</v>
      </c>
    </row>
  </sheetData>
  <hyperlinks>
    <hyperlink ref="K3:K14" r:id="rId1" display="aaa.aa@fds.fr" xr:uid="{C55B280D-C274-40DC-8F57-E4E3FA6D10AE}"/>
  </hyperlink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Texte</vt:lpstr>
      <vt:lpstr>Coordonnees_clients</vt:lpstr>
      <vt:lpstr>bleu</vt:lpstr>
      <vt:lpstr>Entreprise</vt:lpstr>
      <vt:lpstr>jaune</vt:lpstr>
      <vt:lpstr>mauve</vt:lpstr>
      <vt:lpstr>rouge</vt:lpstr>
      <vt:lpstr>vert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2021-03-12T10:50:28Z</dcterms:created>
  <dcterms:modified xsi:type="dcterms:W3CDTF">2021-03-12T14:59:21Z</dcterms:modified>
</cp:coreProperties>
</file>