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349EDA3D-6291-416F-B772-C1FFF402591F}" xr6:coauthVersionLast="45" xr6:coauthVersionMax="46" xr10:uidLastSave="{00000000-0000-0000-0000-000000000000}"/>
  <bookViews>
    <workbookView xWindow="-120" yWindow="-120" windowWidth="29040" windowHeight="15840" activeTab="1" xr2:uid="{075E6748-0B08-4462-AD77-815DF63450F5}"/>
  </bookViews>
  <sheets>
    <sheet name="Feuil2" sheetId="2" r:id="rId1"/>
    <sheet name="Feuil1" sheetId="1" r:id="rId2"/>
  </sheets>
  <calcPr calcId="191029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9" i="1" l="1"/>
  <c r="E40" i="1"/>
  <c r="E41" i="1"/>
  <c r="E42" i="1"/>
  <c r="F42" i="1" s="1"/>
  <c r="E43" i="1"/>
  <c r="E44" i="1"/>
  <c r="F44" i="1" s="1"/>
  <c r="E45" i="1"/>
  <c r="E46" i="1"/>
  <c r="E47" i="1"/>
  <c r="E48" i="1"/>
  <c r="E49" i="1"/>
  <c r="E50" i="1"/>
  <c r="E51" i="1"/>
  <c r="E52" i="1"/>
  <c r="E53" i="1"/>
  <c r="E54" i="1"/>
  <c r="F54" i="1" s="1"/>
  <c r="E55" i="1"/>
  <c r="E56" i="1"/>
  <c r="E57" i="1"/>
  <c r="E58" i="1"/>
  <c r="E59" i="1"/>
  <c r="E60" i="1"/>
  <c r="E61" i="1"/>
  <c r="E62" i="1"/>
  <c r="E63" i="1"/>
  <c r="E64" i="1"/>
  <c r="F64" i="1" s="1"/>
  <c r="E65" i="1"/>
  <c r="E66" i="1"/>
  <c r="E67" i="1"/>
  <c r="E68" i="1"/>
  <c r="E69" i="1"/>
  <c r="E70" i="1"/>
  <c r="E71" i="1"/>
  <c r="E72" i="1"/>
  <c r="F72" i="1" s="1"/>
  <c r="E2" i="1"/>
  <c r="E3" i="1"/>
  <c r="E4" i="1"/>
  <c r="E5" i="1"/>
  <c r="F5" i="1" s="1"/>
  <c r="E6" i="1"/>
  <c r="E7" i="1"/>
  <c r="F7" i="1" s="1"/>
  <c r="E8" i="1"/>
  <c r="E9" i="1"/>
  <c r="E10" i="1"/>
  <c r="E11" i="1"/>
  <c r="E12" i="1"/>
  <c r="E13" i="1"/>
  <c r="E14" i="1"/>
  <c r="E15" i="1"/>
  <c r="E16" i="1"/>
  <c r="E17" i="1"/>
  <c r="F17" i="1" s="1"/>
  <c r="E18" i="1"/>
  <c r="E19" i="1"/>
  <c r="E20" i="1"/>
  <c r="E21" i="1"/>
  <c r="E22" i="1"/>
  <c r="E23" i="1"/>
  <c r="E24" i="1"/>
  <c r="E25" i="1"/>
  <c r="E26" i="1"/>
  <c r="E27" i="1"/>
  <c r="F27" i="1" s="1"/>
  <c r="E28" i="1"/>
  <c r="E29" i="1"/>
  <c r="E30" i="1"/>
  <c r="E31" i="1"/>
  <c r="E32" i="1"/>
  <c r="E33" i="1"/>
  <c r="E34" i="1"/>
  <c r="E35" i="1"/>
  <c r="F35" i="1" s="1"/>
  <c r="F28" i="1"/>
  <c r="F39" i="1"/>
  <c r="F40" i="1"/>
  <c r="F41" i="1"/>
  <c r="F43" i="1"/>
  <c r="F45" i="1"/>
  <c r="F46" i="1"/>
  <c r="F47" i="1"/>
  <c r="F48" i="1"/>
  <c r="F49" i="1"/>
  <c r="F50" i="1"/>
  <c r="F51" i="1"/>
  <c r="F52" i="1"/>
  <c r="F53" i="1"/>
  <c r="F55" i="1"/>
  <c r="F56" i="1"/>
  <c r="F57" i="1"/>
  <c r="F58" i="1"/>
  <c r="F59" i="1"/>
  <c r="F60" i="1"/>
  <c r="F61" i="1"/>
  <c r="F62" i="1"/>
  <c r="F63" i="1"/>
  <c r="F65" i="1"/>
  <c r="F66" i="1"/>
  <c r="F67" i="1"/>
  <c r="F68" i="1"/>
  <c r="F69" i="1"/>
  <c r="F70" i="1"/>
  <c r="F71" i="1"/>
  <c r="F2" i="1"/>
  <c r="F3" i="1"/>
  <c r="F4" i="1"/>
  <c r="F6" i="1"/>
  <c r="F8" i="1"/>
  <c r="F9" i="1"/>
  <c r="F10" i="1"/>
  <c r="F11" i="1"/>
  <c r="F12" i="1"/>
  <c r="F13" i="1"/>
  <c r="F14" i="1"/>
  <c r="F15" i="1"/>
  <c r="F16" i="1"/>
  <c r="F18" i="1"/>
  <c r="F19" i="1"/>
  <c r="F20" i="1"/>
  <c r="F21" i="1"/>
  <c r="F22" i="1"/>
  <c r="F23" i="1"/>
  <c r="F24" i="1"/>
  <c r="F25" i="1"/>
  <c r="F26" i="1"/>
  <c r="F29" i="1"/>
  <c r="F30" i="1"/>
  <c r="F31" i="1"/>
  <c r="F32" i="1"/>
  <c r="F33" i="1"/>
  <c r="F34" i="1"/>
</calcChain>
</file>

<file path=xl/sharedStrings.xml><?xml version="1.0" encoding="utf-8"?>
<sst xmlns="http://schemas.openxmlformats.org/spreadsheetml/2006/main" count="87" uniqueCount="13">
  <si>
    <t>Test</t>
  </si>
  <si>
    <t>Clients</t>
  </si>
  <si>
    <t>Quantité</t>
  </si>
  <si>
    <t>Date</t>
  </si>
  <si>
    <t>= Article</t>
  </si>
  <si>
    <t>= Calcul Voulu par jour de la quantité</t>
  </si>
  <si>
    <t>Colonne1</t>
  </si>
  <si>
    <t>Colonne2</t>
  </si>
  <si>
    <t>Étiquettes de lignes</t>
  </si>
  <si>
    <t>Total général</t>
  </si>
  <si>
    <t>Somme de Quantité</t>
  </si>
  <si>
    <t>(vide)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</si>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</sst>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2" borderId="0" xfId="0" applyFill="1"/>
    <xf numFmtId="49" fontId="0" fillId="0" borderId="0" xfId="0" applyNumberFormat="1"/>
    <xf numFmtId="0" fontId="0" fillId="3" borderId="0" xfId="0" applyFill="1"/>
    <xf numFmtId="2" fontId="0" fillId="0" borderId="0" xfId="0" applyNumberFormat="1"/>
    <xf numFmtId="2" fontId="0" fillId="3" borderId="0" xfId="0" applyNumberFormat="1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8">
    <dxf>
      <numFmt numFmtId="2" formatCode="0.00"/>
      <fill>
        <patternFill patternType="solid">
          <fgColor indexed="64"/>
          <bgColor theme="4" tint="0.79998168889431442"/>
        </patternFill>
      </fill>
    </dxf>
    <dxf>
      <numFmt numFmtId="2" formatCode="0.00"/>
      <fill>
        <patternFill patternType="solid">
          <fgColor indexed="64"/>
          <bgColor theme="4" tint="0.79998168889431442"/>
        </patternFill>
      </fill>
    </dxf>
    <dxf>
      <numFmt numFmtId="0" formatCode="General"/>
    </dxf>
    <dxf>
      <numFmt numFmtId="2" formatCode="0.00"/>
    </dxf>
    <dxf>
      <numFmt numFmtId="19" formatCode="dd/mm/yyyy"/>
    </dxf>
    <dxf>
      <numFmt numFmtId="0" formatCode="General"/>
    </dxf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FLEITH" refreshedDate="44264.643814236108" createdVersion="6" refreshedVersion="6" minRefreshableVersion="3" recordCount="71" xr:uid="{18B7B825-292B-499E-B05C-DAE2058902EB}">
  <cacheSource type="worksheet">
    <worksheetSource ref="A1:F72" sheet="Feuil1"/>
  </cacheSource>
  <cacheFields count="6">
    <cacheField name="Article" numFmtId="0">
      <sharedItems containsBlank="1" containsMixedTypes="1" containsNumber="1" containsInteger="1" minValue="200000" maxValue="201548" count="4">
        <n v="200000"/>
        <m/>
        <s v="Article"/>
        <n v="201548"/>
      </sharedItems>
    </cacheField>
    <cacheField name="Date" numFmtId="0">
      <sharedItems containsDate="1" containsBlank="1" containsMixedTypes="1" minDate="2020-12-22T00:00:00" maxDate="2021-01-01T00:00:00" count="7">
        <d v="2020-12-31T00:00:00"/>
        <d v="2020-12-30T00:00:00"/>
        <d v="2020-12-29T00:00:00"/>
        <d v="2020-12-23T00:00:00"/>
        <d v="2020-12-22T00:00:00"/>
        <m/>
        <s v="Date"/>
      </sharedItems>
    </cacheField>
    <cacheField name="Clients" numFmtId="0">
      <sharedItems containsBlank="1"/>
    </cacheField>
    <cacheField name="Quantité" numFmtId="2">
      <sharedItems containsBlank="1" containsMixedTypes="1" containsNumber="1" containsInteger="1" minValue="0" maxValue="89"/>
    </cacheField>
    <cacheField name="Colonne1" numFmtId="2">
      <sharedItems containsBlank="1" containsMixedTypes="1" containsNumber="1" containsInteger="1" minValue="4" maxValue="233"/>
    </cacheField>
    <cacheField name="Colonne2" numFmtId="0">
      <sharedItems containsBlank="1" containsMixedTypes="1" containsNumber="1" containsInteger="1" minValue="4" maxValue="2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1">
  <r>
    <x v="0"/>
    <x v="0"/>
    <s v="Test"/>
    <n v="8"/>
    <n v="14"/>
    <s v=""/>
  </r>
  <r>
    <x v="0"/>
    <x v="0"/>
    <s v="Test"/>
    <n v="1"/>
    <n v="14"/>
    <s v=""/>
  </r>
  <r>
    <x v="0"/>
    <x v="0"/>
    <s v="Test"/>
    <n v="3"/>
    <n v="14"/>
    <s v=""/>
  </r>
  <r>
    <x v="0"/>
    <x v="0"/>
    <s v="Test"/>
    <n v="2"/>
    <n v="14"/>
    <n v="14"/>
  </r>
  <r>
    <x v="0"/>
    <x v="1"/>
    <s v="Test"/>
    <n v="2"/>
    <n v="4"/>
    <s v=""/>
  </r>
  <r>
    <x v="0"/>
    <x v="1"/>
    <s v="Test"/>
    <n v="2"/>
    <n v="4"/>
    <n v="4"/>
  </r>
  <r>
    <x v="0"/>
    <x v="2"/>
    <s v="Test"/>
    <n v="4"/>
    <n v="38"/>
    <s v=""/>
  </r>
  <r>
    <x v="0"/>
    <x v="2"/>
    <s v="Test"/>
    <n v="4"/>
    <n v="38"/>
    <s v=""/>
  </r>
  <r>
    <x v="0"/>
    <x v="2"/>
    <s v="Test"/>
    <n v="4"/>
    <n v="38"/>
    <s v=""/>
  </r>
  <r>
    <x v="0"/>
    <x v="2"/>
    <s v="Test"/>
    <n v="4"/>
    <n v="38"/>
    <s v=""/>
  </r>
  <r>
    <x v="0"/>
    <x v="2"/>
    <s v="Test"/>
    <n v="8"/>
    <n v="38"/>
    <s v=""/>
  </r>
  <r>
    <x v="0"/>
    <x v="2"/>
    <s v="Test"/>
    <n v="2"/>
    <n v="38"/>
    <s v=""/>
  </r>
  <r>
    <x v="0"/>
    <x v="2"/>
    <s v="Test"/>
    <n v="2"/>
    <n v="38"/>
    <s v=""/>
  </r>
  <r>
    <x v="0"/>
    <x v="2"/>
    <s v="Test"/>
    <n v="2"/>
    <n v="38"/>
    <s v=""/>
  </r>
  <r>
    <x v="0"/>
    <x v="2"/>
    <s v="Test"/>
    <n v="6"/>
    <n v="38"/>
    <s v=""/>
  </r>
  <r>
    <x v="0"/>
    <x v="2"/>
    <s v="Test"/>
    <n v="2"/>
    <n v="38"/>
    <n v="38"/>
  </r>
  <r>
    <x v="0"/>
    <x v="3"/>
    <s v="Test"/>
    <n v="8"/>
    <n v="46"/>
    <s v=""/>
  </r>
  <r>
    <x v="0"/>
    <x v="3"/>
    <s v="Test"/>
    <n v="4"/>
    <n v="46"/>
    <s v=""/>
  </r>
  <r>
    <x v="0"/>
    <x v="3"/>
    <s v="Test"/>
    <n v="7"/>
    <n v="46"/>
    <s v=""/>
  </r>
  <r>
    <x v="0"/>
    <x v="3"/>
    <s v="Test"/>
    <n v="2"/>
    <n v="46"/>
    <s v=""/>
  </r>
  <r>
    <x v="0"/>
    <x v="3"/>
    <s v="Test"/>
    <n v="4"/>
    <n v="46"/>
    <s v=""/>
  </r>
  <r>
    <x v="0"/>
    <x v="3"/>
    <s v="Test"/>
    <n v="4"/>
    <n v="46"/>
    <s v=""/>
  </r>
  <r>
    <x v="0"/>
    <x v="3"/>
    <s v="Test"/>
    <n v="5"/>
    <n v="46"/>
    <s v=""/>
  </r>
  <r>
    <x v="0"/>
    <x v="3"/>
    <s v="Test"/>
    <n v="2"/>
    <n v="46"/>
    <s v=""/>
  </r>
  <r>
    <x v="0"/>
    <x v="3"/>
    <s v="Test"/>
    <n v="4"/>
    <n v="46"/>
    <s v=""/>
  </r>
  <r>
    <x v="0"/>
    <x v="3"/>
    <s v="Test"/>
    <n v="6"/>
    <n v="46"/>
    <n v="46"/>
  </r>
  <r>
    <x v="0"/>
    <x v="4"/>
    <s v="Test"/>
    <n v="6"/>
    <n v="36"/>
    <s v=""/>
  </r>
  <r>
    <x v="0"/>
    <x v="4"/>
    <s v="Test"/>
    <n v="6"/>
    <n v="36"/>
    <s v=""/>
  </r>
  <r>
    <x v="0"/>
    <x v="4"/>
    <s v="Test"/>
    <n v="4"/>
    <n v="36"/>
    <s v=""/>
  </r>
  <r>
    <x v="0"/>
    <x v="4"/>
    <s v="Test"/>
    <n v="4"/>
    <n v="36"/>
    <s v=""/>
  </r>
  <r>
    <x v="0"/>
    <x v="4"/>
    <s v="Test"/>
    <n v="4"/>
    <n v="36"/>
    <s v=""/>
  </r>
  <r>
    <x v="0"/>
    <x v="4"/>
    <s v="Test"/>
    <n v="4"/>
    <n v="36"/>
    <s v=""/>
  </r>
  <r>
    <x v="0"/>
    <x v="4"/>
    <s v="Test"/>
    <n v="4"/>
    <n v="36"/>
    <s v=""/>
  </r>
  <r>
    <x v="0"/>
    <x v="4"/>
    <s v="Test"/>
    <n v="4"/>
    <n v="36"/>
    <n v="36"/>
  </r>
  <r>
    <x v="1"/>
    <x v="5"/>
    <m/>
    <m/>
    <m/>
    <m/>
  </r>
  <r>
    <x v="1"/>
    <x v="5"/>
    <m/>
    <m/>
    <m/>
    <m/>
  </r>
  <r>
    <x v="2"/>
    <x v="6"/>
    <s v="Clients"/>
    <s v="Quantité"/>
    <s v="Colonne1"/>
    <s v="Colonne2"/>
  </r>
  <r>
    <x v="3"/>
    <x v="0"/>
    <s v="Test"/>
    <n v="0"/>
    <n v="12"/>
    <s v=""/>
  </r>
  <r>
    <x v="3"/>
    <x v="0"/>
    <s v="Test"/>
    <n v="1"/>
    <n v="12"/>
    <s v=""/>
  </r>
  <r>
    <x v="3"/>
    <x v="0"/>
    <s v="Test"/>
    <n v="3"/>
    <n v="12"/>
    <s v=""/>
  </r>
  <r>
    <x v="3"/>
    <x v="0"/>
    <s v="Test"/>
    <n v="8"/>
    <n v="12"/>
    <n v="12"/>
  </r>
  <r>
    <x v="3"/>
    <x v="1"/>
    <s v="Test"/>
    <n v="8"/>
    <n v="16"/>
    <s v=""/>
  </r>
  <r>
    <x v="3"/>
    <x v="1"/>
    <s v="Test"/>
    <n v="8"/>
    <n v="16"/>
    <n v="16"/>
  </r>
  <r>
    <x v="3"/>
    <x v="2"/>
    <s v="Test"/>
    <n v="7"/>
    <n v="233"/>
    <s v=""/>
  </r>
  <r>
    <x v="3"/>
    <x v="2"/>
    <s v="Test"/>
    <n v="7"/>
    <n v="233"/>
    <s v=""/>
  </r>
  <r>
    <x v="3"/>
    <x v="2"/>
    <s v="Test"/>
    <n v="78"/>
    <n v="233"/>
    <s v=""/>
  </r>
  <r>
    <x v="3"/>
    <x v="2"/>
    <s v="Test"/>
    <n v="8"/>
    <n v="233"/>
    <s v=""/>
  </r>
  <r>
    <x v="3"/>
    <x v="2"/>
    <s v="Test"/>
    <n v="8"/>
    <n v="233"/>
    <s v=""/>
  </r>
  <r>
    <x v="3"/>
    <x v="2"/>
    <s v="Test"/>
    <n v="89"/>
    <n v="233"/>
    <s v=""/>
  </r>
  <r>
    <x v="3"/>
    <x v="2"/>
    <s v="Test"/>
    <n v="9"/>
    <n v="233"/>
    <s v=""/>
  </r>
  <r>
    <x v="3"/>
    <x v="2"/>
    <s v="Test"/>
    <n v="9"/>
    <n v="233"/>
    <s v=""/>
  </r>
  <r>
    <x v="3"/>
    <x v="2"/>
    <s v="Test"/>
    <n v="9"/>
    <n v="233"/>
    <s v=""/>
  </r>
  <r>
    <x v="3"/>
    <x v="2"/>
    <s v="Test"/>
    <n v="9"/>
    <n v="233"/>
    <n v="233"/>
  </r>
  <r>
    <x v="3"/>
    <x v="3"/>
    <s v="Test"/>
    <n v="9"/>
    <n v="68"/>
    <s v=""/>
  </r>
  <r>
    <x v="3"/>
    <x v="3"/>
    <s v="Test"/>
    <n v="9"/>
    <n v="68"/>
    <s v=""/>
  </r>
  <r>
    <x v="3"/>
    <x v="3"/>
    <s v="Test"/>
    <n v="7"/>
    <n v="68"/>
    <s v=""/>
  </r>
  <r>
    <x v="3"/>
    <x v="3"/>
    <s v="Test"/>
    <n v="7"/>
    <n v="68"/>
    <s v=""/>
  </r>
  <r>
    <x v="3"/>
    <x v="3"/>
    <s v="Test"/>
    <n v="7"/>
    <n v="68"/>
    <s v=""/>
  </r>
  <r>
    <x v="3"/>
    <x v="3"/>
    <s v="Test"/>
    <n v="7"/>
    <n v="68"/>
    <s v=""/>
  </r>
  <r>
    <x v="3"/>
    <x v="3"/>
    <s v="Test"/>
    <n v="5"/>
    <n v="68"/>
    <s v=""/>
  </r>
  <r>
    <x v="3"/>
    <x v="3"/>
    <s v="Test"/>
    <n v="2"/>
    <n v="68"/>
    <s v=""/>
  </r>
  <r>
    <x v="3"/>
    <x v="3"/>
    <s v="Test"/>
    <n v="7"/>
    <n v="68"/>
    <s v=""/>
  </r>
  <r>
    <x v="3"/>
    <x v="3"/>
    <s v="Test"/>
    <n v="8"/>
    <n v="68"/>
    <n v="68"/>
  </r>
  <r>
    <x v="3"/>
    <x v="4"/>
    <s v="Test"/>
    <n v="8"/>
    <n v="45"/>
    <s v=""/>
  </r>
  <r>
    <x v="3"/>
    <x v="4"/>
    <s v="Test"/>
    <n v="8"/>
    <n v="45"/>
    <s v=""/>
  </r>
  <r>
    <x v="3"/>
    <x v="4"/>
    <s v="Test"/>
    <n v="4"/>
    <n v="45"/>
    <s v=""/>
  </r>
  <r>
    <x v="3"/>
    <x v="4"/>
    <s v="Test"/>
    <n v="8"/>
    <n v="45"/>
    <s v=""/>
  </r>
  <r>
    <x v="3"/>
    <x v="4"/>
    <s v="Test"/>
    <n v="5"/>
    <n v="45"/>
    <s v=""/>
  </r>
  <r>
    <x v="3"/>
    <x v="4"/>
    <s v="Test"/>
    <n v="4"/>
    <n v="45"/>
    <s v=""/>
  </r>
  <r>
    <x v="3"/>
    <x v="4"/>
    <s v="Test"/>
    <n v="4"/>
    <n v="45"/>
    <s v=""/>
  </r>
  <r>
    <x v="3"/>
    <x v="4"/>
    <s v="Test"/>
    <n v="4"/>
    <n v="45"/>
    <n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19D232-586D-4EEA-B1FD-7E4F02B7ED26}" name="Tableau croisé dynamique2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8" firstHeaderRow="1" firstDataRow="1" firstDataCol="1"/>
  <pivotFields count="6">
    <pivotField axis="axisRow" showAll="0">
      <items count="5">
        <item x="0"/>
        <item x="3"/>
        <item sd="0" x="2"/>
        <item sd="0" x="1"/>
        <item t="default"/>
      </items>
    </pivotField>
    <pivotField axis="axisRow" numFmtId="14" showAll="0">
      <items count="8">
        <item x="4"/>
        <item x="3"/>
        <item x="2"/>
        <item x="1"/>
        <item x="0"/>
        <item x="5"/>
        <item x="6"/>
        <item t="default"/>
      </items>
    </pivotField>
    <pivotField showAll="0"/>
    <pivotField dataField="1" numFmtId="2" showAll="0"/>
    <pivotField numFmtId="2" showAll="0"/>
    <pivotField showAll="0"/>
  </pivotFields>
  <rowFields count="2">
    <field x="0"/>
    <field x="1"/>
  </rowFields>
  <rowItems count="15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/>
    </i>
    <i r="1">
      <x v="1"/>
    </i>
    <i r="1">
      <x v="2"/>
    </i>
    <i r="1">
      <x v="3"/>
    </i>
    <i r="1">
      <x v="4"/>
    </i>
    <i>
      <x v="2"/>
    </i>
    <i>
      <x v="3"/>
    </i>
    <i t="grand">
      <x/>
    </i>
  </rowItems>
  <colItems count="1">
    <i/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9FB768-43EB-4E0C-81F7-50D5D69244BB}" name="Tableau1" displayName="Tableau1" ref="B1:F35" totalsRowShown="0">
  <autoFilter ref="B1:F35" xr:uid="{8C5EFC9E-BCDF-4FEF-AF42-BF62D52E21B3}"/>
  <tableColumns count="5">
    <tableColumn id="1" xr3:uid="{05C884FF-BF0F-4387-A0EC-DAE36DCF5A7A}" name="Date" dataDxfId="7"/>
    <tableColumn id="2" xr3:uid="{1BE876E4-DDE3-492D-AF2B-0B3487204213}" name="Clients"/>
    <tableColumn id="3" xr3:uid="{05DE0303-9B68-4292-8B36-C41DD0336C35}" name="Quantité" dataDxfId="6"/>
    <tableColumn id="4" xr3:uid="{EE48698F-2E06-406B-9B15-3BEDD85BC76A}" name="Colonne1" dataDxfId="1">
      <calculatedColumnFormula>SUMIF(Tableau1[[#All],[Date]],B2,D$1:D2)</calculatedColumnFormula>
    </tableColumn>
    <tableColumn id="5" xr3:uid="{CEF2DA5D-A837-4CF9-8ADB-0262C7BDB13F}" name="Colonne2" dataDxfId="5">
      <calculatedColumnFormula>IF(B3=B2,"",Tableau1[[#This Row],[Colonne1]])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9B5E55-84E7-472A-AF17-2A8EE3ACB77B}" name="Tableau2" displayName="Tableau2" ref="B38:F72" totalsRowShown="0">
  <autoFilter ref="B38:F72" xr:uid="{3FC56A05-7F3F-4F35-84E9-044C5F409164}"/>
  <tableColumns count="5">
    <tableColumn id="1" xr3:uid="{DECF8FE6-89B0-4E5D-9461-2FD9D6240B7B}" name="Date" dataDxfId="4"/>
    <tableColumn id="2" xr3:uid="{21C33876-9462-4FF9-BC30-2AC5FEC4BA2A}" name="Clients"/>
    <tableColumn id="3" xr3:uid="{C82559EB-D701-40E2-A7BF-160DFB207D19}" name="Quantité" dataDxfId="3"/>
    <tableColumn id="4" xr3:uid="{767400C9-93A1-4A9A-BEB9-8805E9EC671D}" name="Colonne1" dataDxfId="0">
      <calculatedColumnFormula>SUMIF(Tableau2[[#All],[Date]],B39,D$38:D39)</calculatedColumnFormula>
    </tableColumn>
    <tableColumn id="5" xr3:uid="{82CE8B69-B8AE-49B9-85AE-07A939AB5BBE}" name="Colonne2" dataDxfId="2">
      <calculatedColumnFormula>IF(B40=B39,"",Tableau2[[#This Row],[Colonne1]])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88BDC-9F0B-4DA2-9B11-C8ED4B7B52E1}">
  <dimension ref="A3:B18"/>
  <sheetViews>
    <sheetView workbookViewId="0">
      <selection activeCell="A12" sqref="A12"/>
    </sheetView>
  </sheetViews>
  <sheetFormatPr baseColWidth="10" defaultRowHeight="15" x14ac:dyDescent="0.25"/>
  <cols>
    <col min="1" max="1" width="21" bestFit="1" customWidth="1"/>
    <col min="2" max="2" width="18.85546875" bestFit="1" customWidth="1"/>
  </cols>
  <sheetData>
    <row r="3" spans="1:2" x14ac:dyDescent="0.25">
      <c r="A3" s="7" t="s">
        <v>8</v>
      </c>
      <c r="B3" t="s">
        <v>10</v>
      </c>
    </row>
    <row r="4" spans="1:2" x14ac:dyDescent="0.25">
      <c r="A4" s="9">
        <v>200000</v>
      </c>
      <c r="B4" s="8">
        <v>138</v>
      </c>
    </row>
    <row r="5" spans="1:2" x14ac:dyDescent="0.25">
      <c r="A5" s="10">
        <v>44187</v>
      </c>
      <c r="B5" s="8">
        <v>36</v>
      </c>
    </row>
    <row r="6" spans="1:2" x14ac:dyDescent="0.25">
      <c r="A6" s="10">
        <v>44188</v>
      </c>
      <c r="B6" s="8">
        <v>46</v>
      </c>
    </row>
    <row r="7" spans="1:2" x14ac:dyDescent="0.25">
      <c r="A7" s="10">
        <v>44194</v>
      </c>
      <c r="B7" s="8">
        <v>38</v>
      </c>
    </row>
    <row r="8" spans="1:2" x14ac:dyDescent="0.25">
      <c r="A8" s="10">
        <v>44195</v>
      </c>
      <c r="B8" s="8">
        <v>4</v>
      </c>
    </row>
    <row r="9" spans="1:2" x14ac:dyDescent="0.25">
      <c r="A9" s="10">
        <v>44196</v>
      </c>
      <c r="B9" s="8">
        <v>14</v>
      </c>
    </row>
    <row r="10" spans="1:2" x14ac:dyDescent="0.25">
      <c r="A10" s="9">
        <v>201548</v>
      </c>
      <c r="B10" s="8">
        <v>374</v>
      </c>
    </row>
    <row r="11" spans="1:2" x14ac:dyDescent="0.25">
      <c r="A11" s="10">
        <v>44187</v>
      </c>
      <c r="B11" s="8">
        <v>45</v>
      </c>
    </row>
    <row r="12" spans="1:2" x14ac:dyDescent="0.25">
      <c r="A12" s="10">
        <v>44188</v>
      </c>
      <c r="B12" s="8">
        <v>68</v>
      </c>
    </row>
    <row r="13" spans="1:2" x14ac:dyDescent="0.25">
      <c r="A13" s="10">
        <v>44194</v>
      </c>
      <c r="B13" s="8">
        <v>233</v>
      </c>
    </row>
    <row r="14" spans="1:2" x14ac:dyDescent="0.25">
      <c r="A14" s="10">
        <v>44195</v>
      </c>
      <c r="B14" s="8">
        <v>16</v>
      </c>
    </row>
    <row r="15" spans="1:2" x14ac:dyDescent="0.25">
      <c r="A15" s="10">
        <v>44196</v>
      </c>
      <c r="B15" s="8">
        <v>12</v>
      </c>
    </row>
    <row r="16" spans="1:2" x14ac:dyDescent="0.25">
      <c r="A16" s="9" t="s">
        <v>12</v>
      </c>
      <c r="B16" s="8">
        <v>0</v>
      </c>
    </row>
    <row r="17" spans="1:2" x14ac:dyDescent="0.25">
      <c r="A17" s="9" t="s">
        <v>11</v>
      </c>
      <c r="B17" s="8"/>
    </row>
    <row r="18" spans="1:2" x14ac:dyDescent="0.25">
      <c r="A18" s="9" t="s">
        <v>9</v>
      </c>
      <c r="B18" s="8">
        <v>512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F23A1-0A9F-4337-B3A9-DAA52763A67A}">
  <dimension ref="A1:I72"/>
  <sheetViews>
    <sheetView tabSelected="1" workbookViewId="0">
      <selection activeCell="C60" sqref="C60"/>
    </sheetView>
  </sheetViews>
  <sheetFormatPr baseColWidth="10" defaultRowHeight="15" x14ac:dyDescent="0.25"/>
  <cols>
    <col min="2" max="2" width="10.7109375" bestFit="1" customWidth="1"/>
    <col min="3" max="3" width="9.28515625" customWidth="1"/>
    <col min="4" max="4" width="11" style="5" customWidth="1"/>
    <col min="5" max="5" width="11.5703125" style="6" customWidth="1"/>
    <col min="6" max="6" width="11.5703125" customWidth="1"/>
  </cols>
  <sheetData>
    <row r="1" spans="1:9" x14ac:dyDescent="0.25">
      <c r="A1" s="2" t="s">
        <v>12</v>
      </c>
      <c r="B1" t="s">
        <v>3</v>
      </c>
      <c r="C1" t="s">
        <v>1</v>
      </c>
      <c r="D1" s="5" t="s">
        <v>2</v>
      </c>
      <c r="E1" s="6" t="s">
        <v>6</v>
      </c>
      <c r="F1" t="s">
        <v>7</v>
      </c>
    </row>
    <row r="2" spans="1:9" x14ac:dyDescent="0.25">
      <c r="A2">
        <v>200000</v>
      </c>
      <c r="B2" s="1">
        <v>44196</v>
      </c>
      <c r="C2" t="s">
        <v>0</v>
      </c>
      <c r="D2" s="5">
        <v>8</v>
      </c>
      <c r="E2" s="6">
        <f ca="1">SUMIF(Tableau1[[#All],[Date]],B2,D$1:D2)</f>
        <v>14</v>
      </c>
      <c r="F2" t="str">
        <f>IF(B3=B2,"",Tableau1[[#This Row],[Colonne1]])</f>
        <v/>
      </c>
      <c r="H2" s="2"/>
      <c r="I2" s="3" t="s">
        <v>4</v>
      </c>
    </row>
    <row r="3" spans="1:9" x14ac:dyDescent="0.25">
      <c r="A3">
        <v>200000</v>
      </c>
      <c r="B3" s="1">
        <v>44196</v>
      </c>
      <c r="C3" t="s">
        <v>0</v>
      </c>
      <c r="D3" s="5">
        <v>1</v>
      </c>
      <c r="E3" s="6">
        <f ca="1">SUMIF(Tableau1[[#All],[Date]],B3,D$1:D3)</f>
        <v>14</v>
      </c>
      <c r="F3" t="str">
        <f>IF(B4=B3,"",Tableau1[[#This Row],[Colonne1]])</f>
        <v/>
      </c>
    </row>
    <row r="4" spans="1:9" x14ac:dyDescent="0.25">
      <c r="A4">
        <v>200000</v>
      </c>
      <c r="B4" s="1">
        <v>44196</v>
      </c>
      <c r="C4" t="s">
        <v>0</v>
      </c>
      <c r="D4" s="5">
        <v>3</v>
      </c>
      <c r="E4" s="6">
        <f ca="1">SUMIF(Tableau1[[#All],[Date]],B4,D$1:D4)</f>
        <v>14</v>
      </c>
      <c r="F4" t="str">
        <f>IF(B5=B4,"",Tableau1[[#This Row],[Colonne1]])</f>
        <v/>
      </c>
      <c r="H4" s="4"/>
      <c r="I4" s="3" t="s">
        <v>5</v>
      </c>
    </row>
    <row r="5" spans="1:9" x14ac:dyDescent="0.25">
      <c r="A5">
        <v>200000</v>
      </c>
      <c r="B5" s="1">
        <v>44196</v>
      </c>
      <c r="C5" t="s">
        <v>0</v>
      </c>
      <c r="D5" s="5">
        <v>2</v>
      </c>
      <c r="E5" s="6">
        <f ca="1">SUMIF(Tableau1[[#All],[Date]],B5,D$1:D5)</f>
        <v>14</v>
      </c>
      <c r="F5">
        <f ca="1">IF(B6=B5,"",Tableau1[[#This Row],[Colonne1]])</f>
        <v>14</v>
      </c>
    </row>
    <row r="6" spans="1:9" x14ac:dyDescent="0.25">
      <c r="A6">
        <v>200000</v>
      </c>
      <c r="B6" s="1">
        <v>44195</v>
      </c>
      <c r="C6" t="s">
        <v>0</v>
      </c>
      <c r="D6" s="5">
        <v>2</v>
      </c>
      <c r="E6" s="6">
        <f ca="1">SUMIF(Tableau1[[#All],[Date]],B6,D$1:D6)</f>
        <v>4</v>
      </c>
      <c r="F6" t="str">
        <f>IF(B7=B6,"",Tableau1[[#This Row],[Colonne1]])</f>
        <v/>
      </c>
    </row>
    <row r="7" spans="1:9" x14ac:dyDescent="0.25">
      <c r="A7">
        <v>200000</v>
      </c>
      <c r="B7" s="1">
        <v>44195</v>
      </c>
      <c r="C7" t="s">
        <v>0</v>
      </c>
      <c r="D7" s="5">
        <v>2</v>
      </c>
      <c r="E7" s="6">
        <f ca="1">SUMIF(Tableau1[[#All],[Date]],B7,D$1:D7)</f>
        <v>4</v>
      </c>
      <c r="F7">
        <f ca="1">IF(B8=B7,"",Tableau1[[#This Row],[Colonne1]])</f>
        <v>4</v>
      </c>
    </row>
    <row r="8" spans="1:9" x14ac:dyDescent="0.25">
      <c r="A8">
        <v>200000</v>
      </c>
      <c r="B8" s="1">
        <v>44194</v>
      </c>
      <c r="C8" t="s">
        <v>0</v>
      </c>
      <c r="D8" s="5">
        <v>4</v>
      </c>
      <c r="E8" s="6">
        <f ca="1">SUMIF(Tableau1[[#All],[Date]],B8,D$1:D8)</f>
        <v>38</v>
      </c>
      <c r="F8" t="str">
        <f>IF(B9=B8,"",Tableau1[[#This Row],[Colonne1]])</f>
        <v/>
      </c>
    </row>
    <row r="9" spans="1:9" x14ac:dyDescent="0.25">
      <c r="A9">
        <v>200000</v>
      </c>
      <c r="B9" s="1">
        <v>44194</v>
      </c>
      <c r="C9" t="s">
        <v>0</v>
      </c>
      <c r="D9" s="5">
        <v>4</v>
      </c>
      <c r="E9" s="6">
        <f ca="1">SUMIF(Tableau1[[#All],[Date]],B9,D$1:D9)</f>
        <v>38</v>
      </c>
      <c r="F9" t="str">
        <f>IF(B10=B9,"",Tableau1[[#This Row],[Colonne1]])</f>
        <v/>
      </c>
    </row>
    <row r="10" spans="1:9" x14ac:dyDescent="0.25">
      <c r="A10">
        <v>200000</v>
      </c>
      <c r="B10" s="1">
        <v>44194</v>
      </c>
      <c r="C10" t="s">
        <v>0</v>
      </c>
      <c r="D10" s="5">
        <v>4</v>
      </c>
      <c r="E10" s="6">
        <f ca="1">SUMIF(Tableau1[[#All],[Date]],B10,D$1:D10)</f>
        <v>38</v>
      </c>
      <c r="F10" t="str">
        <f>IF(B11=B10,"",Tableau1[[#This Row],[Colonne1]])</f>
        <v/>
      </c>
    </row>
    <row r="11" spans="1:9" x14ac:dyDescent="0.25">
      <c r="A11">
        <v>200000</v>
      </c>
      <c r="B11" s="1">
        <v>44194</v>
      </c>
      <c r="C11" t="s">
        <v>0</v>
      </c>
      <c r="D11" s="5">
        <v>4</v>
      </c>
      <c r="E11" s="6">
        <f ca="1">SUMIF(Tableau1[[#All],[Date]],B11,D$1:D11)</f>
        <v>38</v>
      </c>
      <c r="F11" t="str">
        <f>IF(B12=B11,"",Tableau1[[#This Row],[Colonne1]])</f>
        <v/>
      </c>
    </row>
    <row r="12" spans="1:9" x14ac:dyDescent="0.25">
      <c r="A12">
        <v>200000</v>
      </c>
      <c r="B12" s="1">
        <v>44194</v>
      </c>
      <c r="C12" t="s">
        <v>0</v>
      </c>
      <c r="D12" s="5">
        <v>8</v>
      </c>
      <c r="E12" s="6">
        <f ca="1">SUMIF(Tableau1[[#All],[Date]],B12,D$1:D12)</f>
        <v>38</v>
      </c>
      <c r="F12" t="str">
        <f>IF(B13=B12,"",Tableau1[[#This Row],[Colonne1]])</f>
        <v/>
      </c>
    </row>
    <row r="13" spans="1:9" x14ac:dyDescent="0.25">
      <c r="A13">
        <v>200000</v>
      </c>
      <c r="B13" s="1">
        <v>44194</v>
      </c>
      <c r="C13" t="s">
        <v>0</v>
      </c>
      <c r="D13" s="5">
        <v>2</v>
      </c>
      <c r="E13" s="6">
        <f ca="1">SUMIF(Tableau1[[#All],[Date]],B13,D$1:D13)</f>
        <v>38</v>
      </c>
      <c r="F13" t="str">
        <f>IF(B14=B13,"",Tableau1[[#This Row],[Colonne1]])</f>
        <v/>
      </c>
    </row>
    <row r="14" spans="1:9" x14ac:dyDescent="0.25">
      <c r="A14">
        <v>200000</v>
      </c>
      <c r="B14" s="1">
        <v>44194</v>
      </c>
      <c r="C14" t="s">
        <v>0</v>
      </c>
      <c r="D14" s="5">
        <v>2</v>
      </c>
      <c r="E14" s="6">
        <f ca="1">SUMIF(Tableau1[[#All],[Date]],B14,D$1:D14)</f>
        <v>38</v>
      </c>
      <c r="F14" t="str">
        <f>IF(B15=B14,"",Tableau1[[#This Row],[Colonne1]])</f>
        <v/>
      </c>
    </row>
    <row r="15" spans="1:9" x14ac:dyDescent="0.25">
      <c r="A15">
        <v>200000</v>
      </c>
      <c r="B15" s="1">
        <v>44194</v>
      </c>
      <c r="C15" t="s">
        <v>0</v>
      </c>
      <c r="D15" s="5">
        <v>2</v>
      </c>
      <c r="E15" s="6">
        <f ca="1">SUMIF(Tableau1[[#All],[Date]],B15,D$1:D15)</f>
        <v>38</v>
      </c>
      <c r="F15" t="str">
        <f>IF(B16=B15,"",Tableau1[[#This Row],[Colonne1]])</f>
        <v/>
      </c>
    </row>
    <row r="16" spans="1:9" x14ac:dyDescent="0.25">
      <c r="A16">
        <v>200000</v>
      </c>
      <c r="B16" s="1">
        <v>44194</v>
      </c>
      <c r="C16" t="s">
        <v>0</v>
      </c>
      <c r="D16" s="5">
        <v>6</v>
      </c>
      <c r="E16" s="6">
        <f ca="1">SUMIF(Tableau1[[#All],[Date]],B16,D$1:D16)</f>
        <v>38</v>
      </c>
      <c r="F16" t="str">
        <f>IF(B17=B16,"",Tableau1[[#This Row],[Colonne1]])</f>
        <v/>
      </c>
    </row>
    <row r="17" spans="1:6" x14ac:dyDescent="0.25">
      <c r="A17">
        <v>200000</v>
      </c>
      <c r="B17" s="1">
        <v>44194</v>
      </c>
      <c r="C17" t="s">
        <v>0</v>
      </c>
      <c r="D17" s="5">
        <v>2</v>
      </c>
      <c r="E17" s="6">
        <f ca="1">SUMIF(Tableau1[[#All],[Date]],B17,D$1:D17)</f>
        <v>38</v>
      </c>
      <c r="F17">
        <f ca="1">IF(B18=B17,"",Tableau1[[#This Row],[Colonne1]])</f>
        <v>38</v>
      </c>
    </row>
    <row r="18" spans="1:6" x14ac:dyDescent="0.25">
      <c r="A18">
        <v>200000</v>
      </c>
      <c r="B18" s="1">
        <v>44188</v>
      </c>
      <c r="C18" t="s">
        <v>0</v>
      </c>
      <c r="D18" s="5">
        <v>8</v>
      </c>
      <c r="E18" s="6">
        <f ca="1">SUMIF(Tableau1[[#All],[Date]],B18,D$1:D18)</f>
        <v>46</v>
      </c>
      <c r="F18" t="str">
        <f>IF(B19=B18,"",Tableau1[[#This Row],[Colonne1]])</f>
        <v/>
      </c>
    </row>
    <row r="19" spans="1:6" x14ac:dyDescent="0.25">
      <c r="A19">
        <v>200000</v>
      </c>
      <c r="B19" s="1">
        <v>44188</v>
      </c>
      <c r="C19" t="s">
        <v>0</v>
      </c>
      <c r="D19" s="5">
        <v>4</v>
      </c>
      <c r="E19" s="6">
        <f ca="1">SUMIF(Tableau1[[#All],[Date]],B19,D$1:D19)</f>
        <v>46</v>
      </c>
      <c r="F19" t="str">
        <f>IF(B20=B19,"",Tableau1[[#This Row],[Colonne1]])</f>
        <v/>
      </c>
    </row>
    <row r="20" spans="1:6" x14ac:dyDescent="0.25">
      <c r="A20">
        <v>200000</v>
      </c>
      <c r="B20" s="1">
        <v>44188</v>
      </c>
      <c r="C20" t="s">
        <v>0</v>
      </c>
      <c r="D20" s="5">
        <v>7</v>
      </c>
      <c r="E20" s="6">
        <f ca="1">SUMIF(Tableau1[[#All],[Date]],B20,D$1:D20)</f>
        <v>46</v>
      </c>
      <c r="F20" t="str">
        <f>IF(B21=B20,"",Tableau1[[#This Row],[Colonne1]])</f>
        <v/>
      </c>
    </row>
    <row r="21" spans="1:6" x14ac:dyDescent="0.25">
      <c r="A21">
        <v>200000</v>
      </c>
      <c r="B21" s="1">
        <v>44188</v>
      </c>
      <c r="C21" t="s">
        <v>0</v>
      </c>
      <c r="D21" s="5">
        <v>2</v>
      </c>
      <c r="E21" s="6">
        <f ca="1">SUMIF(Tableau1[[#All],[Date]],B21,D$1:D21)</f>
        <v>46</v>
      </c>
      <c r="F21" t="str">
        <f>IF(B22=B21,"",Tableau1[[#This Row],[Colonne1]])</f>
        <v/>
      </c>
    </row>
    <row r="22" spans="1:6" x14ac:dyDescent="0.25">
      <c r="A22">
        <v>200000</v>
      </c>
      <c r="B22" s="1">
        <v>44188</v>
      </c>
      <c r="C22" t="s">
        <v>0</v>
      </c>
      <c r="D22" s="5">
        <v>4</v>
      </c>
      <c r="E22" s="6">
        <f ca="1">SUMIF(Tableau1[[#All],[Date]],B22,D$1:D22)</f>
        <v>46</v>
      </c>
      <c r="F22" t="str">
        <f>IF(B23=B22,"",Tableau1[[#This Row],[Colonne1]])</f>
        <v/>
      </c>
    </row>
    <row r="23" spans="1:6" x14ac:dyDescent="0.25">
      <c r="A23">
        <v>200000</v>
      </c>
      <c r="B23" s="1">
        <v>44188</v>
      </c>
      <c r="C23" t="s">
        <v>0</v>
      </c>
      <c r="D23" s="5">
        <v>4</v>
      </c>
      <c r="E23" s="6">
        <f ca="1">SUMIF(Tableau1[[#All],[Date]],B23,D$1:D23)</f>
        <v>46</v>
      </c>
      <c r="F23" t="str">
        <f>IF(B24=B23,"",Tableau1[[#This Row],[Colonne1]])</f>
        <v/>
      </c>
    </row>
    <row r="24" spans="1:6" x14ac:dyDescent="0.25">
      <c r="A24">
        <v>200000</v>
      </c>
      <c r="B24" s="1">
        <v>44188</v>
      </c>
      <c r="C24" t="s">
        <v>0</v>
      </c>
      <c r="D24" s="5">
        <v>5</v>
      </c>
      <c r="E24" s="6">
        <f ca="1">SUMIF(Tableau1[[#All],[Date]],B24,D$1:D24)</f>
        <v>46</v>
      </c>
      <c r="F24" t="str">
        <f>IF(B25=B24,"",Tableau1[[#This Row],[Colonne1]])</f>
        <v/>
      </c>
    </row>
    <row r="25" spans="1:6" x14ac:dyDescent="0.25">
      <c r="A25">
        <v>200000</v>
      </c>
      <c r="B25" s="1">
        <v>44188</v>
      </c>
      <c r="C25" t="s">
        <v>0</v>
      </c>
      <c r="D25" s="5">
        <v>2</v>
      </c>
      <c r="E25" s="6">
        <f ca="1">SUMIF(Tableau1[[#All],[Date]],B25,D$1:D25)</f>
        <v>46</v>
      </c>
      <c r="F25" t="str">
        <f>IF(B26=B25,"",Tableau1[[#This Row],[Colonne1]])</f>
        <v/>
      </c>
    </row>
    <row r="26" spans="1:6" x14ac:dyDescent="0.25">
      <c r="A26">
        <v>200000</v>
      </c>
      <c r="B26" s="1">
        <v>44188</v>
      </c>
      <c r="C26" t="s">
        <v>0</v>
      </c>
      <c r="D26" s="5">
        <v>4</v>
      </c>
      <c r="E26" s="6">
        <f ca="1">SUMIF(Tableau1[[#All],[Date]],B26,D$1:D26)</f>
        <v>46</v>
      </c>
      <c r="F26" t="str">
        <f>IF(B27=B26,"",Tableau1[[#This Row],[Colonne1]])</f>
        <v/>
      </c>
    </row>
    <row r="27" spans="1:6" x14ac:dyDescent="0.25">
      <c r="A27">
        <v>200000</v>
      </c>
      <c r="B27" s="1">
        <v>44188</v>
      </c>
      <c r="C27" t="s">
        <v>0</v>
      </c>
      <c r="D27" s="5">
        <v>6</v>
      </c>
      <c r="E27" s="6">
        <f ca="1">SUMIF(Tableau1[[#All],[Date]],B27,D$1:D27)</f>
        <v>46</v>
      </c>
      <c r="F27">
        <f ca="1">IF(B28=B27,"",Tableau1[[#This Row],[Colonne1]])</f>
        <v>46</v>
      </c>
    </row>
    <row r="28" spans="1:6" x14ac:dyDescent="0.25">
      <c r="A28">
        <v>200000</v>
      </c>
      <c r="B28" s="1">
        <v>44187</v>
      </c>
      <c r="C28" t="s">
        <v>0</v>
      </c>
      <c r="D28" s="5">
        <v>6</v>
      </c>
      <c r="E28" s="6">
        <f ca="1">SUMIF(Tableau1[[#All],[Date]],B28,D$1:D28)</f>
        <v>36</v>
      </c>
      <c r="F28" t="str">
        <f>IF(B29=B28,"",Tableau1[[#This Row],[Colonne1]])</f>
        <v/>
      </c>
    </row>
    <row r="29" spans="1:6" x14ac:dyDescent="0.25">
      <c r="A29">
        <v>200000</v>
      </c>
      <c r="B29" s="1">
        <v>44187</v>
      </c>
      <c r="C29" t="s">
        <v>0</v>
      </c>
      <c r="D29" s="5">
        <v>6</v>
      </c>
      <c r="E29" s="6">
        <f ca="1">SUMIF(Tableau1[[#All],[Date]],B29,D$1:D29)</f>
        <v>36</v>
      </c>
      <c r="F29" t="str">
        <f>IF(B30=B29,"",Tableau1[[#This Row],[Colonne1]])</f>
        <v/>
      </c>
    </row>
    <row r="30" spans="1:6" x14ac:dyDescent="0.25">
      <c r="A30">
        <v>200000</v>
      </c>
      <c r="B30" s="1">
        <v>44187</v>
      </c>
      <c r="C30" t="s">
        <v>0</v>
      </c>
      <c r="D30" s="5">
        <v>4</v>
      </c>
      <c r="E30" s="6">
        <f ca="1">SUMIF(Tableau1[[#All],[Date]],B30,D$1:D30)</f>
        <v>36</v>
      </c>
      <c r="F30" t="str">
        <f>IF(B31=B30,"",Tableau1[[#This Row],[Colonne1]])</f>
        <v/>
      </c>
    </row>
    <row r="31" spans="1:6" x14ac:dyDescent="0.25">
      <c r="A31">
        <v>200000</v>
      </c>
      <c r="B31" s="1">
        <v>44187</v>
      </c>
      <c r="C31" t="s">
        <v>0</v>
      </c>
      <c r="D31" s="5">
        <v>4</v>
      </c>
      <c r="E31" s="6">
        <f ca="1">SUMIF(Tableau1[[#All],[Date]],B31,D$1:D31)</f>
        <v>36</v>
      </c>
      <c r="F31" t="str">
        <f>IF(B32=B31,"",Tableau1[[#This Row],[Colonne1]])</f>
        <v/>
      </c>
    </row>
    <row r="32" spans="1:6" x14ac:dyDescent="0.25">
      <c r="A32">
        <v>200000</v>
      </c>
      <c r="B32" s="1">
        <v>44187</v>
      </c>
      <c r="C32" t="s">
        <v>0</v>
      </c>
      <c r="D32" s="5">
        <v>4</v>
      </c>
      <c r="E32" s="6">
        <f ca="1">SUMIF(Tableau1[[#All],[Date]],B32,D$1:D32)</f>
        <v>36</v>
      </c>
      <c r="F32" t="str">
        <f>IF(B33=B32,"",Tableau1[[#This Row],[Colonne1]])</f>
        <v/>
      </c>
    </row>
    <row r="33" spans="1:6" x14ac:dyDescent="0.25">
      <c r="A33">
        <v>200000</v>
      </c>
      <c r="B33" s="1">
        <v>44187</v>
      </c>
      <c r="C33" t="s">
        <v>0</v>
      </c>
      <c r="D33" s="5">
        <v>4</v>
      </c>
      <c r="E33" s="6">
        <f ca="1">SUMIF(Tableau1[[#All],[Date]],B33,D$1:D33)</f>
        <v>36</v>
      </c>
      <c r="F33" t="str">
        <f>IF(B34=B33,"",Tableau1[[#This Row],[Colonne1]])</f>
        <v/>
      </c>
    </row>
    <row r="34" spans="1:6" x14ac:dyDescent="0.25">
      <c r="A34">
        <v>200000</v>
      </c>
      <c r="B34" s="1">
        <v>44187</v>
      </c>
      <c r="C34" t="s">
        <v>0</v>
      </c>
      <c r="D34" s="5">
        <v>4</v>
      </c>
      <c r="E34" s="6">
        <f ca="1">SUMIF(Tableau1[[#All],[Date]],B34,D$1:D34)</f>
        <v>36</v>
      </c>
      <c r="F34" t="str">
        <f>IF(B35=B34,"",Tableau1[[#This Row],[Colonne1]])</f>
        <v/>
      </c>
    </row>
    <row r="35" spans="1:6" x14ac:dyDescent="0.25">
      <c r="A35">
        <v>200000</v>
      </c>
      <c r="B35" s="1">
        <v>44187</v>
      </c>
      <c r="C35" t="s">
        <v>0</v>
      </c>
      <c r="D35" s="5">
        <v>4</v>
      </c>
      <c r="E35" s="6">
        <f>SUMIF(Tableau1[[#All],[Date]],B35,D$1:D35)</f>
        <v>36</v>
      </c>
      <c r="F35">
        <f>IF(B36=B35,"",Tableau1[[#This Row],[Colonne1]])</f>
        <v>36</v>
      </c>
    </row>
    <row r="38" spans="1:6" x14ac:dyDescent="0.25">
      <c r="A38" s="2" t="s">
        <v>12</v>
      </c>
      <c r="B38" t="s">
        <v>3</v>
      </c>
      <c r="C38" t="s">
        <v>1</v>
      </c>
      <c r="D38" s="5" t="s">
        <v>2</v>
      </c>
      <c r="E38" s="6" t="s">
        <v>6</v>
      </c>
      <c r="F38" t="s">
        <v>7</v>
      </c>
    </row>
    <row r="39" spans="1:6" x14ac:dyDescent="0.25">
      <c r="A39" s="2">
        <v>201548</v>
      </c>
      <c r="B39" s="1">
        <v>44196</v>
      </c>
      <c r="C39" t="s">
        <v>0</v>
      </c>
      <c r="D39" s="5">
        <v>0</v>
      </c>
      <c r="E39" s="6">
        <f ca="1">SUMIF(Tableau2[[#All],[Date]],B39,D$38:D39)</f>
        <v>12</v>
      </c>
      <c r="F39" t="str">
        <f>IF(B40=B39,"",Tableau2[[#This Row],[Colonne1]])</f>
        <v/>
      </c>
    </row>
    <row r="40" spans="1:6" x14ac:dyDescent="0.25">
      <c r="A40" s="2">
        <v>201548</v>
      </c>
      <c r="B40" s="1">
        <v>44196</v>
      </c>
      <c r="C40" t="s">
        <v>0</v>
      </c>
      <c r="D40" s="5">
        <v>1</v>
      </c>
      <c r="E40" s="6">
        <f ca="1">SUMIF(Tableau2[[#All],[Date]],B40,D$38:D40)</f>
        <v>12</v>
      </c>
      <c r="F40" t="str">
        <f>IF(B41=B40,"",Tableau2[[#This Row],[Colonne1]])</f>
        <v/>
      </c>
    </row>
    <row r="41" spans="1:6" x14ac:dyDescent="0.25">
      <c r="A41" s="2">
        <v>201548</v>
      </c>
      <c r="B41" s="1">
        <v>44196</v>
      </c>
      <c r="C41" t="s">
        <v>0</v>
      </c>
      <c r="D41" s="5">
        <v>3</v>
      </c>
      <c r="E41" s="6">
        <f ca="1">SUMIF(Tableau2[[#All],[Date]],B41,D$38:D41)</f>
        <v>12</v>
      </c>
      <c r="F41" t="str">
        <f>IF(B42=B41,"",Tableau2[[#This Row],[Colonne1]])</f>
        <v/>
      </c>
    </row>
    <row r="42" spans="1:6" x14ac:dyDescent="0.25">
      <c r="A42" s="2">
        <v>201548</v>
      </c>
      <c r="B42" s="1">
        <v>44196</v>
      </c>
      <c r="C42" t="s">
        <v>0</v>
      </c>
      <c r="D42" s="5">
        <v>8</v>
      </c>
      <c r="E42" s="6">
        <f ca="1">SUMIF(Tableau2[[#All],[Date]],B42,D$38:D42)</f>
        <v>12</v>
      </c>
      <c r="F42">
        <f ca="1">IF(B43=B42,"",Tableau2[[#This Row],[Colonne1]])</f>
        <v>12</v>
      </c>
    </row>
    <row r="43" spans="1:6" x14ac:dyDescent="0.25">
      <c r="A43" s="2">
        <v>201548</v>
      </c>
      <c r="B43" s="1">
        <v>44195</v>
      </c>
      <c r="C43" t="s">
        <v>0</v>
      </c>
      <c r="D43" s="5">
        <v>8</v>
      </c>
      <c r="E43" s="6">
        <f ca="1">SUMIF(Tableau2[[#All],[Date]],B43,D$38:D43)</f>
        <v>16</v>
      </c>
      <c r="F43" t="str">
        <f>IF(B44=B43,"",Tableau2[[#This Row],[Colonne1]])</f>
        <v/>
      </c>
    </row>
    <row r="44" spans="1:6" x14ac:dyDescent="0.25">
      <c r="A44" s="2">
        <v>201548</v>
      </c>
      <c r="B44" s="1">
        <v>44195</v>
      </c>
      <c r="C44" t="s">
        <v>0</v>
      </c>
      <c r="D44" s="5">
        <v>8</v>
      </c>
      <c r="E44" s="6">
        <f ca="1">SUMIF(Tableau2[[#All],[Date]],B44,D$38:D44)</f>
        <v>16</v>
      </c>
      <c r="F44">
        <f ca="1">IF(B45=B44,"",Tableau2[[#This Row],[Colonne1]])</f>
        <v>16</v>
      </c>
    </row>
    <row r="45" spans="1:6" x14ac:dyDescent="0.25">
      <c r="A45" s="2">
        <v>201548</v>
      </c>
      <c r="B45" s="1">
        <v>44194</v>
      </c>
      <c r="C45" t="s">
        <v>0</v>
      </c>
      <c r="D45" s="5">
        <v>7</v>
      </c>
      <c r="E45" s="6">
        <f ca="1">SUMIF(Tableau2[[#All],[Date]],B45,D$38:D45)</f>
        <v>233</v>
      </c>
      <c r="F45" t="str">
        <f>IF(B46=B45,"",Tableau2[[#This Row],[Colonne1]])</f>
        <v/>
      </c>
    </row>
    <row r="46" spans="1:6" x14ac:dyDescent="0.25">
      <c r="A46" s="2">
        <v>201548</v>
      </c>
      <c r="B46" s="1">
        <v>44194</v>
      </c>
      <c r="C46" t="s">
        <v>0</v>
      </c>
      <c r="D46" s="5">
        <v>7</v>
      </c>
      <c r="E46" s="6">
        <f ca="1">SUMIF(Tableau2[[#All],[Date]],B46,D$38:D46)</f>
        <v>233</v>
      </c>
      <c r="F46" t="str">
        <f>IF(B47=B46,"",Tableau2[[#This Row],[Colonne1]])</f>
        <v/>
      </c>
    </row>
    <row r="47" spans="1:6" x14ac:dyDescent="0.25">
      <c r="A47" s="2">
        <v>201548</v>
      </c>
      <c r="B47" s="1">
        <v>44194</v>
      </c>
      <c r="C47" t="s">
        <v>0</v>
      </c>
      <c r="D47" s="5">
        <v>78</v>
      </c>
      <c r="E47" s="6">
        <f ca="1">SUMIF(Tableau2[[#All],[Date]],B47,D$38:D47)</f>
        <v>233</v>
      </c>
      <c r="F47" t="str">
        <f>IF(B48=B47,"",Tableau2[[#This Row],[Colonne1]])</f>
        <v/>
      </c>
    </row>
    <row r="48" spans="1:6" x14ac:dyDescent="0.25">
      <c r="A48" s="2">
        <v>201548</v>
      </c>
      <c r="B48" s="1">
        <v>44194</v>
      </c>
      <c r="C48" t="s">
        <v>0</v>
      </c>
      <c r="D48" s="5">
        <v>8</v>
      </c>
      <c r="E48" s="6">
        <f ca="1">SUMIF(Tableau2[[#All],[Date]],B48,D$38:D48)</f>
        <v>233</v>
      </c>
      <c r="F48" t="str">
        <f>IF(B49=B48,"",Tableau2[[#This Row],[Colonne1]])</f>
        <v/>
      </c>
    </row>
    <row r="49" spans="1:6" x14ac:dyDescent="0.25">
      <c r="A49" s="2">
        <v>201548</v>
      </c>
      <c r="B49" s="1">
        <v>44194</v>
      </c>
      <c r="C49" t="s">
        <v>0</v>
      </c>
      <c r="D49" s="5">
        <v>8</v>
      </c>
      <c r="E49" s="6">
        <f ca="1">SUMIF(Tableau2[[#All],[Date]],B49,D$38:D49)</f>
        <v>233</v>
      </c>
      <c r="F49" t="str">
        <f>IF(B50=B49,"",Tableau2[[#This Row],[Colonne1]])</f>
        <v/>
      </c>
    </row>
    <row r="50" spans="1:6" x14ac:dyDescent="0.25">
      <c r="A50" s="2">
        <v>201548</v>
      </c>
      <c r="B50" s="1">
        <v>44194</v>
      </c>
      <c r="C50" t="s">
        <v>0</v>
      </c>
      <c r="D50" s="5">
        <v>89</v>
      </c>
      <c r="E50" s="6">
        <f ca="1">SUMIF(Tableau2[[#All],[Date]],B50,D$38:D50)</f>
        <v>233</v>
      </c>
      <c r="F50" t="str">
        <f>IF(B51=B50,"",Tableau2[[#This Row],[Colonne1]])</f>
        <v/>
      </c>
    </row>
    <row r="51" spans="1:6" x14ac:dyDescent="0.25">
      <c r="A51" s="2">
        <v>201548</v>
      </c>
      <c r="B51" s="1">
        <v>44194</v>
      </c>
      <c r="C51" t="s">
        <v>0</v>
      </c>
      <c r="D51" s="5">
        <v>9</v>
      </c>
      <c r="E51" s="6">
        <f ca="1">SUMIF(Tableau2[[#All],[Date]],B51,D$38:D51)</f>
        <v>233</v>
      </c>
      <c r="F51" t="str">
        <f>IF(B52=B51,"",Tableau2[[#This Row],[Colonne1]])</f>
        <v/>
      </c>
    </row>
    <row r="52" spans="1:6" x14ac:dyDescent="0.25">
      <c r="A52" s="2">
        <v>201548</v>
      </c>
      <c r="B52" s="1">
        <v>44194</v>
      </c>
      <c r="C52" t="s">
        <v>0</v>
      </c>
      <c r="D52" s="5">
        <v>9</v>
      </c>
      <c r="E52" s="6">
        <f ca="1">SUMIF(Tableau2[[#All],[Date]],B52,D$38:D52)</f>
        <v>233</v>
      </c>
      <c r="F52" t="str">
        <f>IF(B53=B52,"",Tableau2[[#This Row],[Colonne1]])</f>
        <v/>
      </c>
    </row>
    <row r="53" spans="1:6" x14ac:dyDescent="0.25">
      <c r="A53" s="2">
        <v>201548</v>
      </c>
      <c r="B53" s="1">
        <v>44194</v>
      </c>
      <c r="C53" t="s">
        <v>0</v>
      </c>
      <c r="D53" s="5">
        <v>9</v>
      </c>
      <c r="E53" s="6">
        <f ca="1">SUMIF(Tableau2[[#All],[Date]],B53,D$38:D53)</f>
        <v>233</v>
      </c>
      <c r="F53" t="str">
        <f>IF(B54=B53,"",Tableau2[[#This Row],[Colonne1]])</f>
        <v/>
      </c>
    </row>
    <row r="54" spans="1:6" x14ac:dyDescent="0.25">
      <c r="A54" s="2">
        <v>201548</v>
      </c>
      <c r="B54" s="1">
        <v>44194</v>
      </c>
      <c r="C54" t="s">
        <v>0</v>
      </c>
      <c r="D54" s="5">
        <v>9</v>
      </c>
      <c r="E54" s="6">
        <f ca="1">SUMIF(Tableau2[[#All],[Date]],B54,D$38:D54)</f>
        <v>233</v>
      </c>
      <c r="F54">
        <f ca="1">IF(B55=B54,"",Tableau2[[#This Row],[Colonne1]])</f>
        <v>233</v>
      </c>
    </row>
    <row r="55" spans="1:6" x14ac:dyDescent="0.25">
      <c r="A55" s="2">
        <v>201548</v>
      </c>
      <c r="B55" s="1">
        <v>44188</v>
      </c>
      <c r="C55" t="s">
        <v>0</v>
      </c>
      <c r="D55" s="5">
        <v>9</v>
      </c>
      <c r="E55" s="6">
        <f ca="1">SUMIF(Tableau2[[#All],[Date]],B55,D$38:D55)</f>
        <v>68</v>
      </c>
      <c r="F55" t="str">
        <f>IF(B56=B55,"",Tableau2[[#This Row],[Colonne1]])</f>
        <v/>
      </c>
    </row>
    <row r="56" spans="1:6" x14ac:dyDescent="0.25">
      <c r="A56" s="2">
        <v>201548</v>
      </c>
      <c r="B56" s="1">
        <v>44188</v>
      </c>
      <c r="C56" t="s">
        <v>0</v>
      </c>
      <c r="D56" s="5">
        <v>9</v>
      </c>
      <c r="E56" s="6">
        <f ca="1">SUMIF(Tableau2[[#All],[Date]],B56,D$38:D56)</f>
        <v>68</v>
      </c>
      <c r="F56" t="str">
        <f>IF(B57=B56,"",Tableau2[[#This Row],[Colonne1]])</f>
        <v/>
      </c>
    </row>
    <row r="57" spans="1:6" x14ac:dyDescent="0.25">
      <c r="A57" s="2">
        <v>201548</v>
      </c>
      <c r="B57" s="1">
        <v>44188</v>
      </c>
      <c r="C57" t="s">
        <v>0</v>
      </c>
      <c r="D57" s="5">
        <v>7</v>
      </c>
      <c r="E57" s="6">
        <f ca="1">SUMIF(Tableau2[[#All],[Date]],B57,D$38:D57)</f>
        <v>68</v>
      </c>
      <c r="F57" t="str">
        <f>IF(B58=B57,"",Tableau2[[#This Row],[Colonne1]])</f>
        <v/>
      </c>
    </row>
    <row r="58" spans="1:6" x14ac:dyDescent="0.25">
      <c r="A58" s="2">
        <v>201548</v>
      </c>
      <c r="B58" s="1">
        <v>44188</v>
      </c>
      <c r="C58" t="s">
        <v>0</v>
      </c>
      <c r="D58" s="5">
        <v>7</v>
      </c>
      <c r="E58" s="6">
        <f ca="1">SUMIF(Tableau2[[#All],[Date]],B58,D$38:D58)</f>
        <v>68</v>
      </c>
      <c r="F58" t="str">
        <f>IF(B59=B58,"",Tableau2[[#This Row],[Colonne1]])</f>
        <v/>
      </c>
    </row>
    <row r="59" spans="1:6" x14ac:dyDescent="0.25">
      <c r="A59" s="2">
        <v>201548</v>
      </c>
      <c r="B59" s="1">
        <v>44188</v>
      </c>
      <c r="C59" t="s">
        <v>0</v>
      </c>
      <c r="D59" s="5">
        <v>7</v>
      </c>
      <c r="E59" s="6">
        <f ca="1">SUMIF(Tableau2[[#All],[Date]],B59,D$38:D59)</f>
        <v>68</v>
      </c>
      <c r="F59" t="str">
        <f>IF(B60=B59,"",Tableau2[[#This Row],[Colonne1]])</f>
        <v/>
      </c>
    </row>
    <row r="60" spans="1:6" x14ac:dyDescent="0.25">
      <c r="A60" s="2">
        <v>201548</v>
      </c>
      <c r="B60" s="1">
        <v>44188</v>
      </c>
      <c r="C60" t="s">
        <v>0</v>
      </c>
      <c r="D60" s="5">
        <v>7</v>
      </c>
      <c r="E60" s="6">
        <f ca="1">SUMIF(Tableau2[[#All],[Date]],B60,D$38:D60)</f>
        <v>68</v>
      </c>
      <c r="F60" t="str">
        <f>IF(B61=B60,"",Tableau2[[#This Row],[Colonne1]])</f>
        <v/>
      </c>
    </row>
    <row r="61" spans="1:6" x14ac:dyDescent="0.25">
      <c r="A61" s="2">
        <v>201548</v>
      </c>
      <c r="B61" s="1">
        <v>44188</v>
      </c>
      <c r="C61" t="s">
        <v>0</v>
      </c>
      <c r="D61" s="5">
        <v>5</v>
      </c>
      <c r="E61" s="6">
        <f ca="1">SUMIF(Tableau2[[#All],[Date]],B61,D$38:D61)</f>
        <v>68</v>
      </c>
      <c r="F61" t="str">
        <f>IF(B62=B61,"",Tableau2[[#This Row],[Colonne1]])</f>
        <v/>
      </c>
    </row>
    <row r="62" spans="1:6" x14ac:dyDescent="0.25">
      <c r="A62" s="2">
        <v>201548</v>
      </c>
      <c r="B62" s="1">
        <v>44188</v>
      </c>
      <c r="C62" t="s">
        <v>0</v>
      </c>
      <c r="D62" s="5">
        <v>2</v>
      </c>
      <c r="E62" s="6">
        <f ca="1">SUMIF(Tableau2[[#All],[Date]],B62,D$38:D62)</f>
        <v>68</v>
      </c>
      <c r="F62" t="str">
        <f>IF(B63=B62,"",Tableau2[[#This Row],[Colonne1]])</f>
        <v/>
      </c>
    </row>
    <row r="63" spans="1:6" x14ac:dyDescent="0.25">
      <c r="A63" s="2">
        <v>201548</v>
      </c>
      <c r="B63" s="1">
        <v>44188</v>
      </c>
      <c r="C63" t="s">
        <v>0</v>
      </c>
      <c r="D63" s="5">
        <v>7</v>
      </c>
      <c r="E63" s="6">
        <f ca="1">SUMIF(Tableau2[[#All],[Date]],B63,D$38:D63)</f>
        <v>68</v>
      </c>
      <c r="F63" t="str">
        <f>IF(B64=B63,"",Tableau2[[#This Row],[Colonne1]])</f>
        <v/>
      </c>
    </row>
    <row r="64" spans="1:6" x14ac:dyDescent="0.25">
      <c r="A64" s="2">
        <v>201548</v>
      </c>
      <c r="B64" s="1">
        <v>44188</v>
      </c>
      <c r="C64" t="s">
        <v>0</v>
      </c>
      <c r="D64" s="5">
        <v>8</v>
      </c>
      <c r="E64" s="6">
        <f ca="1">SUMIF(Tableau2[[#All],[Date]],B64,D$38:D64)</f>
        <v>68</v>
      </c>
      <c r="F64">
        <f ca="1">IF(B65=B64,"",Tableau2[[#This Row],[Colonne1]])</f>
        <v>68</v>
      </c>
    </row>
    <row r="65" spans="1:6" x14ac:dyDescent="0.25">
      <c r="A65" s="2">
        <v>201548</v>
      </c>
      <c r="B65" s="1">
        <v>44187</v>
      </c>
      <c r="C65" t="s">
        <v>0</v>
      </c>
      <c r="D65" s="5">
        <v>8</v>
      </c>
      <c r="E65" s="6">
        <f ca="1">SUMIF(Tableau2[[#All],[Date]],B65,D$38:D65)</f>
        <v>45</v>
      </c>
      <c r="F65" t="str">
        <f>IF(B66=B65,"",Tableau2[[#This Row],[Colonne1]])</f>
        <v/>
      </c>
    </row>
    <row r="66" spans="1:6" x14ac:dyDescent="0.25">
      <c r="A66" s="2">
        <v>201548</v>
      </c>
      <c r="B66" s="1">
        <v>44187</v>
      </c>
      <c r="C66" t="s">
        <v>0</v>
      </c>
      <c r="D66" s="5">
        <v>8</v>
      </c>
      <c r="E66" s="6">
        <f ca="1">SUMIF(Tableau2[[#All],[Date]],B66,D$38:D66)</f>
        <v>45</v>
      </c>
      <c r="F66" t="str">
        <f>IF(B67=B66,"",Tableau2[[#This Row],[Colonne1]])</f>
        <v/>
      </c>
    </row>
    <row r="67" spans="1:6" x14ac:dyDescent="0.25">
      <c r="A67" s="2">
        <v>201548</v>
      </c>
      <c r="B67" s="1">
        <v>44187</v>
      </c>
      <c r="C67" t="s">
        <v>0</v>
      </c>
      <c r="D67" s="5">
        <v>4</v>
      </c>
      <c r="E67" s="6">
        <f ca="1">SUMIF(Tableau2[[#All],[Date]],B67,D$38:D67)</f>
        <v>45</v>
      </c>
      <c r="F67" t="str">
        <f>IF(B68=B67,"",Tableau2[[#This Row],[Colonne1]])</f>
        <v/>
      </c>
    </row>
    <row r="68" spans="1:6" x14ac:dyDescent="0.25">
      <c r="A68" s="2">
        <v>201548</v>
      </c>
      <c r="B68" s="1">
        <v>44187</v>
      </c>
      <c r="C68" t="s">
        <v>0</v>
      </c>
      <c r="D68" s="5">
        <v>8</v>
      </c>
      <c r="E68" s="6">
        <f ca="1">SUMIF(Tableau2[[#All],[Date]],B68,D$38:D68)</f>
        <v>45</v>
      </c>
      <c r="F68" t="str">
        <f>IF(B69=B68,"",Tableau2[[#This Row],[Colonne1]])</f>
        <v/>
      </c>
    </row>
    <row r="69" spans="1:6" x14ac:dyDescent="0.25">
      <c r="A69" s="2">
        <v>201548</v>
      </c>
      <c r="B69" s="1">
        <v>44187</v>
      </c>
      <c r="C69" t="s">
        <v>0</v>
      </c>
      <c r="D69" s="5">
        <v>5</v>
      </c>
      <c r="E69" s="6">
        <f ca="1">SUMIF(Tableau2[[#All],[Date]],B69,D$38:D69)</f>
        <v>45</v>
      </c>
      <c r="F69" t="str">
        <f>IF(B70=B69,"",Tableau2[[#This Row],[Colonne1]])</f>
        <v/>
      </c>
    </row>
    <row r="70" spans="1:6" x14ac:dyDescent="0.25">
      <c r="A70" s="2">
        <v>201548</v>
      </c>
      <c r="B70" s="1">
        <v>44187</v>
      </c>
      <c r="C70" t="s">
        <v>0</v>
      </c>
      <c r="D70" s="5">
        <v>4</v>
      </c>
      <c r="E70" s="6">
        <f ca="1">SUMIF(Tableau2[[#All],[Date]],B70,D$38:D70)</f>
        <v>45</v>
      </c>
      <c r="F70" t="str">
        <f>IF(B71=B70,"",Tableau2[[#This Row],[Colonne1]])</f>
        <v/>
      </c>
    </row>
    <row r="71" spans="1:6" x14ac:dyDescent="0.25">
      <c r="A71" s="2">
        <v>201548</v>
      </c>
      <c r="B71" s="1">
        <v>44187</v>
      </c>
      <c r="C71" t="s">
        <v>0</v>
      </c>
      <c r="D71" s="5">
        <v>4</v>
      </c>
      <c r="E71" s="6">
        <f ca="1">SUMIF(Tableau2[[#All],[Date]],B71,D$38:D71)</f>
        <v>45</v>
      </c>
      <c r="F71" t="str">
        <f>IF(B72=B71,"",Tableau2[[#This Row],[Colonne1]])</f>
        <v/>
      </c>
    </row>
    <row r="72" spans="1:6" x14ac:dyDescent="0.25">
      <c r="A72" s="2">
        <v>201548</v>
      </c>
      <c r="B72" s="1">
        <v>44187</v>
      </c>
      <c r="C72" t="s">
        <v>0</v>
      </c>
      <c r="D72" s="5">
        <v>4</v>
      </c>
      <c r="E72" s="6">
        <f>SUMIF(Tableau2[[#All],[Date]],B72,D$38:D72)</f>
        <v>45</v>
      </c>
      <c r="F72">
        <f>IF(B73=B72,"",Tableau2[[#This Row],[Colonne1]])</f>
        <v>45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KRUPA</dc:creator>
  <cp:lastModifiedBy>Arnaud FLEITH</cp:lastModifiedBy>
  <dcterms:created xsi:type="dcterms:W3CDTF">2021-03-09T14:07:17Z</dcterms:created>
  <dcterms:modified xsi:type="dcterms:W3CDTF">2021-03-09T14:27:31Z</dcterms:modified>
</cp:coreProperties>
</file>