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1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enpr\Desktop\"/>
    </mc:Choice>
  </mc:AlternateContent>
  <xr:revisionPtr revIDLastSave="0" documentId="8_{04023F45-96BA-409E-8087-3D14F8E97D68}" xr6:coauthVersionLast="46" xr6:coauthVersionMax="46" xr10:uidLastSave="{00000000-0000-0000-0000-000000000000}"/>
  <bookViews>
    <workbookView xWindow="-120" yWindow="-120" windowWidth="29040" windowHeight="15840" xr2:uid="{71A8ECE2-FE53-45D8-9621-90B88637BDD1}"/>
  </bookViews>
  <sheets>
    <sheet name="COMMANDES2021" sheetId="6" r:id="rId1"/>
    <sheet name="CA + ALERTE" sheetId="4" r:id="rId2"/>
  </sheets>
  <definedNames>
    <definedName name="_xlnm._FilterDatabase" localSheetId="1" hidden="1">'CA + ALERTE'!$B$3:$G$55</definedName>
    <definedName name="MAG_L">OFFSET('CA + ALERTE'!$I$4,,,COUNTA('CA + ALERTE'!$I:$I)-1)</definedName>
    <definedName name="STATUTCDE">'CA + ALERTE'!$K$4:$K$6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4" l="1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N24" i="6"/>
  <c r="N18" i="6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4" i="4"/>
  <c r="D19" i="4"/>
  <c r="D18" i="4"/>
  <c r="D17" i="4"/>
  <c r="D16" i="4"/>
  <c r="D15" i="4"/>
  <c r="D14" i="4"/>
  <c r="D13" i="4"/>
  <c r="D12" i="4"/>
  <c r="D11" i="4"/>
  <c r="D21" i="4"/>
  <c r="D22" i="4"/>
  <c r="D10" i="4"/>
  <c r="D9" i="4"/>
  <c r="N324" i="6"/>
  <c r="M324" i="6"/>
  <c r="G324" i="6"/>
  <c r="C55" i="4" s="1"/>
  <c r="N318" i="6"/>
  <c r="M318" i="6"/>
  <c r="G318" i="6"/>
  <c r="C54" i="4" s="1"/>
  <c r="N312" i="6"/>
  <c r="M312" i="6"/>
  <c r="G312" i="6"/>
  <c r="C53" i="4" s="1"/>
  <c r="N306" i="6"/>
  <c r="M306" i="6"/>
  <c r="G306" i="6"/>
  <c r="C52" i="4" s="1"/>
  <c r="N300" i="6"/>
  <c r="M300" i="6"/>
  <c r="G300" i="6"/>
  <c r="C51" i="4" s="1"/>
  <c r="N294" i="6"/>
  <c r="M294" i="6"/>
  <c r="G294" i="6"/>
  <c r="C50" i="4" s="1"/>
  <c r="N288" i="6"/>
  <c r="M288" i="6"/>
  <c r="G288" i="6"/>
  <c r="C49" i="4" s="1"/>
  <c r="N282" i="6"/>
  <c r="M282" i="6"/>
  <c r="G282" i="6"/>
  <c r="C48" i="4" s="1"/>
  <c r="N276" i="6"/>
  <c r="M276" i="6"/>
  <c r="G276" i="6"/>
  <c r="C47" i="4" s="1"/>
  <c r="N270" i="6"/>
  <c r="M270" i="6"/>
  <c r="G270" i="6"/>
  <c r="C46" i="4" s="1"/>
  <c r="N264" i="6"/>
  <c r="M264" i="6"/>
  <c r="G264" i="6"/>
  <c r="C45" i="4" s="1"/>
  <c r="N258" i="6"/>
  <c r="M258" i="6"/>
  <c r="G258" i="6"/>
  <c r="C44" i="4" s="1"/>
  <c r="N252" i="6"/>
  <c r="M252" i="6"/>
  <c r="G252" i="6"/>
  <c r="C43" i="4" s="1"/>
  <c r="N246" i="6"/>
  <c r="M246" i="6"/>
  <c r="G246" i="6"/>
  <c r="C42" i="4" s="1"/>
  <c r="N240" i="6"/>
  <c r="M240" i="6"/>
  <c r="G240" i="6"/>
  <c r="C41" i="4" s="1"/>
  <c r="N234" i="6"/>
  <c r="M234" i="6"/>
  <c r="G234" i="6"/>
  <c r="C40" i="4" s="1"/>
  <c r="N228" i="6"/>
  <c r="M228" i="6"/>
  <c r="G228" i="6"/>
  <c r="C39" i="4" s="1"/>
  <c r="N222" i="6"/>
  <c r="M222" i="6"/>
  <c r="G222" i="6"/>
  <c r="C38" i="4" s="1"/>
  <c r="N216" i="6"/>
  <c r="M216" i="6"/>
  <c r="G216" i="6"/>
  <c r="C37" i="4" s="1"/>
  <c r="N210" i="6"/>
  <c r="M210" i="6"/>
  <c r="G210" i="6"/>
  <c r="C36" i="4" s="1"/>
  <c r="N204" i="6"/>
  <c r="M204" i="6"/>
  <c r="G204" i="6"/>
  <c r="C35" i="4" s="1"/>
  <c r="N198" i="6"/>
  <c r="M198" i="6"/>
  <c r="G198" i="6"/>
  <c r="C34" i="4" s="1"/>
  <c r="N192" i="6"/>
  <c r="M192" i="6"/>
  <c r="G192" i="6"/>
  <c r="C33" i="4" s="1"/>
  <c r="N186" i="6"/>
  <c r="M186" i="6"/>
  <c r="G186" i="6"/>
  <c r="C32" i="4" s="1"/>
  <c r="N180" i="6"/>
  <c r="M180" i="6"/>
  <c r="G180" i="6"/>
  <c r="C31" i="4" s="1"/>
  <c r="N174" i="6"/>
  <c r="M174" i="6"/>
  <c r="G174" i="6"/>
  <c r="C30" i="4" s="1"/>
  <c r="N168" i="6"/>
  <c r="M168" i="6"/>
  <c r="G168" i="6"/>
  <c r="C29" i="4" s="1"/>
  <c r="N162" i="6"/>
  <c r="M162" i="6"/>
  <c r="G162" i="6"/>
  <c r="C28" i="4" s="1"/>
  <c r="N156" i="6"/>
  <c r="M156" i="6"/>
  <c r="G156" i="6"/>
  <c r="C27" i="4" s="1"/>
  <c r="N150" i="6"/>
  <c r="M150" i="6"/>
  <c r="G150" i="6"/>
  <c r="C26" i="4" s="1"/>
  <c r="N144" i="6"/>
  <c r="M144" i="6"/>
  <c r="G144" i="6"/>
  <c r="C25" i="4" s="1"/>
  <c r="N138" i="6"/>
  <c r="M138" i="6"/>
  <c r="G138" i="6"/>
  <c r="C24" i="4" s="1"/>
  <c r="N132" i="6"/>
  <c r="M132" i="6"/>
  <c r="G132" i="6"/>
  <c r="C23" i="4" s="1"/>
  <c r="N126" i="6"/>
  <c r="M126" i="6"/>
  <c r="G126" i="6"/>
  <c r="C22" i="4" s="1"/>
  <c r="N120" i="6"/>
  <c r="M120" i="6"/>
  <c r="G120" i="6"/>
  <c r="C21" i="4" s="1"/>
  <c r="N114" i="6"/>
  <c r="M114" i="6"/>
  <c r="G114" i="6"/>
  <c r="C20" i="4" s="1"/>
  <c r="N108" i="6"/>
  <c r="M108" i="6"/>
  <c r="G108" i="6"/>
  <c r="C19" i="4" s="1"/>
  <c r="N102" i="6"/>
  <c r="M102" i="6"/>
  <c r="G102" i="6"/>
  <c r="C18" i="4" s="1"/>
  <c r="N96" i="6"/>
  <c r="M96" i="6"/>
  <c r="G96" i="6"/>
  <c r="C17" i="4" s="1"/>
  <c r="N90" i="6"/>
  <c r="M90" i="6"/>
  <c r="G90" i="6"/>
  <c r="C16" i="4" s="1"/>
  <c r="N84" i="6"/>
  <c r="M84" i="6"/>
  <c r="G84" i="6"/>
  <c r="C15" i="4" s="1"/>
  <c r="N78" i="6"/>
  <c r="M78" i="6"/>
  <c r="G78" i="6"/>
  <c r="C14" i="4" s="1"/>
  <c r="G66" i="6"/>
  <c r="C12" i="4" s="1"/>
  <c r="M66" i="6"/>
  <c r="N72" i="6"/>
  <c r="M72" i="6"/>
  <c r="G72" i="6"/>
  <c r="C13" i="4" s="1"/>
  <c r="N66" i="6"/>
  <c r="N60" i="6"/>
  <c r="M60" i="6"/>
  <c r="G60" i="6"/>
  <c r="C11" i="4" s="1"/>
  <c r="N54" i="6"/>
  <c r="M54" i="6"/>
  <c r="G54" i="6"/>
  <c r="C10" i="4" s="1"/>
  <c r="N48" i="6"/>
  <c r="M48" i="6"/>
  <c r="G48" i="6"/>
  <c r="C9" i="4" s="1"/>
  <c r="N42" i="6"/>
  <c r="M42" i="6"/>
  <c r="G42" i="6"/>
  <c r="C8" i="4" s="1"/>
  <c r="G36" i="6"/>
  <c r="C7" i="4" s="1"/>
  <c r="G30" i="6"/>
  <c r="G18" i="6"/>
  <c r="C4" i="4" s="1"/>
  <c r="N36" i="6"/>
  <c r="M36" i="6"/>
  <c r="N30" i="6"/>
  <c r="M30" i="6"/>
  <c r="M24" i="6"/>
  <c r="M18" i="6"/>
  <c r="Q324" i="6" l="1"/>
  <c r="Q312" i="6"/>
  <c r="Q276" i="6"/>
  <c r="Q240" i="6"/>
  <c r="Q288" i="6"/>
  <c r="Q264" i="6"/>
  <c r="Q282" i="6"/>
  <c r="Q192" i="6"/>
  <c r="Q210" i="6"/>
  <c r="Q258" i="6"/>
  <c r="Q306" i="6"/>
  <c r="Q252" i="6"/>
  <c r="Q300" i="6"/>
  <c r="Q270" i="6"/>
  <c r="Q318" i="6"/>
  <c r="Q294" i="6"/>
  <c r="Q84" i="6"/>
  <c r="Q132" i="6"/>
  <c r="Q180" i="6"/>
  <c r="Q36" i="6"/>
  <c r="D7" i="4" s="1"/>
  <c r="Q216" i="6"/>
  <c r="Q234" i="6"/>
  <c r="Q228" i="6"/>
  <c r="Q198" i="6"/>
  <c r="Q246" i="6"/>
  <c r="Q204" i="6"/>
  <c r="Q222" i="6"/>
  <c r="Q78" i="6"/>
  <c r="Q102" i="6"/>
  <c r="Q150" i="6"/>
  <c r="Q120" i="6"/>
  <c r="Q144" i="6"/>
  <c r="Q186" i="6"/>
  <c r="Q126" i="6"/>
  <c r="Q168" i="6"/>
  <c r="Q90" i="6"/>
  <c r="Q138" i="6"/>
  <c r="Q108" i="6"/>
  <c r="Q156" i="6"/>
  <c r="Q174" i="6"/>
  <c r="Q96" i="6"/>
  <c r="Q72" i="6"/>
  <c r="Q114" i="6"/>
  <c r="Q162" i="6"/>
  <c r="C6" i="4"/>
  <c r="Q66" i="6"/>
  <c r="D20" i="4" s="1"/>
  <c r="Q60" i="6"/>
  <c r="Q48" i="6"/>
  <c r="Q54" i="6"/>
  <c r="Q42" i="6"/>
  <c r="D8" i="4" s="1"/>
  <c r="Q30" i="6"/>
  <c r="D6" i="4" s="1"/>
  <c r="D5" i="4"/>
  <c r="Q18" i="6"/>
  <c r="D4" i="4" l="1"/>
  <c r="G24" i="6"/>
  <c r="C5" i="4" s="1"/>
</calcChain>
</file>

<file path=xl/sharedStrings.xml><?xml version="1.0" encoding="utf-8"?>
<sst xmlns="http://schemas.openxmlformats.org/spreadsheetml/2006/main" count="334" uniqueCount="174">
  <si>
    <t>!</t>
  </si>
  <si>
    <t>COMMERCIAL</t>
  </si>
  <si>
    <t>CLIENT</t>
  </si>
  <si>
    <t>NOM DU CLIENT</t>
  </si>
  <si>
    <t>DATE DE CONFIRMATION</t>
  </si>
  <si>
    <t>MONTANT</t>
  </si>
  <si>
    <t>STATUT COMMANDE</t>
  </si>
  <si>
    <t>DATE DE LIVRAISON</t>
  </si>
  <si>
    <t>COMMENTAIRES</t>
  </si>
  <si>
    <t>x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</si>
  <si>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</si>
  <si>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</si>
  <si>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</si>
  <si>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</si>
  <si>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</si>
  <si>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</si>
  <si>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</si>
  <si>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</si>
  <si>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</si>
  <si>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</si>
  <si>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</si>
  <si>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</si>
  <si>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</si>
  <si>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</si>
  <si>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</si>
  <si>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</si>
  <si>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</si>
  <si>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</si>
  <si>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</si>
  <si>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CA SEMAINE</t>
  </si>
  <si>
    <t>% ALERTE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</si>
  <si>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</si>
  <si>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</si>
  <si>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</si>
  <si>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</si>
  <si>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</si>
  <si>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</si>
  <si>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</si>
  <si>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</si>
  <si>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</si>
  <si>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</si>
  <si>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</si>
  <si>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</si>
  <si>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</si>
  <si>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</si>
  <si>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</si>
  <si>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</si>
  <si>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</si>
  <si>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</si>
  <si>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</si>
  <si>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</si>
  <si>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</si>
  <si>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</si>
  <si>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</si>
  <si>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</si>
  <si>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</si>
  <si>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</si>
  <si>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</si>
  <si>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</si>
  <si>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</si>
  <si>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</si>
  <si>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</si>
  <si>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</si>
  <si>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</si>
  <si>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PLAQUE       (liv à Dépôt1) PA CDE</t>
  </si>
  <si>
    <t>N° DE PLS CDE 100% Dépot1</t>
  </si>
  <si>
    <t>DATE PREV DEPART dépot1</t>
  </si>
  <si>
    <t>DATE DEPART PLAQUES dépot1</t>
  </si>
  <si>
    <t>100% dépot1</t>
  </si>
  <si>
    <t xml:space="preserve"> PARTIEL dépot1</t>
  </si>
  <si>
    <t>ESTI. Depot1</t>
  </si>
  <si>
    <t>LIMITE</t>
  </si>
  <si>
    <t>CA DEPOT 1</t>
  </si>
  <si>
    <t>LISTE DES MAGASINS PRIORITAIRES</t>
  </si>
  <si>
    <t>TOTAL SEMAINE 01</t>
  </si>
  <si>
    <t>TOTAL SEMAINE 02</t>
  </si>
  <si>
    <t>BRICOMARCHE</t>
  </si>
  <si>
    <t>JARDILAND</t>
  </si>
  <si>
    <t>JARDIVAL</t>
  </si>
  <si>
    <t>MA CAMPAGNE</t>
  </si>
  <si>
    <t>GAMM VERT</t>
  </si>
  <si>
    <t>BRICOMARCHE SAINTES</t>
  </si>
  <si>
    <t>JARDIPLAY</t>
  </si>
  <si>
    <t>TOTAL SEMAINE 03</t>
  </si>
  <si>
    <t>TOTAL SEMAINE 04</t>
  </si>
  <si>
    <t>TOTAL SEMAINE 05</t>
  </si>
  <si>
    <t>TOTAL SEMAINE 06</t>
  </si>
  <si>
    <t>TOTAL SEMAINE 07</t>
  </si>
  <si>
    <t>TOTAL SEMAINE 08</t>
  </si>
  <si>
    <t>TOTAL SEMAINE 09</t>
  </si>
  <si>
    <t>TOTAL SEMAINE 10</t>
  </si>
  <si>
    <t>LECLERC</t>
  </si>
  <si>
    <t>GAMMVERT</t>
  </si>
  <si>
    <t>AUTRES</t>
  </si>
  <si>
    <t>TOTAL SEMAINE 11</t>
  </si>
  <si>
    <t>TOTAL SEMAINE 12</t>
  </si>
  <si>
    <t>TOTAL SEMAINE 13</t>
  </si>
  <si>
    <t>TOTAL SEMAINE 14</t>
  </si>
  <si>
    <t>TOTAL SEMAINE 15</t>
  </si>
  <si>
    <t>TOTAL SEMAINE 16</t>
  </si>
  <si>
    <t>TOTAL SEMAINE 17</t>
  </si>
  <si>
    <t>TOTAL SEMAINE 18</t>
  </si>
  <si>
    <t>TOTAL SEMAINE 19</t>
  </si>
  <si>
    <t>TOTAL SEMAINE 20</t>
  </si>
  <si>
    <t>TOTAL SEMAINE 21</t>
  </si>
  <si>
    <t>TOTAL SEMAINE 22</t>
  </si>
  <si>
    <t>TOTAL SEMAINE 23</t>
  </si>
  <si>
    <t>TOTAL SEMAINE 24</t>
  </si>
  <si>
    <t>TOTAL SEMAINE 25</t>
  </si>
  <si>
    <t>TOTAL SEMAINE 26</t>
  </si>
  <si>
    <t>TOTAL SEMAINE 27</t>
  </si>
  <si>
    <t>TOTAL SEMAINE 28</t>
  </si>
  <si>
    <t>TOTAL SEMAINE 29</t>
  </si>
  <si>
    <t>TOTAL SEMAINE 30</t>
  </si>
  <si>
    <t>TOTAL SEMAINE 31</t>
  </si>
  <si>
    <t>TOTAL SEMAINE 32</t>
  </si>
  <si>
    <t>TOTAL SEMAINE 33</t>
  </si>
  <si>
    <t>TOTAL SEMAINE 34</t>
  </si>
  <si>
    <t>TOTAL SEMAINE 35</t>
  </si>
  <si>
    <t>TOTAL SEMAINE 36</t>
  </si>
  <si>
    <t>TOTAL SEMAINE 37</t>
  </si>
  <si>
    <t>TOTAL SEMAINE 38</t>
  </si>
  <si>
    <t>TOTAL SEMAINE 39</t>
  </si>
  <si>
    <t>TOTAL SEMAINE 40</t>
  </si>
  <si>
    <t>TOTAL SEMAINE 41</t>
  </si>
  <si>
    <t>TOTAL SEMAINE 42</t>
  </si>
  <si>
    <t>TOTAL SEMAINE 43</t>
  </si>
  <si>
    <t>TOTAL SEMAINE 44</t>
  </si>
  <si>
    <t>TOTAL SEMAINE 45</t>
  </si>
  <si>
    <t>TOTAL SEMAINE 46</t>
  </si>
  <si>
    <t>TOTAL SEMAINE 47</t>
  </si>
  <si>
    <t>TOTAL SEMAINE 48</t>
  </si>
  <si>
    <t>TOTAL SEMAINE 49</t>
  </si>
  <si>
    <t>TOTAL SEMAINE 50</t>
  </si>
  <si>
    <t>TOTAL SEMAINE 51</t>
  </si>
  <si>
    <t>TOTAL SEMAINE 52</t>
  </si>
  <si>
    <t>DETAILLANT 1</t>
  </si>
  <si>
    <t>DETAILLANT 2</t>
  </si>
  <si>
    <t>DETAILLANT 3</t>
  </si>
  <si>
    <t>DETAILLANT 4</t>
  </si>
  <si>
    <t>DETAILLANT 5</t>
  </si>
  <si>
    <t>DETAILLANT 6</t>
  </si>
  <si>
    <t>DETAILLANT 7</t>
  </si>
  <si>
    <t>DETAILLANT 8</t>
  </si>
  <si>
    <t>DETAILLANT 9</t>
  </si>
  <si>
    <t>DETAILLANT 10</t>
  </si>
  <si>
    <t>DETAILLANT 11</t>
  </si>
  <si>
    <t>DETAILLANT 12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</si>
  <si>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</si>
  <si>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</si>
  <si>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</si>
  <si>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</si>
  <si>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</si>
  <si>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</si>
  <si>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</si>
  <si>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</si>
  <si>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</si>
  <si>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</si>
  <si>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</si>
  <si>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</si>
  <si>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COM13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</si>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</sst>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\ [$€-40C]_-;\-* #,##0\ [$€-40C]_-;_-* &quot;-&quot;\ [$€-40C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Montserrat"/>
    </font>
    <font>
      <sz val="8"/>
      <name val="Calibri"/>
      <family val="2"/>
      <scheme val="minor"/>
    </font>
    <font>
      <sz val="9"/>
      <color theme="1"/>
      <name val="Montserrat"/>
    </font>
    <font>
      <b/>
      <sz val="9"/>
      <color theme="1"/>
      <name val="Montserrat"/>
    </font>
    <font>
      <sz val="9"/>
      <color theme="0"/>
      <name val="Montserrat"/>
    </font>
    <font>
      <sz val="8"/>
      <color theme="1"/>
      <name val="Montserrat"/>
    </font>
    <font>
      <sz val="8"/>
      <color theme="0"/>
      <name val="Montserrat"/>
    </font>
    <font>
      <b/>
      <sz val="8"/>
      <color theme="0"/>
      <name val="Montserrat"/>
    </font>
    <font>
      <sz val="9"/>
      <color theme="1" tint="4.9989318521683403E-2"/>
      <name val="Montserrat"/>
    </font>
    <font>
      <b/>
      <sz val="9"/>
      <color rgb="FFC00000"/>
      <name val="Montserrat"/>
    </font>
    <font>
      <b/>
      <sz val="8"/>
      <color theme="1"/>
      <name val="Montserrat"/>
    </font>
    <font>
      <b/>
      <sz val="8"/>
      <color theme="1" tint="4.9989318521683403E-2"/>
      <name val="Montserrat"/>
    </font>
    <font>
      <b/>
      <sz val="9"/>
      <color theme="1" tint="4.9989318521683403E-2"/>
      <name val="Montserrat"/>
    </font>
    <font>
      <sz val="9"/>
      <color theme="5"/>
      <name val="Montserrat"/>
    </font>
    <font>
      <b/>
      <sz val="9"/>
      <color theme="5"/>
      <name val="Montserrat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5" fillId="0" borderId="0" xfId="0" applyFont="1" applyAlignment="1">
      <alignment horizontal="center" vertical="center"/>
    </xf>
    <xf numFmtId="44" fontId="4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6" fillId="2" borderId="0" xfId="1" applyNumberFormat="1" applyFont="1" applyFill="1" applyAlignment="1">
      <alignment vertical="center"/>
    </xf>
    <xf numFmtId="0" fontId="7" fillId="0" borderId="3" xfId="0" applyFont="1" applyBorder="1" applyAlignment="1">
      <alignment horizontal="center" vertical="center"/>
    </xf>
    <xf numFmtId="44" fontId="8" fillId="3" borderId="1" xfId="1" applyFont="1" applyFill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8" fillId="3" borderId="1" xfId="2" applyFont="1" applyFill="1" applyBorder="1" applyAlignment="1">
      <alignment horizontal="center" vertical="center"/>
    </xf>
    <xf numFmtId="9" fontId="11" fillId="0" borderId="0" xfId="2" applyFont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44" fontId="6" fillId="2" borderId="0" xfId="1" applyFont="1" applyFill="1" applyAlignment="1">
      <alignment vertical="center"/>
    </xf>
    <xf numFmtId="44" fontId="10" fillId="2" borderId="0" xfId="1" applyFont="1" applyFill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vertical="center"/>
    </xf>
    <xf numFmtId="164" fontId="2" fillId="4" borderId="6" xfId="0" applyNumberFormat="1" applyFont="1" applyFill="1" applyBorder="1" applyAlignment="1">
      <alignment vertical="center"/>
    </xf>
    <xf numFmtId="164" fontId="6" fillId="4" borderId="6" xfId="0" applyNumberFormat="1" applyFont="1" applyFill="1" applyBorder="1" applyAlignment="1">
      <alignment vertical="center"/>
    </xf>
    <xf numFmtId="164" fontId="10" fillId="4" borderId="6" xfId="0" applyNumberFormat="1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vertical="center"/>
    </xf>
    <xf numFmtId="9" fontId="9" fillId="2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44" fontId="13" fillId="2" borderId="0" xfId="1" applyFont="1" applyFill="1" applyAlignment="1">
      <alignment horizontal="center" vertical="center"/>
    </xf>
    <xf numFmtId="0" fontId="14" fillId="2" borderId="0" xfId="0" applyFont="1" applyFill="1" applyAlignment="1">
      <alignment vertical="center"/>
    </xf>
    <xf numFmtId="44" fontId="14" fillId="2" borderId="0" xfId="0" applyNumberFormat="1" applyFont="1" applyFill="1" applyAlignment="1">
      <alignment vertical="center"/>
    </xf>
    <xf numFmtId="0" fontId="4" fillId="0" borderId="1" xfId="0" applyFont="1" applyBorder="1" applyAlignment="1">
      <alignment horizontal="left" vertical="center" indent="1"/>
    </xf>
    <xf numFmtId="0" fontId="6" fillId="4" borderId="0" xfId="0" applyFont="1" applyFill="1" applyAlignment="1">
      <alignment horizontal="center" vertical="center"/>
    </xf>
    <xf numFmtId="44" fontId="8" fillId="3" borderId="2" xfId="1" applyFont="1" applyFill="1" applyBorder="1" applyAlignment="1">
      <alignment horizontal="center" vertical="center"/>
    </xf>
    <xf numFmtId="44" fontId="5" fillId="0" borderId="0" xfId="1" applyFont="1" applyAlignment="1">
      <alignment vertical="center"/>
    </xf>
    <xf numFmtId="164" fontId="2" fillId="2" borderId="0" xfId="1" applyNumberFormat="1" applyFont="1" applyFill="1" applyAlignment="1">
      <alignment vertical="center"/>
    </xf>
    <xf numFmtId="0" fontId="10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9" fontId="2" fillId="4" borderId="1" xfId="2" applyFont="1" applyFill="1" applyBorder="1" applyAlignment="1">
      <alignment horizontal="center" vertical="center"/>
    </xf>
    <xf numFmtId="44" fontId="5" fillId="5" borderId="1" xfId="1" applyFont="1" applyFill="1" applyBorder="1" applyAlignment="1">
      <alignment vertical="center"/>
    </xf>
    <xf numFmtId="0" fontId="2" fillId="4" borderId="6" xfId="0" applyFont="1" applyFill="1" applyBorder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5" fillId="4" borderId="5" xfId="0" applyFont="1" applyFill="1" applyBorder="1" applyAlignment="1">
      <alignment horizontal="left" vertical="center" indent="1"/>
    </xf>
    <xf numFmtId="0" fontId="5" fillId="4" borderId="7" xfId="0" applyFont="1" applyFill="1" applyBorder="1" applyAlignment="1">
      <alignment horizontal="left" vertical="center" indent="1"/>
    </xf>
    <xf numFmtId="0" fontId="2" fillId="2" borderId="0" xfId="0" applyFont="1" applyFill="1" applyAlignment="1">
      <alignment horizontal="left" vertical="center" indent="1"/>
    </xf>
    <xf numFmtId="0" fontId="4" fillId="4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14" fontId="5" fillId="4" borderId="5" xfId="0" applyNumberFormat="1" applyFont="1" applyFill="1" applyBorder="1" applyAlignment="1">
      <alignment horizontal="center" vertical="center"/>
    </xf>
    <xf numFmtId="14" fontId="2" fillId="4" borderId="6" xfId="0" applyNumberFormat="1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 vertical="center"/>
    </xf>
    <xf numFmtId="44" fontId="14" fillId="2" borderId="0" xfId="1" applyFont="1" applyFill="1" applyAlignment="1">
      <alignment horizontal="center" vertical="center"/>
    </xf>
    <xf numFmtId="44" fontId="2" fillId="2" borderId="0" xfId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right" vertical="center"/>
    </xf>
    <xf numFmtId="14" fontId="2" fillId="2" borderId="0" xfId="0" applyNumberFormat="1" applyFont="1" applyFill="1" applyAlignment="1">
      <alignment horizontal="center" vertical="center"/>
    </xf>
    <xf numFmtId="14" fontId="2" fillId="4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14" fontId="10" fillId="6" borderId="6" xfId="0" applyNumberFormat="1" applyFont="1" applyFill="1" applyBorder="1" applyAlignment="1">
      <alignment vertical="center"/>
    </xf>
    <xf numFmtId="0" fontId="10" fillId="6" borderId="6" xfId="0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44" fontId="16" fillId="2" borderId="0" xfId="0" applyNumberFormat="1" applyFont="1" applyFill="1" applyAlignment="1">
      <alignment vertical="center"/>
    </xf>
    <xf numFmtId="44" fontId="15" fillId="6" borderId="0" xfId="1" applyNumberFormat="1" applyFont="1" applyFill="1" applyAlignment="1">
      <alignment horizontal="right" vertical="center" indent="1"/>
    </xf>
    <xf numFmtId="0" fontId="16" fillId="2" borderId="0" xfId="0" applyFont="1" applyFill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132"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theme="0"/>
      </font>
      <fill>
        <patternFill patternType="solid">
          <bgColor theme="5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theme="0"/>
      </font>
      <fill>
        <patternFill patternType="solid">
          <bgColor theme="5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</dxfs>
  <tableStyles count="0" defaultTableStyle="TableStyleMedium2" defaultPivotStyle="PivotStyleLight16"/>
  <colors>
    <mruColors>
      <color rgb="FFFF8001"/>
      <color rgb="FF602C08"/>
      <color rgb="FFAD4F0F"/>
      <color rgb="FFDF7721"/>
      <color rgb="FF9A0000"/>
      <color rgb="FFE36803"/>
      <color rgb="FFBD5703"/>
      <color rgb="FFA85400"/>
      <color rgb="FFDA6D0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B44-04A0-4583-A90D-854108D02DB4}">
  <sheetPr codeName="Feuil1"/>
  <dimension ref="B1:T379"/>
  <sheetViews>
    <sheetView tabSelected="1" topLeftCell="B1" zoomScaleNormal="100" workbookViewId="0">
      <selection activeCell="E11" sqref="E11"/>
    </sheetView>
  </sheetViews>
  <sheetFormatPr baseColWidth="10" defaultRowHeight="23.25" customHeight="1" x14ac:dyDescent="0.25"/>
  <cols>
    <col min="1" max="1" width="1.5703125" style="7" customWidth="1"/>
    <col min="2" max="2" width="14.5703125" style="8" customWidth="1"/>
    <col min="3" max="3" width="9.5703125" style="5" customWidth="1"/>
    <col min="4" max="4" width="1" style="7" customWidth="1"/>
    <col min="5" max="5" width="47.140625" style="54" customWidth="1"/>
    <col min="6" max="6" width="17.42578125" style="65" customWidth="1"/>
    <col min="7" max="7" width="14.85546875" style="9" customWidth="1"/>
    <col min="8" max="8" width="2.42578125" style="9" customWidth="1"/>
    <col min="9" max="9" width="17.140625" style="9" customWidth="1"/>
    <col min="10" max="10" width="1.28515625" style="9" customWidth="1"/>
    <col min="11" max="11" width="0.7109375" style="7" customWidth="1"/>
    <col min="12" max="12" width="13.7109375" style="65" customWidth="1"/>
    <col min="13" max="13" width="11.85546875" style="1" customWidth="1"/>
    <col min="14" max="14" width="10.5703125" style="1" customWidth="1"/>
    <col min="15" max="15" width="2.85546875" style="5" customWidth="1"/>
    <col min="16" max="16" width="13" style="7" customWidth="1"/>
    <col min="17" max="17" width="14.28515625" style="7" customWidth="1"/>
    <col min="18" max="19" width="14.5703125" style="7" customWidth="1"/>
    <col min="20" max="20" width="50.85546875" style="7" customWidth="1"/>
    <col min="21" max="21" width="15.140625" style="7" customWidth="1"/>
    <col min="22" max="22" width="18" style="7" customWidth="1"/>
    <col min="23" max="23" width="34.28515625" style="7" customWidth="1"/>
    <col min="24" max="16384" width="11.42578125" style="7"/>
  </cols>
  <sheetData>
    <row r="1" spans="2:20" ht="5.25" customHeight="1" x14ac:dyDescent="0.25"/>
    <row r="2" spans="2:20" s="3" customFormat="1" ht="45.75" customHeight="1" x14ac:dyDescent="0.25">
      <c r="B2" s="21" t="s">
        <v>1</v>
      </c>
      <c r="C2" s="21" t="s">
        <v>2</v>
      </c>
      <c r="D2" s="21"/>
      <c r="E2" s="21" t="s">
        <v>3</v>
      </c>
      <c r="F2" s="22" t="s">
        <v>4</v>
      </c>
      <c r="G2" s="23" t="s">
        <v>5</v>
      </c>
      <c r="H2" s="23"/>
      <c r="I2" s="23" t="s">
        <v>6</v>
      </c>
      <c r="J2" s="23"/>
      <c r="K2" s="21"/>
      <c r="L2" s="22" t="s">
        <v>7</v>
      </c>
      <c r="M2" s="39" t="s">
        <v>68</v>
      </c>
      <c r="N2" s="21" t="s">
        <v>69</v>
      </c>
      <c r="O2" s="21" t="s">
        <v>0</v>
      </c>
      <c r="P2" s="21" t="s">
        <v>64</v>
      </c>
      <c r="Q2" s="21" t="s">
        <v>65</v>
      </c>
      <c r="R2" s="21" t="s">
        <v>66</v>
      </c>
      <c r="S2" s="21" t="s">
        <v>67</v>
      </c>
      <c r="T2" s="21" t="s">
        <v>8</v>
      </c>
    </row>
    <row r="3" spans="2:20" ht="23.25" customHeight="1" x14ac:dyDescent="0.25">
      <c r="B3" s="74"/>
      <c r="C3" s="25"/>
      <c r="D3" s="24"/>
      <c r="E3" s="55"/>
      <c r="F3" s="66"/>
      <c r="G3" s="26"/>
      <c r="H3" s="26"/>
      <c r="I3" s="26"/>
      <c r="J3" s="26"/>
      <c r="K3" s="24"/>
      <c r="L3" s="66"/>
      <c r="M3" s="27"/>
      <c r="N3" s="27"/>
      <c r="O3" s="58"/>
      <c r="P3" s="24"/>
      <c r="Q3" s="24"/>
      <c r="R3" s="24"/>
      <c r="S3" s="24"/>
      <c r="T3" s="24"/>
    </row>
    <row r="4" spans="2:20" ht="23.25" customHeight="1" x14ac:dyDescent="0.25">
      <c r="B4" s="53" t="s">
        <v>148</v>
      </c>
      <c r="C4" s="29" t="s">
        <v>161</v>
      </c>
      <c r="D4" s="30"/>
      <c r="E4" s="53" t="s">
        <v>81</v>
      </c>
      <c r="F4" s="67">
        <v>44140</v>
      </c>
      <c r="G4" s="31">
        <v>1000</v>
      </c>
      <c r="H4" s="31"/>
      <c r="I4" s="62"/>
      <c r="J4" s="33"/>
      <c r="K4" s="79"/>
      <c r="L4" s="67">
        <v>44198</v>
      </c>
      <c r="M4" s="29" t="s">
        <v>9</v>
      </c>
      <c r="N4" s="29"/>
      <c r="O4" s="59"/>
      <c r="P4" s="28"/>
      <c r="Q4" s="28"/>
      <c r="R4" s="28"/>
      <c r="S4" s="28"/>
      <c r="T4" s="28"/>
    </row>
    <row r="5" spans="2:20" ht="23.25" customHeight="1" x14ac:dyDescent="0.25">
      <c r="B5" s="53" t="s">
        <v>149</v>
      </c>
      <c r="C5" s="29" t="s">
        <v>162</v>
      </c>
      <c r="D5" s="30"/>
      <c r="E5" s="53" t="s">
        <v>136</v>
      </c>
      <c r="F5" s="67">
        <v>44168</v>
      </c>
      <c r="G5" s="31">
        <v>1000</v>
      </c>
      <c r="H5" s="31"/>
      <c r="I5" s="62"/>
      <c r="J5" s="33"/>
      <c r="K5" s="79"/>
      <c r="L5" s="67">
        <v>44198</v>
      </c>
      <c r="M5" s="29" t="s">
        <v>9</v>
      </c>
      <c r="N5" s="29"/>
      <c r="O5" s="59"/>
      <c r="P5" s="28"/>
      <c r="Q5" s="28"/>
      <c r="R5" s="28"/>
      <c r="S5" s="28"/>
      <c r="T5" s="28"/>
    </row>
    <row r="6" spans="2:20" ht="23.25" customHeight="1" x14ac:dyDescent="0.25">
      <c r="B6" s="53" t="s">
        <v>150</v>
      </c>
      <c r="C6" s="29" t="s">
        <v>163</v>
      </c>
      <c r="D6" s="30"/>
      <c r="E6" s="53" t="s">
        <v>137</v>
      </c>
      <c r="F6" s="67">
        <v>44110</v>
      </c>
      <c r="G6" s="31">
        <v>1000</v>
      </c>
      <c r="H6" s="31"/>
      <c r="I6" s="62"/>
      <c r="J6" s="33"/>
      <c r="K6" s="79"/>
      <c r="L6" s="67">
        <v>44198</v>
      </c>
      <c r="M6" s="29" t="s">
        <v>9</v>
      </c>
      <c r="N6" s="29"/>
      <c r="O6" s="59"/>
      <c r="P6" s="28"/>
      <c r="Q6" s="28"/>
      <c r="R6" s="28"/>
      <c r="S6" s="28"/>
      <c r="T6" s="28"/>
    </row>
    <row r="7" spans="2:20" ht="23.25" customHeight="1" x14ac:dyDescent="0.25">
      <c r="B7" s="53" t="s">
        <v>151</v>
      </c>
      <c r="C7" s="29" t="s">
        <v>164</v>
      </c>
      <c r="D7" s="30"/>
      <c r="E7" s="53" t="s">
        <v>138</v>
      </c>
      <c r="F7" s="67">
        <v>44112</v>
      </c>
      <c r="G7" s="31">
        <v>1000</v>
      </c>
      <c r="H7" s="31"/>
      <c r="I7" s="62"/>
      <c r="J7" s="33"/>
      <c r="K7" s="79"/>
      <c r="L7" s="67">
        <v>44198</v>
      </c>
      <c r="M7" s="29" t="s">
        <v>9</v>
      </c>
      <c r="N7" s="29"/>
      <c r="O7" s="59"/>
      <c r="P7" s="28"/>
      <c r="Q7" s="28"/>
      <c r="R7" s="28"/>
      <c r="S7" s="28"/>
      <c r="T7" s="28"/>
    </row>
    <row r="8" spans="2:20" ht="23.25" customHeight="1" x14ac:dyDescent="0.25">
      <c r="B8" s="53" t="s">
        <v>152</v>
      </c>
      <c r="C8" s="29" t="s">
        <v>165</v>
      </c>
      <c r="D8" s="30"/>
      <c r="E8" s="53" t="s">
        <v>139</v>
      </c>
      <c r="F8" s="67">
        <v>44146</v>
      </c>
      <c r="G8" s="31">
        <v>1000</v>
      </c>
      <c r="H8" s="31"/>
      <c r="I8" s="62"/>
      <c r="J8" s="33"/>
      <c r="K8" s="79"/>
      <c r="L8" s="67">
        <v>44198</v>
      </c>
      <c r="M8" s="29" t="s">
        <v>9</v>
      </c>
      <c r="N8" s="29"/>
      <c r="O8" s="59"/>
      <c r="P8" s="28"/>
      <c r="Q8" s="28"/>
      <c r="R8" s="28"/>
      <c r="S8" s="28"/>
      <c r="T8" s="28"/>
    </row>
    <row r="9" spans="2:20" ht="23.25" customHeight="1" x14ac:dyDescent="0.25">
      <c r="B9" s="53" t="s">
        <v>153</v>
      </c>
      <c r="C9" s="29" t="s">
        <v>166</v>
      </c>
      <c r="D9" s="30"/>
      <c r="E9" s="53" t="s">
        <v>140</v>
      </c>
      <c r="F9" s="67">
        <v>44126</v>
      </c>
      <c r="G9" s="31">
        <v>1000</v>
      </c>
      <c r="H9" s="31"/>
      <c r="I9" s="62"/>
      <c r="J9" s="33"/>
      <c r="K9" s="79"/>
      <c r="L9" s="67">
        <v>44198</v>
      </c>
      <c r="M9" s="29" t="s">
        <v>9</v>
      </c>
      <c r="N9" s="29"/>
      <c r="O9" s="59"/>
      <c r="P9" s="28"/>
      <c r="Q9" s="28"/>
      <c r="R9" s="28"/>
      <c r="S9" s="28"/>
      <c r="T9" s="28"/>
    </row>
    <row r="10" spans="2:20" ht="23.25" customHeight="1" x14ac:dyDescent="0.25">
      <c r="B10" s="53" t="s">
        <v>154</v>
      </c>
      <c r="C10" s="29" t="s">
        <v>167</v>
      </c>
      <c r="D10" s="30"/>
      <c r="E10" s="53" t="s">
        <v>141</v>
      </c>
      <c r="F10" s="67">
        <v>44166</v>
      </c>
      <c r="G10" s="31">
        <v>1000</v>
      </c>
      <c r="H10" s="31"/>
      <c r="I10" s="62"/>
      <c r="J10" s="33"/>
      <c r="K10" s="79"/>
      <c r="L10" s="67">
        <v>44198</v>
      </c>
      <c r="M10" s="29" t="s">
        <v>9</v>
      </c>
      <c r="N10" s="29"/>
      <c r="O10" s="59"/>
      <c r="P10" s="28"/>
      <c r="Q10" s="28"/>
      <c r="R10" s="28"/>
      <c r="S10" s="28"/>
      <c r="T10" s="28"/>
    </row>
    <row r="11" spans="2:20" ht="23.25" customHeight="1" x14ac:dyDescent="0.25">
      <c r="B11" s="53" t="s">
        <v>155</v>
      </c>
      <c r="C11" s="29" t="s">
        <v>168</v>
      </c>
      <c r="D11" s="30"/>
      <c r="E11" s="53" t="s">
        <v>142</v>
      </c>
      <c r="F11" s="67">
        <v>44129</v>
      </c>
      <c r="G11" s="31">
        <v>1000</v>
      </c>
      <c r="H11" s="31"/>
      <c r="I11" s="62"/>
      <c r="J11" s="33"/>
      <c r="K11" s="79"/>
      <c r="L11" s="67">
        <v>44198</v>
      </c>
      <c r="M11" s="29" t="s">
        <v>9</v>
      </c>
      <c r="N11" s="29"/>
      <c r="O11" s="59"/>
      <c r="P11" s="28"/>
      <c r="Q11" s="28"/>
      <c r="R11" s="28"/>
      <c r="S11" s="28"/>
      <c r="T11" s="28"/>
    </row>
    <row r="12" spans="2:20" ht="23.25" customHeight="1" x14ac:dyDescent="0.25">
      <c r="B12" s="53" t="s">
        <v>156</v>
      </c>
      <c r="C12" s="29" t="s">
        <v>169</v>
      </c>
      <c r="D12" s="30"/>
      <c r="E12" s="53" t="s">
        <v>143</v>
      </c>
      <c r="F12" s="67">
        <v>44158</v>
      </c>
      <c r="G12" s="31">
        <v>1000</v>
      </c>
      <c r="H12" s="31"/>
      <c r="I12" s="62"/>
      <c r="J12" s="33"/>
      <c r="K12" s="79"/>
      <c r="L12" s="67">
        <v>44198</v>
      </c>
      <c r="M12" s="29" t="s">
        <v>9</v>
      </c>
      <c r="N12" s="29"/>
      <c r="O12" s="59"/>
      <c r="P12" s="28"/>
      <c r="Q12" s="28"/>
      <c r="R12" s="28"/>
      <c r="S12" s="28"/>
      <c r="T12" s="28"/>
    </row>
    <row r="13" spans="2:20" ht="23.25" customHeight="1" x14ac:dyDescent="0.25">
      <c r="B13" s="53" t="s">
        <v>157</v>
      </c>
      <c r="C13" s="29" t="s">
        <v>170</v>
      </c>
      <c r="D13" s="30"/>
      <c r="E13" s="53" t="s">
        <v>144</v>
      </c>
      <c r="F13" s="67">
        <v>44110</v>
      </c>
      <c r="G13" s="31">
        <v>1000</v>
      </c>
      <c r="H13" s="31"/>
      <c r="I13" s="62"/>
      <c r="J13" s="33"/>
      <c r="K13" s="79"/>
      <c r="L13" s="67">
        <v>44198</v>
      </c>
      <c r="M13" s="29" t="s">
        <v>9</v>
      </c>
      <c r="N13" s="29"/>
      <c r="O13" s="59"/>
      <c r="P13" s="28"/>
      <c r="Q13" s="28"/>
      <c r="R13" s="28"/>
      <c r="S13" s="28"/>
      <c r="T13" s="28"/>
    </row>
    <row r="14" spans="2:20" ht="23.25" customHeight="1" x14ac:dyDescent="0.25">
      <c r="B14" s="53" t="s">
        <v>158</v>
      </c>
      <c r="C14" s="29" t="s">
        <v>171</v>
      </c>
      <c r="D14" s="30"/>
      <c r="E14" s="53" t="s">
        <v>145</v>
      </c>
      <c r="F14" s="67">
        <v>44150</v>
      </c>
      <c r="G14" s="31">
        <v>1000</v>
      </c>
      <c r="H14" s="31"/>
      <c r="I14" s="62"/>
      <c r="J14" s="33"/>
      <c r="K14" s="79"/>
      <c r="L14" s="67">
        <v>44198</v>
      </c>
      <c r="M14" s="29" t="s">
        <v>9</v>
      </c>
      <c r="N14" s="29"/>
      <c r="O14" s="59"/>
      <c r="P14" s="28"/>
      <c r="Q14" s="28"/>
      <c r="R14" s="28"/>
      <c r="S14" s="28"/>
      <c r="T14" s="28"/>
    </row>
    <row r="15" spans="2:20" ht="23.25" customHeight="1" x14ac:dyDescent="0.25">
      <c r="B15" s="53" t="s">
        <v>159</v>
      </c>
      <c r="C15" s="29" t="s">
        <v>172</v>
      </c>
      <c r="D15" s="30"/>
      <c r="E15" s="53" t="s">
        <v>146</v>
      </c>
      <c r="F15" s="67">
        <v>44143</v>
      </c>
      <c r="G15" s="31">
        <v>1000</v>
      </c>
      <c r="H15" s="31"/>
      <c r="I15" s="62"/>
      <c r="J15" s="33"/>
      <c r="K15" s="79"/>
      <c r="L15" s="67">
        <v>44198</v>
      </c>
      <c r="M15" s="29" t="s">
        <v>9</v>
      </c>
      <c r="N15" s="29"/>
      <c r="O15" s="59"/>
      <c r="P15" s="28"/>
      <c r="Q15" s="28"/>
      <c r="R15" s="28"/>
      <c r="S15" s="28"/>
      <c r="T15" s="28"/>
    </row>
    <row r="16" spans="2:20" ht="23.25" customHeight="1" x14ac:dyDescent="0.25">
      <c r="B16" s="53" t="s">
        <v>160</v>
      </c>
      <c r="C16" s="29" t="s">
        <v>173</v>
      </c>
      <c r="D16" s="30"/>
      <c r="E16" s="53" t="s">
        <v>147</v>
      </c>
      <c r="F16" s="67">
        <v>44152</v>
      </c>
      <c r="G16" s="31">
        <v>8000</v>
      </c>
      <c r="H16" s="31"/>
      <c r="I16" s="62"/>
      <c r="J16" s="33"/>
      <c r="K16" s="80"/>
      <c r="L16" s="67">
        <v>44198</v>
      </c>
      <c r="M16" s="29" t="s">
        <v>9</v>
      </c>
      <c r="N16" s="29"/>
      <c r="O16" s="60"/>
      <c r="P16" s="28"/>
      <c r="Q16" s="28"/>
      <c r="R16" s="28"/>
      <c r="S16" s="28"/>
      <c r="T16" s="28"/>
    </row>
    <row r="17" spans="2:20" ht="23.25" customHeight="1" x14ac:dyDescent="0.25">
      <c r="B17" s="75"/>
      <c r="C17" s="35"/>
      <c r="D17" s="34"/>
      <c r="E17" s="56"/>
      <c r="F17" s="68"/>
      <c r="G17" s="36"/>
      <c r="H17" s="36"/>
      <c r="I17" s="36"/>
      <c r="J17" s="36"/>
      <c r="K17" s="34"/>
      <c r="L17" s="68"/>
      <c r="M17" s="37"/>
      <c r="N17" s="37"/>
      <c r="O17" s="58"/>
      <c r="P17" s="34"/>
      <c r="Q17" s="34"/>
      <c r="R17" s="34"/>
      <c r="S17" s="34"/>
      <c r="T17" s="34"/>
    </row>
    <row r="18" spans="2:20" ht="23.25" customHeight="1" x14ac:dyDescent="0.25">
      <c r="B18" s="76"/>
      <c r="C18" s="18"/>
      <c r="D18" s="6"/>
      <c r="E18" s="57"/>
      <c r="F18" s="71" t="s">
        <v>74</v>
      </c>
      <c r="G18" s="48">
        <f>SUM(G3:G17)</f>
        <v>20000</v>
      </c>
      <c r="H18" s="10"/>
      <c r="I18" s="83"/>
      <c r="J18" s="20"/>
      <c r="K18" s="20"/>
      <c r="L18" s="69">
        <v>1</v>
      </c>
      <c r="M18" s="41">
        <f>SUMIF(M3:M17,"X",G3:G17)</f>
        <v>20000</v>
      </c>
      <c r="N18" s="41">
        <f>SUMIF(N3:N17,"X",G3:G17)*0.5</f>
        <v>0</v>
      </c>
      <c r="O18" s="61"/>
      <c r="P18" s="42" t="s">
        <v>72</v>
      </c>
      <c r="Q18" s="43">
        <f>M18+N18</f>
        <v>20000</v>
      </c>
      <c r="R18" s="6"/>
      <c r="S18" s="6"/>
      <c r="T18" s="6"/>
    </row>
    <row r="19" spans="2:20" ht="23.25" customHeight="1" x14ac:dyDescent="0.25">
      <c r="B19" s="74"/>
      <c r="C19" s="25"/>
      <c r="D19" s="24"/>
      <c r="E19" s="55"/>
      <c r="F19" s="66"/>
      <c r="G19" s="26"/>
      <c r="H19" s="26"/>
      <c r="I19" s="26"/>
      <c r="J19" s="26"/>
      <c r="K19" s="24"/>
      <c r="L19" s="66"/>
      <c r="M19" s="27"/>
      <c r="N19" s="27"/>
      <c r="O19" s="58"/>
      <c r="P19" s="24"/>
      <c r="Q19" s="24"/>
      <c r="R19" s="24"/>
      <c r="S19" s="24"/>
      <c r="T19" s="24"/>
    </row>
    <row r="20" spans="2:20" ht="23.25" customHeight="1" x14ac:dyDescent="0.25">
      <c r="B20" s="53"/>
      <c r="C20" s="29"/>
      <c r="D20" s="30"/>
      <c r="E20" s="53"/>
      <c r="F20" s="67"/>
      <c r="G20" s="31"/>
      <c r="H20" s="31"/>
      <c r="I20" s="38"/>
      <c r="J20" s="33"/>
      <c r="K20" s="80"/>
      <c r="L20" s="67"/>
      <c r="M20" s="29"/>
      <c r="N20" s="29"/>
      <c r="O20" s="59"/>
      <c r="P20" s="28"/>
      <c r="Q20" s="28"/>
      <c r="R20" s="28"/>
      <c r="S20" s="28"/>
      <c r="T20" s="28"/>
    </row>
    <row r="21" spans="2:20" ht="23.25" customHeight="1" x14ac:dyDescent="0.25">
      <c r="B21" s="53"/>
      <c r="C21" s="29"/>
      <c r="D21" s="30"/>
      <c r="E21" s="53"/>
      <c r="F21" s="67"/>
      <c r="G21" s="31"/>
      <c r="H21" s="31"/>
      <c r="I21" s="38"/>
      <c r="J21" s="32"/>
      <c r="K21" s="81"/>
      <c r="L21" s="67"/>
      <c r="M21" s="29"/>
      <c r="N21" s="29"/>
      <c r="O21" s="59"/>
      <c r="P21" s="28"/>
      <c r="Q21" s="28"/>
      <c r="R21" s="28"/>
      <c r="S21" s="28"/>
      <c r="T21" s="28"/>
    </row>
    <row r="22" spans="2:20" ht="23.25" customHeight="1" x14ac:dyDescent="0.25">
      <c r="B22" s="53"/>
      <c r="C22" s="29"/>
      <c r="D22" s="30"/>
      <c r="E22" s="53"/>
      <c r="F22" s="67"/>
      <c r="G22" s="31"/>
      <c r="H22" s="31"/>
      <c r="I22" s="38"/>
      <c r="J22" s="32"/>
      <c r="K22" s="81"/>
      <c r="L22" s="67"/>
      <c r="M22" s="29"/>
      <c r="N22" s="29"/>
      <c r="O22" s="59"/>
      <c r="P22" s="28"/>
      <c r="Q22" s="28"/>
      <c r="R22" s="28"/>
      <c r="S22" s="28"/>
      <c r="T22" s="28"/>
    </row>
    <row r="23" spans="2:20" ht="23.25" customHeight="1" x14ac:dyDescent="0.25">
      <c r="B23" s="75"/>
      <c r="C23" s="35"/>
      <c r="D23" s="34"/>
      <c r="E23" s="56"/>
      <c r="F23" s="68"/>
      <c r="G23" s="36"/>
      <c r="H23" s="36"/>
      <c r="I23" s="36"/>
      <c r="J23" s="36"/>
      <c r="K23" s="34"/>
      <c r="L23" s="68"/>
      <c r="M23" s="37"/>
      <c r="N23" s="37"/>
      <c r="O23" s="58"/>
      <c r="P23" s="34"/>
      <c r="Q23" s="34"/>
      <c r="R23" s="34"/>
      <c r="S23" s="34"/>
      <c r="T23" s="34"/>
    </row>
    <row r="24" spans="2:20" ht="23.25" customHeight="1" x14ac:dyDescent="0.25">
      <c r="B24" s="76"/>
      <c r="C24" s="18"/>
      <c r="D24" s="6"/>
      <c r="E24" s="57"/>
      <c r="F24" s="72" t="s">
        <v>75</v>
      </c>
      <c r="G24" s="48">
        <f>SUM(G19:G23)</f>
        <v>0</v>
      </c>
      <c r="H24" s="19"/>
      <c r="I24" s="19"/>
      <c r="J24" s="19"/>
      <c r="K24" s="6"/>
      <c r="L24" s="70"/>
      <c r="M24" s="41">
        <f>SUMIF(M19:M23,"X",G19:G23)</f>
        <v>0</v>
      </c>
      <c r="N24" s="41">
        <f>SUMIF(N19:N23,"X",G19:G23)*0.5</f>
        <v>0</v>
      </c>
      <c r="O24" s="18"/>
      <c r="P24" s="84"/>
      <c r="Q24" s="82"/>
      <c r="R24" s="6"/>
      <c r="S24" s="6"/>
      <c r="T24" s="6"/>
    </row>
    <row r="25" spans="2:20" ht="23.25" customHeight="1" x14ac:dyDescent="0.25">
      <c r="B25" s="74"/>
      <c r="C25" s="25"/>
      <c r="D25" s="24"/>
      <c r="E25" s="55"/>
      <c r="F25" s="66"/>
      <c r="G25" s="26"/>
      <c r="H25" s="26"/>
      <c r="I25" s="26"/>
      <c r="J25" s="26"/>
      <c r="K25" s="24"/>
      <c r="L25" s="66"/>
      <c r="M25" s="27"/>
      <c r="N25" s="27"/>
      <c r="O25" s="58"/>
      <c r="P25" s="24"/>
      <c r="Q25" s="24"/>
      <c r="R25" s="24"/>
      <c r="S25" s="24"/>
      <c r="T25" s="24"/>
    </row>
    <row r="26" spans="2:20" ht="23.25" customHeight="1" x14ac:dyDescent="0.25">
      <c r="B26" s="53"/>
      <c r="C26" s="29"/>
      <c r="D26" s="30"/>
      <c r="E26" s="53"/>
      <c r="F26" s="67"/>
      <c r="G26" s="31"/>
      <c r="H26" s="31"/>
      <c r="I26" s="38"/>
      <c r="J26" s="32"/>
      <c r="K26" s="50"/>
      <c r="L26" s="67"/>
      <c r="M26" s="29"/>
      <c r="N26" s="29"/>
      <c r="O26" s="59"/>
      <c r="P26" s="28"/>
      <c r="Q26" s="28"/>
      <c r="R26" s="28"/>
      <c r="S26" s="28"/>
      <c r="T26" s="28"/>
    </row>
    <row r="27" spans="2:20" ht="23.25" customHeight="1" x14ac:dyDescent="0.25">
      <c r="B27" s="53"/>
      <c r="C27" s="29"/>
      <c r="D27" s="30"/>
      <c r="E27" s="53"/>
      <c r="F27" s="67"/>
      <c r="G27" s="31"/>
      <c r="H27" s="31"/>
      <c r="I27" s="38"/>
      <c r="J27" s="33"/>
      <c r="K27" s="49"/>
      <c r="L27" s="67"/>
      <c r="M27" s="29"/>
      <c r="N27" s="29"/>
      <c r="O27" s="59"/>
      <c r="P27" s="28"/>
      <c r="Q27" s="28"/>
      <c r="R27" s="28"/>
      <c r="S27" s="28"/>
      <c r="T27" s="28"/>
    </row>
    <row r="28" spans="2:20" ht="23.25" customHeight="1" x14ac:dyDescent="0.25">
      <c r="B28" s="53"/>
      <c r="C28" s="29"/>
      <c r="D28" s="30"/>
      <c r="E28" s="53"/>
      <c r="F28" s="67"/>
      <c r="G28" s="31"/>
      <c r="H28" s="31"/>
      <c r="I28" s="38"/>
      <c r="J28" s="33"/>
      <c r="K28" s="49"/>
      <c r="L28" s="67"/>
      <c r="M28" s="29"/>
      <c r="N28" s="29"/>
      <c r="O28" s="60"/>
      <c r="P28" s="28"/>
      <c r="Q28" s="28"/>
      <c r="R28" s="28"/>
      <c r="S28" s="28"/>
      <c r="T28" s="28"/>
    </row>
    <row r="29" spans="2:20" ht="23.25" customHeight="1" x14ac:dyDescent="0.25">
      <c r="B29" s="75"/>
      <c r="C29" s="35"/>
      <c r="D29" s="34"/>
      <c r="E29" s="56"/>
      <c r="F29" s="68"/>
      <c r="G29" s="36"/>
      <c r="H29" s="36"/>
      <c r="I29" s="36"/>
      <c r="J29" s="36"/>
      <c r="K29" s="34"/>
      <c r="L29" s="68"/>
      <c r="M29" s="37"/>
      <c r="N29" s="37"/>
      <c r="O29" s="58"/>
      <c r="P29" s="34"/>
      <c r="Q29" s="34"/>
      <c r="R29" s="34"/>
      <c r="S29" s="34"/>
      <c r="T29" s="34"/>
    </row>
    <row r="30" spans="2:20" ht="23.25" customHeight="1" x14ac:dyDescent="0.25">
      <c r="B30" s="76"/>
      <c r="C30" s="18"/>
      <c r="D30" s="6"/>
      <c r="E30" s="57"/>
      <c r="F30" s="72" t="s">
        <v>83</v>
      </c>
      <c r="G30" s="48">
        <f>SUM(G25:G29)</f>
        <v>0</v>
      </c>
      <c r="H30" s="10"/>
      <c r="I30" s="19"/>
      <c r="J30" s="20"/>
      <c r="K30" s="20"/>
      <c r="L30" s="69">
        <v>2</v>
      </c>
      <c r="M30" s="41">
        <f>SUMIF(M25:M29,"X",G25:G29)</f>
        <v>0</v>
      </c>
      <c r="N30" s="41">
        <f>SUMIF(N25:N29,"X",G25:G29)</f>
        <v>0</v>
      </c>
      <c r="O30" s="61"/>
      <c r="P30" s="42" t="s">
        <v>72</v>
      </c>
      <c r="Q30" s="43">
        <f>M30+N30</f>
        <v>0</v>
      </c>
      <c r="R30" s="6"/>
      <c r="S30" s="6"/>
      <c r="T30" s="6"/>
    </row>
    <row r="31" spans="2:20" ht="23.25" customHeight="1" x14ac:dyDescent="0.25">
      <c r="B31" s="74"/>
      <c r="C31" s="25"/>
      <c r="D31" s="24"/>
      <c r="E31" s="55"/>
      <c r="F31" s="73"/>
      <c r="G31" s="26"/>
      <c r="H31" s="26"/>
      <c r="I31" s="26"/>
      <c r="J31" s="26"/>
      <c r="K31" s="24"/>
      <c r="L31" s="66"/>
      <c r="M31" s="27"/>
      <c r="N31" s="73"/>
      <c r="O31" s="58"/>
      <c r="P31" s="24"/>
      <c r="Q31" s="24"/>
      <c r="R31" s="24"/>
      <c r="S31" s="24"/>
      <c r="T31" s="24"/>
    </row>
    <row r="32" spans="2:20" ht="23.25" customHeight="1" x14ac:dyDescent="0.25">
      <c r="B32" s="53"/>
      <c r="C32" s="29"/>
      <c r="D32" s="30"/>
      <c r="E32" s="53"/>
      <c r="F32" s="67"/>
      <c r="G32" s="31"/>
      <c r="H32" s="31"/>
      <c r="I32" s="38"/>
      <c r="J32" s="32"/>
      <c r="K32" s="50"/>
      <c r="L32" s="67"/>
      <c r="M32" s="29"/>
      <c r="N32" s="29"/>
      <c r="O32" s="59"/>
      <c r="P32" s="28"/>
      <c r="Q32" s="28"/>
      <c r="R32" s="28"/>
      <c r="S32" s="28"/>
      <c r="T32" s="28"/>
    </row>
    <row r="33" spans="2:20" ht="23.25" customHeight="1" x14ac:dyDescent="0.25">
      <c r="B33" s="53"/>
      <c r="C33" s="29"/>
      <c r="D33" s="30"/>
      <c r="E33" s="53"/>
      <c r="F33" s="67"/>
      <c r="G33" s="31"/>
      <c r="H33" s="31"/>
      <c r="I33" s="38"/>
      <c r="J33" s="33"/>
      <c r="K33" s="49"/>
      <c r="L33" s="67"/>
      <c r="M33" s="29"/>
      <c r="N33" s="29"/>
      <c r="O33" s="59"/>
      <c r="P33" s="28"/>
      <c r="Q33" s="28"/>
      <c r="R33" s="28"/>
      <c r="S33" s="28"/>
      <c r="T33" s="28"/>
    </row>
    <row r="34" spans="2:20" ht="23.25" customHeight="1" x14ac:dyDescent="0.25">
      <c r="B34" s="53"/>
      <c r="C34" s="29"/>
      <c r="D34" s="30"/>
      <c r="E34" s="53"/>
      <c r="F34" s="67"/>
      <c r="G34" s="31"/>
      <c r="H34" s="31"/>
      <c r="I34" s="38"/>
      <c r="J34" s="33"/>
      <c r="K34" s="49"/>
      <c r="L34" s="67"/>
      <c r="M34" s="29"/>
      <c r="N34" s="29"/>
      <c r="O34" s="60"/>
      <c r="P34" s="28"/>
      <c r="Q34" s="28"/>
      <c r="R34" s="28"/>
      <c r="S34" s="28"/>
      <c r="T34" s="28"/>
    </row>
    <row r="35" spans="2:20" ht="23.25" customHeight="1" x14ac:dyDescent="0.25">
      <c r="B35" s="75"/>
      <c r="C35" s="35"/>
      <c r="D35" s="34"/>
      <c r="E35" s="56"/>
      <c r="F35" s="68"/>
      <c r="G35" s="36"/>
      <c r="H35" s="36"/>
      <c r="I35" s="36"/>
      <c r="J35" s="36"/>
      <c r="K35" s="34"/>
      <c r="L35" s="68"/>
      <c r="M35" s="37"/>
      <c r="N35" s="37"/>
      <c r="O35" s="58"/>
      <c r="P35" s="34"/>
      <c r="Q35" s="34"/>
      <c r="R35" s="34"/>
      <c r="S35" s="34"/>
      <c r="T35" s="34"/>
    </row>
    <row r="36" spans="2:20" ht="23.25" customHeight="1" x14ac:dyDescent="0.25">
      <c r="B36" s="76"/>
      <c r="C36" s="18"/>
      <c r="D36" s="6"/>
      <c r="E36" s="57"/>
      <c r="F36" s="72" t="s">
        <v>84</v>
      </c>
      <c r="G36" s="48">
        <f>SUM(G31:G35)</f>
        <v>0</v>
      </c>
      <c r="H36" s="19"/>
      <c r="I36" s="19"/>
      <c r="J36" s="19"/>
      <c r="K36" s="6"/>
      <c r="L36" s="70"/>
      <c r="M36" s="41">
        <f>SUMIF(M31:M35,"X",G31:G35)</f>
        <v>0</v>
      </c>
      <c r="N36" s="41">
        <f>SUMIF(N31:N35,"X",G31:G35)</f>
        <v>0</v>
      </c>
      <c r="O36" s="61"/>
      <c r="P36" s="42" t="s">
        <v>72</v>
      </c>
      <c r="Q36" s="43">
        <f>M36+N36</f>
        <v>0</v>
      </c>
      <c r="R36" s="6"/>
      <c r="S36" s="6"/>
      <c r="T36" s="6"/>
    </row>
    <row r="37" spans="2:20" ht="23.25" customHeight="1" x14ac:dyDescent="0.25">
      <c r="B37" s="74"/>
      <c r="C37" s="25"/>
      <c r="D37" s="24"/>
      <c r="E37" s="55"/>
      <c r="F37" s="66"/>
      <c r="G37" s="26"/>
      <c r="H37" s="26"/>
      <c r="I37" s="26"/>
      <c r="J37" s="26"/>
      <c r="K37" s="24"/>
      <c r="L37" s="66"/>
      <c r="M37" s="27"/>
      <c r="N37" s="27"/>
      <c r="O37" s="58"/>
      <c r="P37" s="24"/>
      <c r="Q37" s="24"/>
      <c r="R37" s="24"/>
      <c r="S37" s="24"/>
      <c r="T37" s="24"/>
    </row>
    <row r="38" spans="2:20" ht="23.25" customHeight="1" x14ac:dyDescent="0.25">
      <c r="B38" s="53"/>
      <c r="C38" s="29"/>
      <c r="D38" s="30"/>
      <c r="E38" s="53"/>
      <c r="F38" s="67"/>
      <c r="G38" s="31"/>
      <c r="H38" s="31"/>
      <c r="I38" s="38"/>
      <c r="J38" s="32"/>
      <c r="K38" s="50"/>
      <c r="L38" s="67"/>
      <c r="M38" s="29"/>
      <c r="N38" s="29"/>
      <c r="O38" s="59"/>
      <c r="P38" s="28"/>
      <c r="Q38" s="28"/>
      <c r="R38" s="28"/>
      <c r="S38" s="28"/>
      <c r="T38" s="28"/>
    </row>
    <row r="39" spans="2:20" ht="23.25" customHeight="1" x14ac:dyDescent="0.25">
      <c r="B39" s="53"/>
      <c r="C39" s="29"/>
      <c r="D39" s="30"/>
      <c r="E39" s="53"/>
      <c r="F39" s="67"/>
      <c r="G39" s="31"/>
      <c r="H39" s="31"/>
      <c r="I39" s="38"/>
      <c r="J39" s="33"/>
      <c r="K39" s="49"/>
      <c r="L39" s="67"/>
      <c r="M39" s="29"/>
      <c r="N39" s="29"/>
      <c r="O39" s="59"/>
      <c r="P39" s="28"/>
      <c r="Q39" s="28"/>
      <c r="R39" s="28"/>
      <c r="S39" s="28"/>
      <c r="T39" s="28"/>
    </row>
    <row r="40" spans="2:20" ht="23.25" customHeight="1" x14ac:dyDescent="0.25">
      <c r="B40" s="53"/>
      <c r="C40" s="29"/>
      <c r="D40" s="30"/>
      <c r="E40" s="53"/>
      <c r="F40" s="67"/>
      <c r="G40" s="31"/>
      <c r="H40" s="31"/>
      <c r="I40" s="38"/>
      <c r="J40" s="33"/>
      <c r="K40" s="49"/>
      <c r="L40" s="67"/>
      <c r="M40" s="29"/>
      <c r="N40" s="29"/>
      <c r="O40" s="60"/>
      <c r="P40" s="28"/>
      <c r="Q40" s="28"/>
      <c r="R40" s="28"/>
      <c r="S40" s="28"/>
      <c r="T40" s="28"/>
    </row>
    <row r="41" spans="2:20" ht="23.25" customHeight="1" x14ac:dyDescent="0.25">
      <c r="B41" s="75"/>
      <c r="C41" s="35"/>
      <c r="D41" s="34"/>
      <c r="E41" s="56"/>
      <c r="F41" s="68"/>
      <c r="G41" s="36"/>
      <c r="H41" s="36"/>
      <c r="I41" s="36"/>
      <c r="J41" s="36"/>
      <c r="K41" s="34"/>
      <c r="L41" s="68"/>
      <c r="M41" s="37"/>
      <c r="N41" s="37"/>
      <c r="O41" s="58"/>
      <c r="P41" s="34"/>
      <c r="Q41" s="34"/>
      <c r="R41" s="34"/>
      <c r="S41" s="34"/>
      <c r="T41" s="34"/>
    </row>
    <row r="42" spans="2:20" ht="23.25" customHeight="1" x14ac:dyDescent="0.25">
      <c r="B42" s="76"/>
      <c r="C42" s="18"/>
      <c r="D42" s="6"/>
      <c r="E42" s="57"/>
      <c r="F42" s="72" t="s">
        <v>85</v>
      </c>
      <c r="G42" s="48">
        <f>SUM(G37:G41)</f>
        <v>0</v>
      </c>
      <c r="H42" s="10"/>
      <c r="I42" s="19"/>
      <c r="J42" s="20"/>
      <c r="K42" s="20"/>
      <c r="L42" s="69">
        <v>2</v>
      </c>
      <c r="M42" s="41">
        <f>SUMIF(M37:M41,"X",G37:G41)</f>
        <v>0</v>
      </c>
      <c r="N42" s="41">
        <f>SUMIF(N37:N41,"X",G37:G41)</f>
        <v>0</v>
      </c>
      <c r="O42" s="61"/>
      <c r="P42" s="42" t="s">
        <v>72</v>
      </c>
      <c r="Q42" s="43">
        <f>M42+N42</f>
        <v>0</v>
      </c>
      <c r="R42" s="6"/>
      <c r="S42" s="6"/>
      <c r="T42" s="6"/>
    </row>
    <row r="43" spans="2:20" ht="23.25" customHeight="1" x14ac:dyDescent="0.25">
      <c r="B43" s="74"/>
      <c r="C43" s="25"/>
      <c r="D43" s="24"/>
      <c r="E43" s="55"/>
      <c r="F43" s="66"/>
      <c r="G43" s="26"/>
      <c r="H43" s="26"/>
      <c r="I43" s="26"/>
      <c r="J43" s="26"/>
      <c r="K43" s="24"/>
      <c r="L43" s="66"/>
      <c r="M43" s="27"/>
      <c r="N43" s="27"/>
      <c r="O43" s="58"/>
      <c r="P43" s="24"/>
      <c r="Q43" s="24"/>
      <c r="R43" s="24"/>
      <c r="S43" s="24"/>
      <c r="T43" s="24"/>
    </row>
    <row r="44" spans="2:20" ht="23.25" customHeight="1" x14ac:dyDescent="0.25">
      <c r="B44" s="53"/>
      <c r="C44" s="29"/>
      <c r="D44" s="30"/>
      <c r="E44" s="53"/>
      <c r="F44" s="67"/>
      <c r="G44" s="31"/>
      <c r="H44" s="31"/>
      <c r="I44" s="38"/>
      <c r="J44" s="32"/>
      <c r="K44" s="50"/>
      <c r="L44" s="67"/>
      <c r="M44" s="29"/>
      <c r="N44" s="29"/>
      <c r="O44" s="59"/>
      <c r="P44" s="28"/>
      <c r="Q44" s="28"/>
      <c r="R44" s="28"/>
      <c r="S44" s="28"/>
      <c r="T44" s="28"/>
    </row>
    <row r="45" spans="2:20" ht="23.25" customHeight="1" x14ac:dyDescent="0.25">
      <c r="B45" s="53"/>
      <c r="C45" s="29"/>
      <c r="D45" s="30"/>
      <c r="E45" s="53"/>
      <c r="F45" s="67"/>
      <c r="G45" s="31"/>
      <c r="H45" s="31"/>
      <c r="I45" s="38"/>
      <c r="J45" s="33"/>
      <c r="K45" s="49"/>
      <c r="L45" s="67"/>
      <c r="M45" s="29"/>
      <c r="N45" s="29"/>
      <c r="O45" s="59"/>
      <c r="P45" s="28"/>
      <c r="Q45" s="28"/>
      <c r="R45" s="28"/>
      <c r="S45" s="28"/>
      <c r="T45" s="28"/>
    </row>
    <row r="46" spans="2:20" ht="23.25" customHeight="1" x14ac:dyDescent="0.25">
      <c r="B46" s="53"/>
      <c r="C46" s="29"/>
      <c r="D46" s="30"/>
      <c r="E46" s="53"/>
      <c r="F46" s="67"/>
      <c r="G46" s="31"/>
      <c r="H46" s="31"/>
      <c r="I46" s="38"/>
      <c r="J46" s="33"/>
      <c r="K46" s="49"/>
      <c r="L46" s="67"/>
      <c r="M46" s="29"/>
      <c r="N46" s="29"/>
      <c r="O46" s="60"/>
      <c r="P46" s="28"/>
      <c r="Q46" s="28"/>
      <c r="R46" s="28"/>
      <c r="S46" s="28"/>
      <c r="T46" s="28"/>
    </row>
    <row r="47" spans="2:20" ht="23.25" customHeight="1" x14ac:dyDescent="0.25">
      <c r="B47" s="75"/>
      <c r="C47" s="35"/>
      <c r="D47" s="34"/>
      <c r="E47" s="56"/>
      <c r="F47" s="68"/>
      <c r="G47" s="36"/>
      <c r="H47" s="36"/>
      <c r="I47" s="36"/>
      <c r="J47" s="36"/>
      <c r="K47" s="34"/>
      <c r="L47" s="68"/>
      <c r="M47" s="37"/>
      <c r="N47" s="37"/>
      <c r="O47" s="58"/>
      <c r="P47" s="34"/>
      <c r="Q47" s="34"/>
      <c r="R47" s="34"/>
      <c r="S47" s="34"/>
      <c r="T47" s="34"/>
    </row>
    <row r="48" spans="2:20" ht="23.25" customHeight="1" x14ac:dyDescent="0.25">
      <c r="B48" s="76"/>
      <c r="C48" s="18"/>
      <c r="D48" s="6"/>
      <c r="E48" s="57"/>
      <c r="F48" s="72" t="s">
        <v>86</v>
      </c>
      <c r="G48" s="48">
        <f>SUM(G43:G47)</f>
        <v>0</v>
      </c>
      <c r="H48" s="19"/>
      <c r="I48" s="19"/>
      <c r="J48" s="19"/>
      <c r="K48" s="6"/>
      <c r="L48" s="70"/>
      <c r="M48" s="41">
        <f>SUMIF(M43:M47,"X",G43:G47)</f>
        <v>0</v>
      </c>
      <c r="N48" s="41">
        <f>SUMIF(N43:N47,"X",G43:G47)</f>
        <v>0</v>
      </c>
      <c r="O48" s="61"/>
      <c r="P48" s="42" t="s">
        <v>72</v>
      </c>
      <c r="Q48" s="43">
        <f>M48+N48</f>
        <v>0</v>
      </c>
      <c r="R48" s="6"/>
      <c r="S48" s="6"/>
      <c r="T48" s="6"/>
    </row>
    <row r="49" spans="2:20" ht="23.25" customHeight="1" x14ac:dyDescent="0.25">
      <c r="B49" s="74"/>
      <c r="C49" s="25"/>
      <c r="D49" s="24"/>
      <c r="E49" s="55"/>
      <c r="F49" s="66"/>
      <c r="G49" s="26"/>
      <c r="H49" s="26"/>
      <c r="I49" s="26"/>
      <c r="J49" s="26"/>
      <c r="K49" s="24"/>
      <c r="L49" s="66"/>
      <c r="M49" s="27"/>
      <c r="N49" s="27"/>
      <c r="O49" s="58"/>
      <c r="P49" s="24"/>
      <c r="Q49" s="24"/>
      <c r="R49" s="24"/>
      <c r="S49" s="24"/>
      <c r="T49" s="24"/>
    </row>
    <row r="50" spans="2:20" ht="23.25" customHeight="1" x14ac:dyDescent="0.25">
      <c r="B50" s="53"/>
      <c r="C50" s="29"/>
      <c r="D50" s="30"/>
      <c r="E50" s="53"/>
      <c r="F50" s="67"/>
      <c r="G50" s="31"/>
      <c r="H50" s="31"/>
      <c r="I50" s="38"/>
      <c r="J50" s="32"/>
      <c r="K50" s="50"/>
      <c r="L50" s="67"/>
      <c r="M50" s="29"/>
      <c r="N50" s="29"/>
      <c r="O50" s="59"/>
      <c r="P50" s="28"/>
      <c r="Q50" s="28"/>
      <c r="R50" s="28"/>
      <c r="S50" s="28"/>
      <c r="T50" s="28"/>
    </row>
    <row r="51" spans="2:20" ht="23.25" customHeight="1" x14ac:dyDescent="0.25">
      <c r="B51" s="53"/>
      <c r="C51" s="29"/>
      <c r="D51" s="30"/>
      <c r="E51" s="53"/>
      <c r="F51" s="67"/>
      <c r="G51" s="31"/>
      <c r="H51" s="31"/>
      <c r="I51" s="38"/>
      <c r="J51" s="33"/>
      <c r="K51" s="49"/>
      <c r="L51" s="67"/>
      <c r="M51" s="29"/>
      <c r="N51" s="29"/>
      <c r="O51" s="59"/>
      <c r="P51" s="28"/>
      <c r="Q51" s="28"/>
      <c r="R51" s="28"/>
      <c r="S51" s="28"/>
      <c r="T51" s="28"/>
    </row>
    <row r="52" spans="2:20" ht="23.25" customHeight="1" x14ac:dyDescent="0.25">
      <c r="B52" s="53"/>
      <c r="C52" s="29"/>
      <c r="D52" s="30"/>
      <c r="E52" s="53"/>
      <c r="F52" s="67"/>
      <c r="G52" s="31"/>
      <c r="H52" s="31"/>
      <c r="I52" s="38"/>
      <c r="J52" s="33"/>
      <c r="K52" s="49"/>
      <c r="L52" s="67"/>
      <c r="M52" s="29"/>
      <c r="N52" s="29"/>
      <c r="O52" s="60"/>
      <c r="P52" s="28"/>
      <c r="Q52" s="28"/>
      <c r="R52" s="28"/>
      <c r="S52" s="28"/>
      <c r="T52" s="28"/>
    </row>
    <row r="53" spans="2:20" ht="23.25" customHeight="1" x14ac:dyDescent="0.25">
      <c r="B53" s="75"/>
      <c r="C53" s="35"/>
      <c r="D53" s="34"/>
      <c r="E53" s="56"/>
      <c r="F53" s="68"/>
      <c r="G53" s="36"/>
      <c r="H53" s="36"/>
      <c r="I53" s="36"/>
      <c r="J53" s="36"/>
      <c r="K53" s="34"/>
      <c r="L53" s="68"/>
      <c r="M53" s="37"/>
      <c r="N53" s="37"/>
      <c r="O53" s="58"/>
      <c r="P53" s="34"/>
      <c r="Q53" s="34"/>
      <c r="R53" s="34"/>
      <c r="S53" s="34"/>
      <c r="T53" s="34"/>
    </row>
    <row r="54" spans="2:20" ht="23.25" customHeight="1" x14ac:dyDescent="0.25">
      <c r="B54" s="76"/>
      <c r="C54" s="18"/>
      <c r="D54" s="6"/>
      <c r="E54" s="57"/>
      <c r="F54" s="72" t="s">
        <v>87</v>
      </c>
      <c r="G54" s="48">
        <f>SUM(G49:G53)</f>
        <v>0</v>
      </c>
      <c r="H54" s="10"/>
      <c r="I54" s="19"/>
      <c r="J54" s="20"/>
      <c r="K54" s="20"/>
      <c r="L54" s="69">
        <v>2</v>
      </c>
      <c r="M54" s="41">
        <f>SUMIF(M49:M53,"X",G49:G53)</f>
        <v>0</v>
      </c>
      <c r="N54" s="41">
        <f>SUMIF(N49:N53,"X",G49:G53)</f>
        <v>0</v>
      </c>
      <c r="O54" s="61"/>
      <c r="P54" s="42" t="s">
        <v>72</v>
      </c>
      <c r="Q54" s="43">
        <f>M54+N54</f>
        <v>0</v>
      </c>
      <c r="R54" s="6"/>
      <c r="S54" s="6"/>
      <c r="T54" s="6"/>
    </row>
    <row r="55" spans="2:20" ht="23.25" customHeight="1" x14ac:dyDescent="0.25">
      <c r="B55" s="74"/>
      <c r="C55" s="25"/>
      <c r="D55" s="24"/>
      <c r="E55" s="55"/>
      <c r="F55" s="66"/>
      <c r="G55" s="26"/>
      <c r="H55" s="26"/>
      <c r="I55" s="26"/>
      <c r="J55" s="26"/>
      <c r="K55" s="24"/>
      <c r="L55" s="66"/>
      <c r="M55" s="27"/>
      <c r="N55" s="27"/>
      <c r="O55" s="58"/>
      <c r="P55" s="24"/>
      <c r="Q55" s="24"/>
      <c r="R55" s="24"/>
      <c r="S55" s="24"/>
      <c r="T55" s="24"/>
    </row>
    <row r="56" spans="2:20" ht="23.25" customHeight="1" x14ac:dyDescent="0.25">
      <c r="B56" s="53"/>
      <c r="C56" s="29"/>
      <c r="D56" s="30"/>
      <c r="E56" s="53"/>
      <c r="F56" s="67"/>
      <c r="G56" s="31"/>
      <c r="H56" s="31"/>
      <c r="I56" s="38"/>
      <c r="J56" s="32"/>
      <c r="K56" s="50"/>
      <c r="L56" s="67"/>
      <c r="M56" s="29"/>
      <c r="N56" s="29"/>
      <c r="O56" s="59"/>
      <c r="P56" s="28"/>
      <c r="Q56" s="28"/>
      <c r="R56" s="28"/>
      <c r="S56" s="28"/>
      <c r="T56" s="28"/>
    </row>
    <row r="57" spans="2:20" ht="23.25" customHeight="1" x14ac:dyDescent="0.25">
      <c r="B57" s="53"/>
      <c r="C57" s="29"/>
      <c r="D57" s="30"/>
      <c r="E57" s="53"/>
      <c r="F57" s="67"/>
      <c r="G57" s="31"/>
      <c r="H57" s="31"/>
      <c r="I57" s="38"/>
      <c r="J57" s="33"/>
      <c r="K57" s="49"/>
      <c r="L57" s="67"/>
      <c r="M57" s="29"/>
      <c r="N57" s="29"/>
      <c r="O57" s="59"/>
      <c r="P57" s="28"/>
      <c r="Q57" s="28"/>
      <c r="R57" s="28"/>
      <c r="S57" s="28"/>
      <c r="T57" s="28"/>
    </row>
    <row r="58" spans="2:20" ht="23.25" customHeight="1" x14ac:dyDescent="0.25">
      <c r="B58" s="53"/>
      <c r="C58" s="29"/>
      <c r="D58" s="30"/>
      <c r="E58" s="53"/>
      <c r="F58" s="67"/>
      <c r="G58" s="31"/>
      <c r="H58" s="31"/>
      <c r="I58" s="38"/>
      <c r="J58" s="32"/>
      <c r="K58" s="50"/>
      <c r="L58" s="67"/>
      <c r="M58" s="29"/>
      <c r="N58" s="29"/>
      <c r="O58" s="59"/>
      <c r="P58" s="28"/>
      <c r="Q58" s="28"/>
      <c r="R58" s="28"/>
      <c r="S58" s="28"/>
      <c r="T58" s="28"/>
    </row>
    <row r="59" spans="2:20" ht="23.25" customHeight="1" x14ac:dyDescent="0.25">
      <c r="B59" s="75"/>
      <c r="C59" s="35"/>
      <c r="D59" s="34"/>
      <c r="E59" s="56"/>
      <c r="F59" s="68"/>
      <c r="G59" s="36"/>
      <c r="H59" s="36"/>
      <c r="I59" s="36"/>
      <c r="J59" s="36"/>
      <c r="K59" s="34"/>
      <c r="L59" s="68"/>
      <c r="M59" s="37"/>
      <c r="N59" s="37"/>
      <c r="O59" s="58"/>
      <c r="P59" s="34"/>
      <c r="Q59" s="34"/>
      <c r="R59" s="34"/>
      <c r="S59" s="34"/>
      <c r="T59" s="34"/>
    </row>
    <row r="60" spans="2:20" ht="23.25" customHeight="1" x14ac:dyDescent="0.25">
      <c r="B60" s="76"/>
      <c r="C60" s="18"/>
      <c r="D60" s="6"/>
      <c r="E60" s="57"/>
      <c r="F60" s="72" t="s">
        <v>88</v>
      </c>
      <c r="G60" s="10">
        <f>SUM(G55:G59)</f>
        <v>0</v>
      </c>
      <c r="H60" s="19"/>
      <c r="I60" s="19"/>
      <c r="J60" s="19"/>
      <c r="K60" s="6"/>
      <c r="L60" s="70"/>
      <c r="M60" s="41">
        <f>SUMIF(M55:M59,"X",G55:G59)</f>
        <v>0</v>
      </c>
      <c r="N60" s="41">
        <f>SUMIF(N55:N59,"X",G55:G59)</f>
        <v>0</v>
      </c>
      <c r="O60" s="61"/>
      <c r="P60" s="42" t="s">
        <v>72</v>
      </c>
      <c r="Q60" s="43">
        <f>M60+N60</f>
        <v>0</v>
      </c>
      <c r="R60" s="6"/>
      <c r="S60" s="6"/>
      <c r="T60" s="6"/>
    </row>
    <row r="61" spans="2:20" ht="23.25" customHeight="1" x14ac:dyDescent="0.25">
      <c r="B61" s="74"/>
      <c r="C61" s="25"/>
      <c r="D61" s="24"/>
      <c r="E61" s="55"/>
      <c r="F61" s="66"/>
      <c r="G61" s="26"/>
      <c r="H61" s="26"/>
      <c r="I61" s="26"/>
      <c r="J61" s="26"/>
      <c r="K61" s="24"/>
      <c r="L61" s="66"/>
      <c r="M61" s="27"/>
      <c r="N61" s="27"/>
      <c r="O61" s="58"/>
      <c r="P61" s="24"/>
      <c r="Q61" s="24"/>
      <c r="R61" s="24"/>
      <c r="S61" s="24"/>
      <c r="T61" s="24"/>
    </row>
    <row r="62" spans="2:20" ht="23.25" customHeight="1" x14ac:dyDescent="0.25">
      <c r="B62" s="53"/>
      <c r="C62" s="29"/>
      <c r="D62" s="30"/>
      <c r="E62" s="53"/>
      <c r="F62" s="67"/>
      <c r="G62" s="31"/>
      <c r="H62" s="31"/>
      <c r="I62" s="38"/>
      <c r="J62" s="32"/>
      <c r="K62" s="50"/>
      <c r="L62" s="67"/>
      <c r="M62" s="29"/>
      <c r="N62" s="29"/>
      <c r="O62" s="59"/>
      <c r="P62" s="28"/>
      <c r="Q62" s="28"/>
      <c r="R62" s="28"/>
      <c r="S62" s="28"/>
      <c r="T62" s="28"/>
    </row>
    <row r="63" spans="2:20" ht="23.25" customHeight="1" x14ac:dyDescent="0.25">
      <c r="B63" s="53"/>
      <c r="C63" s="29"/>
      <c r="D63" s="30"/>
      <c r="E63" s="53"/>
      <c r="F63" s="67"/>
      <c r="G63" s="31"/>
      <c r="H63" s="31"/>
      <c r="I63" s="38"/>
      <c r="J63" s="33"/>
      <c r="K63" s="49"/>
      <c r="L63" s="67"/>
      <c r="M63" s="29"/>
      <c r="N63" s="29"/>
      <c r="O63" s="59"/>
      <c r="P63" s="28"/>
      <c r="Q63" s="28"/>
      <c r="R63" s="28"/>
      <c r="S63" s="28"/>
      <c r="T63" s="28"/>
    </row>
    <row r="64" spans="2:20" ht="23.25" customHeight="1" x14ac:dyDescent="0.25">
      <c r="B64" s="53"/>
      <c r="C64" s="29"/>
      <c r="D64" s="30"/>
      <c r="E64" s="53"/>
      <c r="F64" s="67"/>
      <c r="G64" s="31"/>
      <c r="H64" s="31"/>
      <c r="I64" s="38"/>
      <c r="J64" s="33"/>
      <c r="K64" s="49"/>
      <c r="L64" s="67"/>
      <c r="M64" s="29"/>
      <c r="N64" s="29"/>
      <c r="O64" s="60"/>
      <c r="P64" s="28"/>
      <c r="Q64" s="28"/>
      <c r="R64" s="28"/>
      <c r="S64" s="28"/>
      <c r="T64" s="28"/>
    </row>
    <row r="65" spans="2:20" ht="23.25" customHeight="1" x14ac:dyDescent="0.25">
      <c r="B65" s="75"/>
      <c r="C65" s="35"/>
      <c r="D65" s="34"/>
      <c r="E65" s="56"/>
      <c r="F65" s="68"/>
      <c r="G65" s="36"/>
      <c r="H65" s="36"/>
      <c r="I65" s="36"/>
      <c r="J65" s="36"/>
      <c r="K65" s="34"/>
      <c r="L65" s="68"/>
      <c r="M65" s="37"/>
      <c r="N65" s="37"/>
      <c r="O65" s="58"/>
      <c r="P65" s="34"/>
      <c r="Q65" s="34"/>
      <c r="R65" s="34"/>
      <c r="S65" s="34"/>
      <c r="T65" s="34"/>
    </row>
    <row r="66" spans="2:20" ht="23.25" customHeight="1" x14ac:dyDescent="0.25">
      <c r="B66" s="76"/>
      <c r="C66" s="18"/>
      <c r="D66" s="6"/>
      <c r="E66" s="57"/>
      <c r="F66" s="72" t="s">
        <v>89</v>
      </c>
      <c r="G66" s="10">
        <f>SUM(G61:G65)</f>
        <v>0</v>
      </c>
      <c r="H66" s="10"/>
      <c r="I66" s="19"/>
      <c r="J66" s="20"/>
      <c r="K66" s="20"/>
      <c r="L66" s="69">
        <v>2</v>
      </c>
      <c r="M66" s="41">
        <f>SUMIF(M61:M65,"X",G61:G65)</f>
        <v>0</v>
      </c>
      <c r="N66" s="41">
        <f>SUMIF(N61:N65,"X",G61:G65)</f>
        <v>0</v>
      </c>
      <c r="O66" s="61"/>
      <c r="P66" s="42" t="s">
        <v>72</v>
      </c>
      <c r="Q66" s="43">
        <f>M66+N66</f>
        <v>0</v>
      </c>
      <c r="R66" s="6"/>
      <c r="S66" s="6"/>
      <c r="T66" s="6"/>
    </row>
    <row r="67" spans="2:20" ht="23.25" customHeight="1" x14ac:dyDescent="0.25">
      <c r="B67" s="74"/>
      <c r="C67" s="25"/>
      <c r="D67" s="24"/>
      <c r="E67" s="55"/>
      <c r="F67" s="66"/>
      <c r="G67" s="26"/>
      <c r="H67" s="26"/>
      <c r="I67" s="26"/>
      <c r="J67" s="26"/>
      <c r="K67" s="24"/>
      <c r="L67" s="66"/>
      <c r="M67" s="27"/>
      <c r="N67" s="27"/>
      <c r="O67" s="58"/>
      <c r="P67" s="24"/>
      <c r="Q67" s="24"/>
      <c r="R67" s="24"/>
      <c r="S67" s="24"/>
      <c r="T67" s="24"/>
    </row>
    <row r="68" spans="2:20" ht="23.25" customHeight="1" x14ac:dyDescent="0.25">
      <c r="B68" s="53"/>
      <c r="C68" s="29"/>
      <c r="D68" s="30"/>
      <c r="E68" s="53"/>
      <c r="F68" s="67"/>
      <c r="G68" s="31"/>
      <c r="H68" s="31"/>
      <c r="I68" s="38"/>
      <c r="J68" s="32"/>
      <c r="K68" s="50"/>
      <c r="L68" s="67"/>
      <c r="M68" s="29"/>
      <c r="N68" s="29"/>
      <c r="O68" s="59"/>
      <c r="P68" s="28"/>
      <c r="Q68" s="28"/>
      <c r="R68" s="28"/>
      <c r="S68" s="28"/>
      <c r="T68" s="28"/>
    </row>
    <row r="69" spans="2:20" ht="23.25" customHeight="1" x14ac:dyDescent="0.25">
      <c r="B69" s="53"/>
      <c r="C69" s="29"/>
      <c r="D69" s="30"/>
      <c r="E69" s="53"/>
      <c r="F69" s="67"/>
      <c r="G69" s="31"/>
      <c r="H69" s="31"/>
      <c r="I69" s="38"/>
      <c r="J69" s="33"/>
      <c r="K69" s="49"/>
      <c r="L69" s="67"/>
      <c r="M69" s="29"/>
      <c r="N69" s="29"/>
      <c r="O69" s="59"/>
      <c r="P69" s="28"/>
      <c r="Q69" s="28"/>
      <c r="R69" s="28"/>
      <c r="S69" s="28"/>
      <c r="T69" s="28"/>
    </row>
    <row r="70" spans="2:20" ht="23.25" customHeight="1" x14ac:dyDescent="0.25">
      <c r="B70" s="53"/>
      <c r="C70" s="29"/>
      <c r="D70" s="30"/>
      <c r="E70" s="53"/>
      <c r="F70" s="67"/>
      <c r="G70" s="31"/>
      <c r="H70" s="31"/>
      <c r="I70" s="38"/>
      <c r="J70" s="33"/>
      <c r="K70" s="49"/>
      <c r="L70" s="67"/>
      <c r="M70" s="29"/>
      <c r="N70" s="29"/>
      <c r="O70" s="60"/>
      <c r="P70" s="28"/>
      <c r="Q70" s="28"/>
      <c r="R70" s="28"/>
      <c r="S70" s="28"/>
      <c r="T70" s="28"/>
    </row>
    <row r="71" spans="2:20" ht="23.25" customHeight="1" x14ac:dyDescent="0.25">
      <c r="B71" s="75"/>
      <c r="C71" s="35"/>
      <c r="D71" s="34"/>
      <c r="E71" s="56"/>
      <c r="F71" s="68"/>
      <c r="G71" s="36"/>
      <c r="H71" s="36"/>
      <c r="I71" s="36"/>
      <c r="J71" s="36"/>
      <c r="K71" s="34"/>
      <c r="L71" s="68"/>
      <c r="M71" s="37"/>
      <c r="N71" s="37"/>
      <c r="O71" s="58"/>
      <c r="P71" s="34"/>
      <c r="Q71" s="34"/>
      <c r="R71" s="34"/>
      <c r="S71" s="34"/>
      <c r="T71" s="34"/>
    </row>
    <row r="72" spans="2:20" ht="23.25" customHeight="1" x14ac:dyDescent="0.25">
      <c r="B72" s="76"/>
      <c r="C72" s="18"/>
      <c r="D72" s="6"/>
      <c r="E72" s="57"/>
      <c r="F72" s="72" t="s">
        <v>90</v>
      </c>
      <c r="G72" s="10">
        <f>SUM(G67:G71)</f>
        <v>0</v>
      </c>
      <c r="H72" s="19"/>
      <c r="I72" s="19"/>
      <c r="J72" s="19"/>
      <c r="K72" s="6"/>
      <c r="L72" s="70"/>
      <c r="M72" s="41">
        <f>SUMIF(M67:M71,"X",G67:G71)</f>
        <v>0</v>
      </c>
      <c r="N72" s="41">
        <f>SUMIF(N67:N71,"X",G67:G71)</f>
        <v>0</v>
      </c>
      <c r="O72" s="61"/>
      <c r="P72" s="42" t="s">
        <v>72</v>
      </c>
      <c r="Q72" s="43">
        <f>M72+N72</f>
        <v>0</v>
      </c>
      <c r="R72" s="6"/>
      <c r="S72" s="6"/>
      <c r="T72" s="6"/>
    </row>
    <row r="73" spans="2:20" ht="23.25" customHeight="1" x14ac:dyDescent="0.25">
      <c r="B73" s="74"/>
      <c r="C73" s="25"/>
      <c r="D73" s="24"/>
      <c r="E73" s="55"/>
      <c r="F73" s="66"/>
      <c r="G73" s="26"/>
      <c r="H73" s="26"/>
      <c r="I73" s="26"/>
      <c r="J73" s="26"/>
      <c r="K73" s="24"/>
      <c r="L73" s="66"/>
      <c r="M73" s="27"/>
      <c r="N73" s="27"/>
      <c r="O73" s="58"/>
      <c r="P73" s="24"/>
      <c r="Q73" s="24"/>
      <c r="R73" s="24"/>
      <c r="S73" s="24"/>
      <c r="T73" s="24"/>
    </row>
    <row r="74" spans="2:20" ht="23.25" customHeight="1" x14ac:dyDescent="0.25">
      <c r="B74" s="53"/>
      <c r="C74" s="29"/>
      <c r="D74" s="30"/>
      <c r="E74" s="53"/>
      <c r="F74" s="67"/>
      <c r="G74" s="31"/>
      <c r="H74" s="31"/>
      <c r="I74" s="38"/>
      <c r="J74" s="33"/>
      <c r="K74" s="49"/>
      <c r="L74" s="67"/>
      <c r="M74" s="29"/>
      <c r="N74" s="29"/>
      <c r="O74" s="59"/>
      <c r="P74" s="28"/>
      <c r="Q74" s="28"/>
      <c r="R74" s="28"/>
      <c r="S74" s="28"/>
      <c r="T74" s="28"/>
    </row>
    <row r="75" spans="2:20" ht="23.25" customHeight="1" x14ac:dyDescent="0.25">
      <c r="B75" s="53"/>
      <c r="C75" s="29"/>
      <c r="D75" s="30"/>
      <c r="E75" s="53"/>
      <c r="F75" s="67"/>
      <c r="G75" s="31"/>
      <c r="H75" s="31"/>
      <c r="I75" s="38"/>
      <c r="J75" s="32"/>
      <c r="K75" s="50"/>
      <c r="L75" s="67"/>
      <c r="M75" s="29"/>
      <c r="N75" s="29"/>
      <c r="O75" s="59"/>
      <c r="P75" s="28"/>
      <c r="Q75" s="28"/>
      <c r="R75" s="28"/>
      <c r="S75" s="28"/>
      <c r="T75" s="28"/>
    </row>
    <row r="76" spans="2:20" ht="23.25" customHeight="1" x14ac:dyDescent="0.25">
      <c r="B76" s="53"/>
      <c r="C76" s="29"/>
      <c r="D76" s="30"/>
      <c r="E76" s="53"/>
      <c r="F76" s="67"/>
      <c r="G76" s="31"/>
      <c r="H76" s="31"/>
      <c r="I76" s="38"/>
      <c r="J76" s="32"/>
      <c r="K76" s="81"/>
      <c r="L76" s="67"/>
      <c r="M76" s="29"/>
      <c r="N76" s="29"/>
      <c r="O76" s="59"/>
      <c r="P76" s="28"/>
      <c r="Q76" s="28"/>
      <c r="R76" s="28"/>
      <c r="S76" s="28"/>
      <c r="T76" s="28"/>
    </row>
    <row r="77" spans="2:20" ht="23.25" customHeight="1" x14ac:dyDescent="0.25">
      <c r="B77" s="75"/>
      <c r="C77" s="35"/>
      <c r="D77" s="34"/>
      <c r="E77" s="56"/>
      <c r="F77" s="68"/>
      <c r="G77" s="36"/>
      <c r="H77" s="36"/>
      <c r="I77" s="36"/>
      <c r="J77" s="36"/>
      <c r="K77" s="34"/>
      <c r="L77" s="68"/>
      <c r="M77" s="37"/>
      <c r="N77" s="37"/>
      <c r="O77" s="58"/>
      <c r="P77" s="34"/>
      <c r="Q77" s="34"/>
      <c r="R77" s="34"/>
      <c r="S77" s="34"/>
      <c r="T77" s="34"/>
    </row>
    <row r="78" spans="2:20" ht="23.25" customHeight="1" x14ac:dyDescent="0.25">
      <c r="B78" s="76"/>
      <c r="C78" s="18"/>
      <c r="D78" s="6"/>
      <c r="E78" s="57"/>
      <c r="F78" s="72" t="s">
        <v>94</v>
      </c>
      <c r="G78" s="48">
        <f>SUM(G73:G77)</f>
        <v>0</v>
      </c>
      <c r="H78" s="19"/>
      <c r="I78" s="19"/>
      <c r="J78" s="19"/>
      <c r="K78" s="6"/>
      <c r="L78" s="70"/>
      <c r="M78" s="41">
        <f>SUMIF(M73:M77,"X",G73:G77)</f>
        <v>0</v>
      </c>
      <c r="N78" s="41">
        <f>SUMIF(N73:N77,"X",G73:G77)</f>
        <v>0</v>
      </c>
      <c r="O78" s="18"/>
      <c r="P78" s="42" t="s">
        <v>72</v>
      </c>
      <c r="Q78" s="43">
        <f>M78+N78</f>
        <v>0</v>
      </c>
      <c r="R78" s="6"/>
      <c r="S78" s="6"/>
      <c r="T78" s="6"/>
    </row>
    <row r="79" spans="2:20" ht="23.25" customHeight="1" x14ac:dyDescent="0.25">
      <c r="B79" s="74"/>
      <c r="C79" s="25"/>
      <c r="D79" s="24"/>
      <c r="E79" s="55"/>
      <c r="F79" s="66"/>
      <c r="G79" s="26"/>
      <c r="H79" s="26"/>
      <c r="I79" s="26"/>
      <c r="J79" s="26"/>
      <c r="K79" s="24"/>
      <c r="L79" s="66"/>
      <c r="M79" s="27"/>
      <c r="N79" s="27"/>
      <c r="O79" s="58"/>
      <c r="P79" s="24"/>
      <c r="Q79" s="24"/>
      <c r="R79" s="24"/>
      <c r="S79" s="24"/>
      <c r="T79" s="24"/>
    </row>
    <row r="80" spans="2:20" ht="23.25" customHeight="1" x14ac:dyDescent="0.25">
      <c r="B80" s="53"/>
      <c r="C80" s="29"/>
      <c r="D80" s="30"/>
      <c r="E80" s="53"/>
      <c r="F80" s="67"/>
      <c r="G80" s="31"/>
      <c r="H80" s="31"/>
      <c r="I80" s="38"/>
      <c r="J80" s="32"/>
      <c r="K80" s="50"/>
      <c r="L80" s="67"/>
      <c r="M80" s="29"/>
      <c r="N80" s="29"/>
      <c r="O80" s="59"/>
      <c r="P80" s="28"/>
      <c r="Q80" s="28"/>
      <c r="R80" s="28"/>
      <c r="S80" s="28"/>
      <c r="T80" s="28"/>
    </row>
    <row r="81" spans="2:20" ht="23.25" customHeight="1" x14ac:dyDescent="0.25">
      <c r="B81" s="53"/>
      <c r="C81" s="29"/>
      <c r="D81" s="30"/>
      <c r="E81" s="53"/>
      <c r="F81" s="67"/>
      <c r="G81" s="31"/>
      <c r="H81" s="31"/>
      <c r="I81" s="38"/>
      <c r="J81" s="33"/>
      <c r="K81" s="49"/>
      <c r="L81" s="67"/>
      <c r="M81" s="29"/>
      <c r="N81" s="29"/>
      <c r="O81" s="59"/>
      <c r="P81" s="28"/>
      <c r="Q81" s="28"/>
      <c r="R81" s="28"/>
      <c r="S81" s="28"/>
      <c r="T81" s="28"/>
    </row>
    <row r="82" spans="2:20" ht="23.25" customHeight="1" x14ac:dyDescent="0.25">
      <c r="B82" s="53"/>
      <c r="C82" s="29"/>
      <c r="D82" s="30"/>
      <c r="E82" s="53"/>
      <c r="F82" s="67"/>
      <c r="G82" s="31"/>
      <c r="H82" s="31"/>
      <c r="I82" s="38"/>
      <c r="J82" s="33"/>
      <c r="K82" s="49"/>
      <c r="L82" s="67"/>
      <c r="M82" s="29"/>
      <c r="N82" s="29"/>
      <c r="O82" s="60"/>
      <c r="P82" s="28"/>
      <c r="Q82" s="28"/>
      <c r="R82" s="28"/>
      <c r="S82" s="28"/>
      <c r="T82" s="28"/>
    </row>
    <row r="83" spans="2:20" ht="23.25" customHeight="1" x14ac:dyDescent="0.25">
      <c r="B83" s="75"/>
      <c r="C83" s="35"/>
      <c r="D83" s="34"/>
      <c r="E83" s="56"/>
      <c r="F83" s="68"/>
      <c r="G83" s="36"/>
      <c r="H83" s="36"/>
      <c r="I83" s="36"/>
      <c r="J83" s="36"/>
      <c r="K83" s="34"/>
      <c r="L83" s="68"/>
      <c r="M83" s="37"/>
      <c r="N83" s="37"/>
      <c r="O83" s="58"/>
      <c r="P83" s="34"/>
      <c r="Q83" s="34"/>
      <c r="R83" s="34"/>
      <c r="S83" s="34"/>
      <c r="T83" s="34"/>
    </row>
    <row r="84" spans="2:20" ht="23.25" customHeight="1" x14ac:dyDescent="0.25">
      <c r="B84" s="76"/>
      <c r="C84" s="18"/>
      <c r="D84" s="6"/>
      <c r="E84" s="57"/>
      <c r="F84" s="72" t="s">
        <v>95</v>
      </c>
      <c r="G84" s="10">
        <f>SUM(G79:G83)</f>
        <v>0</v>
      </c>
      <c r="H84" s="10"/>
      <c r="I84" s="19"/>
      <c r="J84" s="20"/>
      <c r="K84" s="20"/>
      <c r="L84" s="69">
        <v>2</v>
      </c>
      <c r="M84" s="41">
        <f>SUMIF(M79:M83,"X",G79:G83)</f>
        <v>0</v>
      </c>
      <c r="N84" s="41">
        <f>SUMIF(N79:N83,"X",G79:G83)</f>
        <v>0</v>
      </c>
      <c r="O84" s="61"/>
      <c r="P84" s="42" t="s">
        <v>72</v>
      </c>
      <c r="Q84" s="43">
        <f>M84+N84</f>
        <v>0</v>
      </c>
      <c r="R84" s="6"/>
      <c r="S84" s="6"/>
      <c r="T84" s="6"/>
    </row>
    <row r="85" spans="2:20" ht="23.25" customHeight="1" x14ac:dyDescent="0.25">
      <c r="B85" s="74"/>
      <c r="C85" s="25"/>
      <c r="D85" s="24"/>
      <c r="E85" s="55"/>
      <c r="F85" s="66"/>
      <c r="G85" s="26"/>
      <c r="H85" s="26"/>
      <c r="I85" s="26"/>
      <c r="J85" s="26"/>
      <c r="K85" s="24"/>
      <c r="L85" s="66"/>
      <c r="M85" s="27"/>
      <c r="N85" s="27"/>
      <c r="O85" s="58"/>
      <c r="P85" s="24"/>
      <c r="Q85" s="24"/>
      <c r="R85" s="24"/>
      <c r="S85" s="24"/>
      <c r="T85" s="24"/>
    </row>
    <row r="86" spans="2:20" ht="23.25" customHeight="1" x14ac:dyDescent="0.25">
      <c r="B86" s="53"/>
      <c r="C86" s="29"/>
      <c r="D86" s="30"/>
      <c r="E86" s="53"/>
      <c r="F86" s="67"/>
      <c r="G86" s="31"/>
      <c r="H86" s="31"/>
      <c r="I86" s="38"/>
      <c r="J86" s="32"/>
      <c r="K86" s="50"/>
      <c r="L86" s="67"/>
      <c r="M86" s="29"/>
      <c r="N86" s="29"/>
      <c r="O86" s="59"/>
      <c r="P86" s="28"/>
      <c r="Q86" s="28"/>
      <c r="R86" s="28"/>
      <c r="S86" s="28"/>
      <c r="T86" s="28"/>
    </row>
    <row r="87" spans="2:20" ht="23.25" customHeight="1" x14ac:dyDescent="0.25">
      <c r="B87" s="53"/>
      <c r="C87" s="29"/>
      <c r="D87" s="30"/>
      <c r="E87" s="53"/>
      <c r="F87" s="67"/>
      <c r="G87" s="31"/>
      <c r="H87" s="31"/>
      <c r="I87" s="38"/>
      <c r="J87" s="33"/>
      <c r="K87" s="49"/>
      <c r="L87" s="67"/>
      <c r="M87" s="29"/>
      <c r="N87" s="29"/>
      <c r="O87" s="59"/>
      <c r="P87" s="28"/>
      <c r="Q87" s="28"/>
      <c r="R87" s="28"/>
      <c r="S87" s="28"/>
      <c r="T87" s="28"/>
    </row>
    <row r="88" spans="2:20" ht="23.25" customHeight="1" x14ac:dyDescent="0.25">
      <c r="B88" s="53"/>
      <c r="C88" s="29"/>
      <c r="D88" s="30"/>
      <c r="E88" s="53"/>
      <c r="F88" s="67"/>
      <c r="G88" s="31"/>
      <c r="H88" s="31"/>
      <c r="I88" s="38"/>
      <c r="J88" s="33"/>
      <c r="K88" s="49"/>
      <c r="L88" s="67"/>
      <c r="M88" s="29"/>
      <c r="N88" s="29"/>
      <c r="O88" s="60"/>
      <c r="P88" s="28"/>
      <c r="Q88" s="28"/>
      <c r="R88" s="28"/>
      <c r="S88" s="28"/>
      <c r="T88" s="28"/>
    </row>
    <row r="89" spans="2:20" ht="23.25" customHeight="1" x14ac:dyDescent="0.25">
      <c r="B89" s="75"/>
      <c r="C89" s="35"/>
      <c r="D89" s="34"/>
      <c r="E89" s="56"/>
      <c r="F89" s="68"/>
      <c r="G89" s="36"/>
      <c r="H89" s="36"/>
      <c r="I89" s="36"/>
      <c r="J89" s="36"/>
      <c r="K89" s="34"/>
      <c r="L89" s="68"/>
      <c r="M89" s="37"/>
      <c r="N89" s="37"/>
      <c r="O89" s="58"/>
      <c r="P89" s="34"/>
      <c r="Q89" s="34"/>
      <c r="R89" s="34"/>
      <c r="S89" s="34"/>
      <c r="T89" s="34"/>
    </row>
    <row r="90" spans="2:20" ht="23.25" customHeight="1" x14ac:dyDescent="0.25">
      <c r="B90" s="76"/>
      <c r="C90" s="18"/>
      <c r="D90" s="6"/>
      <c r="E90" s="57"/>
      <c r="F90" s="72" t="s">
        <v>96</v>
      </c>
      <c r="G90" s="10">
        <f>SUM(G85:G89)</f>
        <v>0</v>
      </c>
      <c r="H90" s="19"/>
      <c r="I90" s="19"/>
      <c r="J90" s="19"/>
      <c r="K90" s="6"/>
      <c r="L90" s="70"/>
      <c r="M90" s="41">
        <f>SUMIF(M85:M89,"X",G85:G89)</f>
        <v>0</v>
      </c>
      <c r="N90" s="41">
        <f>SUMIF(N85:N89,"X",G85:G89)</f>
        <v>0</v>
      </c>
      <c r="O90" s="61"/>
      <c r="P90" s="42" t="s">
        <v>72</v>
      </c>
      <c r="Q90" s="43">
        <f>M90+N90</f>
        <v>0</v>
      </c>
      <c r="R90" s="6"/>
      <c r="S90" s="6"/>
      <c r="T90" s="6"/>
    </row>
    <row r="91" spans="2:20" ht="23.25" customHeight="1" x14ac:dyDescent="0.25">
      <c r="B91" s="74"/>
      <c r="C91" s="25"/>
      <c r="D91" s="24"/>
      <c r="E91" s="55"/>
      <c r="F91" s="66"/>
      <c r="G91" s="26"/>
      <c r="H91" s="26"/>
      <c r="I91" s="26"/>
      <c r="J91" s="26"/>
      <c r="K91" s="24"/>
      <c r="L91" s="66"/>
      <c r="M91" s="27"/>
      <c r="N91" s="27"/>
      <c r="O91" s="58"/>
      <c r="P91" s="24"/>
      <c r="Q91" s="24"/>
      <c r="R91" s="24"/>
      <c r="S91" s="24"/>
      <c r="T91" s="24"/>
    </row>
    <row r="92" spans="2:20" ht="23.25" customHeight="1" x14ac:dyDescent="0.25">
      <c r="B92" s="53"/>
      <c r="C92" s="29"/>
      <c r="D92" s="30"/>
      <c r="E92" s="53"/>
      <c r="F92" s="67"/>
      <c r="G92" s="31"/>
      <c r="H92" s="31"/>
      <c r="I92" s="38"/>
      <c r="J92" s="32"/>
      <c r="K92" s="50"/>
      <c r="L92" s="67"/>
      <c r="M92" s="29"/>
      <c r="N92" s="29"/>
      <c r="O92" s="59"/>
      <c r="P92" s="28"/>
      <c r="Q92" s="28"/>
      <c r="R92" s="28"/>
      <c r="S92" s="28"/>
      <c r="T92" s="28"/>
    </row>
    <row r="93" spans="2:20" ht="23.25" customHeight="1" x14ac:dyDescent="0.25">
      <c r="B93" s="53"/>
      <c r="C93" s="29"/>
      <c r="D93" s="30"/>
      <c r="E93" s="53"/>
      <c r="F93" s="67"/>
      <c r="G93" s="31"/>
      <c r="H93" s="31"/>
      <c r="I93" s="38"/>
      <c r="J93" s="33"/>
      <c r="K93" s="49"/>
      <c r="L93" s="67"/>
      <c r="M93" s="29"/>
      <c r="N93" s="29"/>
      <c r="O93" s="59"/>
      <c r="P93" s="28"/>
      <c r="Q93" s="28"/>
      <c r="R93" s="28"/>
      <c r="S93" s="28"/>
      <c r="T93" s="28"/>
    </row>
    <row r="94" spans="2:20" ht="23.25" customHeight="1" x14ac:dyDescent="0.25">
      <c r="B94" s="53"/>
      <c r="C94" s="29"/>
      <c r="D94" s="30"/>
      <c r="E94" s="53"/>
      <c r="F94" s="67"/>
      <c r="G94" s="31"/>
      <c r="H94" s="31"/>
      <c r="I94" s="38"/>
      <c r="J94" s="33"/>
      <c r="K94" s="49"/>
      <c r="L94" s="67"/>
      <c r="M94" s="29"/>
      <c r="N94" s="29"/>
      <c r="O94" s="60"/>
      <c r="P94" s="28"/>
      <c r="Q94" s="28"/>
      <c r="R94" s="28"/>
      <c r="S94" s="28"/>
      <c r="T94" s="28"/>
    </row>
    <row r="95" spans="2:20" ht="23.25" customHeight="1" x14ac:dyDescent="0.25">
      <c r="B95" s="75"/>
      <c r="C95" s="35"/>
      <c r="D95" s="34"/>
      <c r="E95" s="56"/>
      <c r="F95" s="68"/>
      <c r="G95" s="36"/>
      <c r="H95" s="36"/>
      <c r="I95" s="36"/>
      <c r="J95" s="36"/>
      <c r="K95" s="34"/>
      <c r="L95" s="68"/>
      <c r="M95" s="37"/>
      <c r="N95" s="37"/>
      <c r="O95" s="58"/>
      <c r="P95" s="34"/>
      <c r="Q95" s="34"/>
      <c r="R95" s="34"/>
      <c r="S95" s="34"/>
      <c r="T95" s="34"/>
    </row>
    <row r="96" spans="2:20" ht="23.25" customHeight="1" x14ac:dyDescent="0.25">
      <c r="B96" s="76"/>
      <c r="C96" s="18"/>
      <c r="D96" s="6"/>
      <c r="E96" s="57"/>
      <c r="F96" s="72" t="s">
        <v>97</v>
      </c>
      <c r="G96" s="10">
        <f>SUM(G91:G95)</f>
        <v>0</v>
      </c>
      <c r="H96" s="10"/>
      <c r="I96" s="19"/>
      <c r="J96" s="20"/>
      <c r="K96" s="20"/>
      <c r="L96" s="69">
        <v>2</v>
      </c>
      <c r="M96" s="41">
        <f>SUMIF(M91:M95,"X",G91:G95)</f>
        <v>0</v>
      </c>
      <c r="N96" s="41">
        <f>SUMIF(N91:N95,"X",G91:G95)</f>
        <v>0</v>
      </c>
      <c r="O96" s="61"/>
      <c r="P96" s="42" t="s">
        <v>72</v>
      </c>
      <c r="Q96" s="43">
        <f>M96+N96</f>
        <v>0</v>
      </c>
      <c r="R96" s="6"/>
      <c r="S96" s="6"/>
      <c r="T96" s="6"/>
    </row>
    <row r="97" spans="2:20" ht="23.25" customHeight="1" x14ac:dyDescent="0.25">
      <c r="B97" s="74"/>
      <c r="C97" s="25"/>
      <c r="D97" s="24"/>
      <c r="E97" s="55"/>
      <c r="F97" s="66"/>
      <c r="G97" s="26"/>
      <c r="H97" s="26"/>
      <c r="I97" s="26"/>
      <c r="J97" s="26"/>
      <c r="K97" s="24"/>
      <c r="L97" s="66"/>
      <c r="M97" s="27"/>
      <c r="N97" s="27"/>
      <c r="O97" s="58"/>
      <c r="P97" s="24"/>
      <c r="Q97" s="24"/>
      <c r="R97" s="24"/>
      <c r="S97" s="24"/>
      <c r="T97" s="24"/>
    </row>
    <row r="98" spans="2:20" ht="23.25" customHeight="1" x14ac:dyDescent="0.25">
      <c r="B98" s="53"/>
      <c r="C98" s="29"/>
      <c r="D98" s="30"/>
      <c r="E98" s="53"/>
      <c r="F98" s="67"/>
      <c r="G98" s="31"/>
      <c r="H98" s="31"/>
      <c r="I98" s="38"/>
      <c r="J98" s="32"/>
      <c r="K98" s="50"/>
      <c r="L98" s="67"/>
      <c r="M98" s="29"/>
      <c r="N98" s="29"/>
      <c r="O98" s="59"/>
      <c r="P98" s="28"/>
      <c r="Q98" s="28"/>
      <c r="R98" s="28"/>
      <c r="S98" s="28"/>
      <c r="T98" s="28"/>
    </row>
    <row r="99" spans="2:20" ht="23.25" customHeight="1" x14ac:dyDescent="0.25">
      <c r="B99" s="53"/>
      <c r="C99" s="29"/>
      <c r="D99" s="30"/>
      <c r="E99" s="53"/>
      <c r="F99" s="67"/>
      <c r="G99" s="31"/>
      <c r="H99" s="31"/>
      <c r="I99" s="38"/>
      <c r="J99" s="33"/>
      <c r="K99" s="49"/>
      <c r="L99" s="67"/>
      <c r="M99" s="29"/>
      <c r="N99" s="29"/>
      <c r="O99" s="59"/>
      <c r="P99" s="28"/>
      <c r="Q99" s="28"/>
      <c r="R99" s="28"/>
      <c r="S99" s="28"/>
      <c r="T99" s="28"/>
    </row>
    <row r="100" spans="2:20" ht="23.25" customHeight="1" x14ac:dyDescent="0.25">
      <c r="B100" s="53"/>
      <c r="C100" s="29"/>
      <c r="D100" s="30"/>
      <c r="E100" s="53"/>
      <c r="F100" s="67"/>
      <c r="G100" s="31"/>
      <c r="H100" s="31"/>
      <c r="I100" s="38"/>
      <c r="J100" s="33"/>
      <c r="K100" s="49"/>
      <c r="L100" s="67"/>
      <c r="M100" s="29"/>
      <c r="N100" s="29"/>
      <c r="O100" s="60"/>
      <c r="P100" s="28"/>
      <c r="Q100" s="28"/>
      <c r="R100" s="28"/>
      <c r="S100" s="28"/>
      <c r="T100" s="28"/>
    </row>
    <row r="101" spans="2:20" ht="23.25" customHeight="1" x14ac:dyDescent="0.25">
      <c r="B101" s="75"/>
      <c r="C101" s="35"/>
      <c r="D101" s="34"/>
      <c r="E101" s="56"/>
      <c r="F101" s="68"/>
      <c r="G101" s="36"/>
      <c r="H101" s="36"/>
      <c r="I101" s="36"/>
      <c r="J101" s="36"/>
      <c r="K101" s="34"/>
      <c r="L101" s="68"/>
      <c r="M101" s="37"/>
      <c r="N101" s="37"/>
      <c r="O101" s="58"/>
      <c r="P101" s="34"/>
      <c r="Q101" s="34"/>
      <c r="R101" s="34"/>
      <c r="S101" s="34"/>
      <c r="T101" s="34"/>
    </row>
    <row r="102" spans="2:20" ht="23.25" customHeight="1" x14ac:dyDescent="0.25">
      <c r="B102" s="76"/>
      <c r="C102" s="18"/>
      <c r="D102" s="6"/>
      <c r="E102" s="57"/>
      <c r="F102" s="72" t="s">
        <v>98</v>
      </c>
      <c r="G102" s="10">
        <f>SUM(G97:G101)</f>
        <v>0</v>
      </c>
      <c r="H102" s="19"/>
      <c r="I102" s="19"/>
      <c r="J102" s="19"/>
      <c r="K102" s="6"/>
      <c r="L102" s="70"/>
      <c r="M102" s="41">
        <f>SUMIF(M97:M101,"X",G97:G101)</f>
        <v>0</v>
      </c>
      <c r="N102" s="41">
        <f>SUMIF(N97:N101,"X",G97:G101)</f>
        <v>0</v>
      </c>
      <c r="O102" s="61"/>
      <c r="P102" s="42" t="s">
        <v>72</v>
      </c>
      <c r="Q102" s="43">
        <f>M102+N102</f>
        <v>0</v>
      </c>
      <c r="R102" s="6"/>
      <c r="S102" s="6"/>
      <c r="T102" s="6"/>
    </row>
    <row r="103" spans="2:20" ht="23.25" customHeight="1" x14ac:dyDescent="0.25">
      <c r="B103" s="74"/>
      <c r="C103" s="25"/>
      <c r="D103" s="24"/>
      <c r="E103" s="55"/>
      <c r="F103" s="66"/>
      <c r="G103" s="26"/>
      <c r="H103" s="26"/>
      <c r="I103" s="26"/>
      <c r="J103" s="26"/>
      <c r="K103" s="24"/>
      <c r="L103" s="66"/>
      <c r="M103" s="27"/>
      <c r="N103" s="27"/>
      <c r="O103" s="58"/>
      <c r="P103" s="24"/>
      <c r="Q103" s="24"/>
      <c r="R103" s="24"/>
      <c r="S103" s="24"/>
      <c r="T103" s="24"/>
    </row>
    <row r="104" spans="2:20" ht="23.25" customHeight="1" x14ac:dyDescent="0.25">
      <c r="B104" s="53"/>
      <c r="C104" s="29"/>
      <c r="D104" s="30"/>
      <c r="E104" s="53"/>
      <c r="F104" s="67"/>
      <c r="G104" s="31"/>
      <c r="H104" s="31"/>
      <c r="I104" s="38"/>
      <c r="J104" s="32"/>
      <c r="K104" s="50"/>
      <c r="L104" s="67"/>
      <c r="M104" s="29"/>
      <c r="N104" s="29"/>
      <c r="O104" s="59"/>
      <c r="P104" s="28"/>
      <c r="Q104" s="28"/>
      <c r="R104" s="28"/>
      <c r="S104" s="28"/>
      <c r="T104" s="28"/>
    </row>
    <row r="105" spans="2:20" ht="23.25" customHeight="1" x14ac:dyDescent="0.25">
      <c r="B105" s="53"/>
      <c r="C105" s="29"/>
      <c r="D105" s="30"/>
      <c r="E105" s="53"/>
      <c r="F105" s="67"/>
      <c r="G105" s="31"/>
      <c r="H105" s="31"/>
      <c r="I105" s="38"/>
      <c r="J105" s="33"/>
      <c r="K105" s="49"/>
      <c r="L105" s="67"/>
      <c r="M105" s="29"/>
      <c r="N105" s="29"/>
      <c r="O105" s="59"/>
      <c r="P105" s="28"/>
      <c r="Q105" s="28"/>
      <c r="R105" s="28"/>
      <c r="S105" s="28"/>
      <c r="T105" s="28"/>
    </row>
    <row r="106" spans="2:20" ht="23.25" customHeight="1" x14ac:dyDescent="0.25">
      <c r="B106" s="53"/>
      <c r="C106" s="29"/>
      <c r="D106" s="30"/>
      <c r="E106" s="53"/>
      <c r="F106" s="67"/>
      <c r="G106" s="31"/>
      <c r="H106" s="31"/>
      <c r="I106" s="38"/>
      <c r="J106" s="33"/>
      <c r="K106" s="49"/>
      <c r="L106" s="67"/>
      <c r="M106" s="29"/>
      <c r="N106" s="29"/>
      <c r="O106" s="60"/>
      <c r="P106" s="28"/>
      <c r="Q106" s="28"/>
      <c r="R106" s="28"/>
      <c r="S106" s="28"/>
      <c r="T106" s="28"/>
    </row>
    <row r="107" spans="2:20" ht="23.25" customHeight="1" x14ac:dyDescent="0.25">
      <c r="B107" s="75"/>
      <c r="C107" s="35"/>
      <c r="D107" s="34"/>
      <c r="E107" s="56"/>
      <c r="F107" s="68"/>
      <c r="G107" s="36"/>
      <c r="H107" s="36"/>
      <c r="I107" s="36"/>
      <c r="J107" s="36"/>
      <c r="K107" s="34"/>
      <c r="L107" s="68"/>
      <c r="M107" s="37"/>
      <c r="N107" s="37"/>
      <c r="O107" s="58"/>
      <c r="P107" s="34"/>
      <c r="Q107" s="34"/>
      <c r="R107" s="34"/>
      <c r="S107" s="34"/>
      <c r="T107" s="34"/>
    </row>
    <row r="108" spans="2:20" ht="23.25" customHeight="1" x14ac:dyDescent="0.25">
      <c r="B108" s="76"/>
      <c r="C108" s="18"/>
      <c r="D108" s="6"/>
      <c r="E108" s="57"/>
      <c r="F108" s="72" t="s">
        <v>99</v>
      </c>
      <c r="G108" s="10">
        <f>SUM(G103:G107)</f>
        <v>0</v>
      </c>
      <c r="H108" s="10"/>
      <c r="I108" s="19"/>
      <c r="J108" s="20"/>
      <c r="K108" s="20"/>
      <c r="L108" s="69">
        <v>2</v>
      </c>
      <c r="M108" s="41">
        <f>SUMIF(M103:M107,"X",G103:G107)</f>
        <v>0</v>
      </c>
      <c r="N108" s="41">
        <f>SUMIF(N103:N107,"X",G103:G107)</f>
        <v>0</v>
      </c>
      <c r="O108" s="61"/>
      <c r="P108" s="42" t="s">
        <v>72</v>
      </c>
      <c r="Q108" s="43">
        <f>M108+N108</f>
        <v>0</v>
      </c>
      <c r="R108" s="6"/>
      <c r="S108" s="6"/>
      <c r="T108" s="6"/>
    </row>
    <row r="109" spans="2:20" ht="23.25" customHeight="1" x14ac:dyDescent="0.25">
      <c r="B109" s="74"/>
      <c r="C109" s="25"/>
      <c r="D109" s="24"/>
      <c r="E109" s="55"/>
      <c r="F109" s="66"/>
      <c r="G109" s="26"/>
      <c r="H109" s="26"/>
      <c r="I109" s="26"/>
      <c r="J109" s="26"/>
      <c r="K109" s="24"/>
      <c r="L109" s="66"/>
      <c r="M109" s="27"/>
      <c r="N109" s="27"/>
      <c r="O109" s="58"/>
      <c r="P109" s="24"/>
      <c r="Q109" s="24"/>
      <c r="R109" s="24"/>
      <c r="S109" s="24"/>
      <c r="T109" s="24"/>
    </row>
    <row r="110" spans="2:20" ht="23.25" customHeight="1" x14ac:dyDescent="0.25">
      <c r="B110" s="53"/>
      <c r="C110" s="29"/>
      <c r="D110" s="30"/>
      <c r="E110" s="53"/>
      <c r="F110" s="67"/>
      <c r="G110" s="31"/>
      <c r="H110" s="31"/>
      <c r="I110" s="38"/>
      <c r="J110" s="32"/>
      <c r="K110" s="50"/>
      <c r="L110" s="67"/>
      <c r="M110" s="29"/>
      <c r="N110" s="29"/>
      <c r="O110" s="59"/>
      <c r="P110" s="28"/>
      <c r="Q110" s="28"/>
      <c r="R110" s="28"/>
      <c r="S110" s="28"/>
      <c r="T110" s="28"/>
    </row>
    <row r="111" spans="2:20" ht="23.25" customHeight="1" x14ac:dyDescent="0.25">
      <c r="B111" s="53"/>
      <c r="C111" s="29"/>
      <c r="D111" s="30"/>
      <c r="E111" s="53"/>
      <c r="F111" s="67"/>
      <c r="G111" s="31"/>
      <c r="H111" s="31"/>
      <c r="I111" s="38"/>
      <c r="J111" s="33"/>
      <c r="K111" s="49"/>
      <c r="L111" s="67"/>
      <c r="M111" s="29"/>
      <c r="N111" s="29"/>
      <c r="O111" s="59"/>
      <c r="P111" s="28"/>
      <c r="Q111" s="28"/>
      <c r="R111" s="28"/>
      <c r="S111" s="28"/>
      <c r="T111" s="28"/>
    </row>
    <row r="112" spans="2:20" ht="23.25" customHeight="1" x14ac:dyDescent="0.25">
      <c r="B112" s="53"/>
      <c r="C112" s="29"/>
      <c r="D112" s="30"/>
      <c r="E112" s="53"/>
      <c r="F112" s="67"/>
      <c r="G112" s="31"/>
      <c r="H112" s="31"/>
      <c r="I112" s="38"/>
      <c r="J112" s="32"/>
      <c r="K112" s="50"/>
      <c r="L112" s="67"/>
      <c r="M112" s="29"/>
      <c r="N112" s="29"/>
      <c r="O112" s="59"/>
      <c r="P112" s="28"/>
      <c r="Q112" s="28"/>
      <c r="R112" s="28"/>
      <c r="S112" s="28"/>
      <c r="T112" s="28"/>
    </row>
    <row r="113" spans="2:20" ht="23.25" customHeight="1" x14ac:dyDescent="0.25">
      <c r="B113" s="75"/>
      <c r="C113" s="35"/>
      <c r="D113" s="34"/>
      <c r="E113" s="56"/>
      <c r="F113" s="68"/>
      <c r="G113" s="36"/>
      <c r="H113" s="36"/>
      <c r="I113" s="36"/>
      <c r="J113" s="36"/>
      <c r="K113" s="34"/>
      <c r="L113" s="68"/>
      <c r="M113" s="37"/>
      <c r="N113" s="37"/>
      <c r="O113" s="58"/>
      <c r="P113" s="34"/>
      <c r="Q113" s="34"/>
      <c r="R113" s="34"/>
      <c r="S113" s="34"/>
      <c r="T113" s="34"/>
    </row>
    <row r="114" spans="2:20" ht="23.25" customHeight="1" x14ac:dyDescent="0.25">
      <c r="B114" s="76"/>
      <c r="C114" s="18"/>
      <c r="D114" s="6"/>
      <c r="E114" s="57"/>
      <c r="F114" s="72" t="s">
        <v>100</v>
      </c>
      <c r="G114" s="10">
        <f>SUM(G109:G113)</f>
        <v>0</v>
      </c>
      <c r="H114" s="19"/>
      <c r="I114" s="19"/>
      <c r="J114" s="19"/>
      <c r="K114" s="6"/>
      <c r="L114" s="70"/>
      <c r="M114" s="41">
        <f>SUMIF(M109:M113,"X",G109:G113)</f>
        <v>0</v>
      </c>
      <c r="N114" s="41">
        <f>SUMIF(N109:N113,"X",G109:G113)</f>
        <v>0</v>
      </c>
      <c r="O114" s="61"/>
      <c r="P114" s="42" t="s">
        <v>72</v>
      </c>
      <c r="Q114" s="43">
        <f>M114+N114</f>
        <v>0</v>
      </c>
      <c r="R114" s="6"/>
      <c r="S114" s="6"/>
      <c r="T114" s="6"/>
    </row>
    <row r="115" spans="2:20" ht="23.25" customHeight="1" x14ac:dyDescent="0.25">
      <c r="B115" s="74"/>
      <c r="C115" s="25"/>
      <c r="D115" s="24"/>
      <c r="E115" s="55"/>
      <c r="F115" s="66"/>
      <c r="G115" s="26"/>
      <c r="H115" s="26"/>
      <c r="I115" s="26"/>
      <c r="J115" s="26"/>
      <c r="K115" s="24"/>
      <c r="L115" s="66"/>
      <c r="M115" s="27"/>
      <c r="N115" s="27"/>
      <c r="O115" s="58"/>
      <c r="P115" s="24"/>
      <c r="Q115" s="24"/>
      <c r="R115" s="24"/>
      <c r="S115" s="24"/>
      <c r="T115" s="24"/>
    </row>
    <row r="116" spans="2:20" ht="23.25" customHeight="1" x14ac:dyDescent="0.25">
      <c r="B116" s="53"/>
      <c r="C116" s="29"/>
      <c r="D116" s="30"/>
      <c r="E116" s="53"/>
      <c r="F116" s="67"/>
      <c r="G116" s="31"/>
      <c r="H116" s="31"/>
      <c r="I116" s="38"/>
      <c r="J116" s="32"/>
      <c r="K116" s="50"/>
      <c r="L116" s="67"/>
      <c r="M116" s="29"/>
      <c r="N116" s="29"/>
      <c r="O116" s="59"/>
      <c r="P116" s="28"/>
      <c r="Q116" s="28"/>
      <c r="R116" s="28"/>
      <c r="S116" s="28"/>
      <c r="T116" s="28"/>
    </row>
    <row r="117" spans="2:20" ht="23.25" customHeight="1" x14ac:dyDescent="0.25">
      <c r="B117" s="53"/>
      <c r="C117" s="29"/>
      <c r="D117" s="30"/>
      <c r="E117" s="53"/>
      <c r="F117" s="67"/>
      <c r="G117" s="31"/>
      <c r="H117" s="31"/>
      <c r="I117" s="38"/>
      <c r="J117" s="33"/>
      <c r="K117" s="49"/>
      <c r="L117" s="67"/>
      <c r="M117" s="29"/>
      <c r="N117" s="29"/>
      <c r="O117" s="59"/>
      <c r="P117" s="28"/>
      <c r="Q117" s="28"/>
      <c r="R117" s="28"/>
      <c r="S117" s="28"/>
      <c r="T117" s="28"/>
    </row>
    <row r="118" spans="2:20" ht="23.25" customHeight="1" x14ac:dyDescent="0.25">
      <c r="B118" s="53"/>
      <c r="C118" s="29"/>
      <c r="D118" s="30"/>
      <c r="E118" s="53"/>
      <c r="F118" s="67"/>
      <c r="G118" s="31"/>
      <c r="H118" s="31"/>
      <c r="I118" s="38"/>
      <c r="J118" s="33"/>
      <c r="K118" s="49"/>
      <c r="L118" s="67"/>
      <c r="M118" s="29"/>
      <c r="N118" s="29"/>
      <c r="O118" s="60"/>
      <c r="P118" s="28"/>
      <c r="Q118" s="28"/>
      <c r="R118" s="28"/>
      <c r="S118" s="28"/>
      <c r="T118" s="28"/>
    </row>
    <row r="119" spans="2:20" ht="23.25" customHeight="1" x14ac:dyDescent="0.25">
      <c r="B119" s="75"/>
      <c r="C119" s="35"/>
      <c r="D119" s="34"/>
      <c r="E119" s="56"/>
      <c r="F119" s="68"/>
      <c r="G119" s="36"/>
      <c r="H119" s="36"/>
      <c r="I119" s="36"/>
      <c r="J119" s="36"/>
      <c r="K119" s="34"/>
      <c r="L119" s="68"/>
      <c r="M119" s="37"/>
      <c r="N119" s="37"/>
      <c r="O119" s="58"/>
      <c r="P119" s="34"/>
      <c r="Q119" s="34"/>
      <c r="R119" s="34"/>
      <c r="S119" s="34"/>
      <c r="T119" s="34"/>
    </row>
    <row r="120" spans="2:20" ht="23.25" customHeight="1" x14ac:dyDescent="0.25">
      <c r="B120" s="76"/>
      <c r="C120" s="18"/>
      <c r="D120" s="6"/>
      <c r="E120" s="57"/>
      <c r="F120" s="72" t="s">
        <v>101</v>
      </c>
      <c r="G120" s="10">
        <f>SUM(G115:G119)</f>
        <v>0</v>
      </c>
      <c r="H120" s="10"/>
      <c r="I120" s="19"/>
      <c r="J120" s="20"/>
      <c r="K120" s="20"/>
      <c r="L120" s="69">
        <v>2</v>
      </c>
      <c r="M120" s="41">
        <f>SUMIF(M115:M119,"X",G115:G119)</f>
        <v>0</v>
      </c>
      <c r="N120" s="41">
        <f>SUMIF(N115:N119,"X",G115:G119)</f>
        <v>0</v>
      </c>
      <c r="O120" s="61"/>
      <c r="P120" s="42" t="s">
        <v>72</v>
      </c>
      <c r="Q120" s="43">
        <f>M120+N120</f>
        <v>0</v>
      </c>
      <c r="R120" s="6"/>
      <c r="S120" s="6"/>
      <c r="T120" s="6"/>
    </row>
    <row r="121" spans="2:20" ht="23.25" customHeight="1" x14ac:dyDescent="0.25">
      <c r="B121" s="74"/>
      <c r="C121" s="25"/>
      <c r="D121" s="24"/>
      <c r="E121" s="55"/>
      <c r="F121" s="66"/>
      <c r="G121" s="26"/>
      <c r="H121" s="26"/>
      <c r="I121" s="26"/>
      <c r="J121" s="26"/>
      <c r="K121" s="24"/>
      <c r="L121" s="66"/>
      <c r="M121" s="27"/>
      <c r="N121" s="27"/>
      <c r="O121" s="58"/>
      <c r="P121" s="24"/>
      <c r="Q121" s="24"/>
      <c r="R121" s="24"/>
      <c r="S121" s="24"/>
      <c r="T121" s="24"/>
    </row>
    <row r="122" spans="2:20" ht="23.25" customHeight="1" x14ac:dyDescent="0.25">
      <c r="B122" s="53"/>
      <c r="C122" s="29"/>
      <c r="D122" s="30"/>
      <c r="E122" s="53"/>
      <c r="F122" s="67"/>
      <c r="G122" s="31"/>
      <c r="H122" s="31"/>
      <c r="I122" s="38"/>
      <c r="J122" s="32"/>
      <c r="K122" s="50"/>
      <c r="L122" s="67"/>
      <c r="M122" s="29"/>
      <c r="N122" s="29"/>
      <c r="O122" s="59"/>
      <c r="P122" s="28"/>
      <c r="Q122" s="28"/>
      <c r="R122" s="28"/>
      <c r="S122" s="28"/>
      <c r="T122" s="28"/>
    </row>
    <row r="123" spans="2:20" ht="23.25" customHeight="1" x14ac:dyDescent="0.25">
      <c r="B123" s="53"/>
      <c r="C123" s="29"/>
      <c r="D123" s="30"/>
      <c r="E123" s="53"/>
      <c r="F123" s="67"/>
      <c r="G123" s="31"/>
      <c r="H123" s="31"/>
      <c r="I123" s="38"/>
      <c r="J123" s="33"/>
      <c r="K123" s="49"/>
      <c r="L123" s="67"/>
      <c r="M123" s="29"/>
      <c r="N123" s="29"/>
      <c r="O123" s="59"/>
      <c r="P123" s="28"/>
      <c r="Q123" s="28"/>
      <c r="R123" s="28"/>
      <c r="S123" s="28"/>
      <c r="T123" s="28"/>
    </row>
    <row r="124" spans="2:20" ht="23.25" customHeight="1" x14ac:dyDescent="0.25">
      <c r="B124" s="53"/>
      <c r="C124" s="29"/>
      <c r="D124" s="30"/>
      <c r="E124" s="53"/>
      <c r="F124" s="67"/>
      <c r="G124" s="31"/>
      <c r="H124" s="31"/>
      <c r="I124" s="38"/>
      <c r="J124" s="33"/>
      <c r="K124" s="49"/>
      <c r="L124" s="67"/>
      <c r="M124" s="29"/>
      <c r="N124" s="29"/>
      <c r="O124" s="60"/>
      <c r="P124" s="28"/>
      <c r="Q124" s="28"/>
      <c r="R124" s="28"/>
      <c r="S124" s="28"/>
      <c r="T124" s="28"/>
    </row>
    <row r="125" spans="2:20" ht="23.25" customHeight="1" x14ac:dyDescent="0.25">
      <c r="B125" s="75"/>
      <c r="C125" s="35"/>
      <c r="D125" s="34"/>
      <c r="E125" s="56"/>
      <c r="F125" s="68"/>
      <c r="G125" s="36"/>
      <c r="H125" s="36"/>
      <c r="I125" s="36"/>
      <c r="J125" s="36"/>
      <c r="K125" s="34"/>
      <c r="L125" s="68"/>
      <c r="M125" s="37"/>
      <c r="N125" s="37"/>
      <c r="O125" s="58"/>
      <c r="P125" s="34"/>
      <c r="Q125" s="34"/>
      <c r="R125" s="34"/>
      <c r="S125" s="34"/>
      <c r="T125" s="34"/>
    </row>
    <row r="126" spans="2:20" ht="23.25" customHeight="1" x14ac:dyDescent="0.25">
      <c r="B126" s="76"/>
      <c r="C126" s="18"/>
      <c r="D126" s="6"/>
      <c r="E126" s="57"/>
      <c r="F126" s="72" t="s">
        <v>102</v>
      </c>
      <c r="G126" s="10">
        <f>SUM(G121:G125)</f>
        <v>0</v>
      </c>
      <c r="H126" s="19"/>
      <c r="I126" s="19"/>
      <c r="J126" s="19"/>
      <c r="K126" s="6"/>
      <c r="L126" s="70"/>
      <c r="M126" s="41">
        <f>SUMIF(M121:M125,"X",G121:G125)</f>
        <v>0</v>
      </c>
      <c r="N126" s="41">
        <f>SUMIF(N121:N125,"X",G121:G125)</f>
        <v>0</v>
      </c>
      <c r="O126" s="61"/>
      <c r="P126" s="42" t="s">
        <v>72</v>
      </c>
      <c r="Q126" s="43">
        <f>M126+N126</f>
        <v>0</v>
      </c>
      <c r="R126" s="6"/>
      <c r="S126" s="6"/>
      <c r="T126" s="6"/>
    </row>
    <row r="127" spans="2:20" ht="23.25" customHeight="1" x14ac:dyDescent="0.25">
      <c r="B127" s="74"/>
      <c r="C127" s="25"/>
      <c r="D127" s="24"/>
      <c r="E127" s="55"/>
      <c r="F127" s="66"/>
      <c r="G127" s="26"/>
      <c r="H127" s="26"/>
      <c r="I127" s="26"/>
      <c r="J127" s="26"/>
      <c r="K127" s="24"/>
      <c r="L127" s="66"/>
      <c r="M127" s="27"/>
      <c r="N127" s="27"/>
      <c r="O127" s="58"/>
      <c r="P127" s="24"/>
      <c r="Q127" s="24"/>
      <c r="R127" s="24"/>
      <c r="S127" s="24"/>
      <c r="T127" s="24"/>
    </row>
    <row r="128" spans="2:20" ht="23.25" customHeight="1" x14ac:dyDescent="0.25">
      <c r="B128" s="53"/>
      <c r="C128" s="29"/>
      <c r="D128" s="30"/>
      <c r="E128" s="53"/>
      <c r="F128" s="67"/>
      <c r="G128" s="31"/>
      <c r="H128" s="31"/>
      <c r="I128" s="38"/>
      <c r="J128" s="32"/>
      <c r="K128" s="50"/>
      <c r="L128" s="67"/>
      <c r="M128" s="29"/>
      <c r="N128" s="29"/>
      <c r="O128" s="59"/>
      <c r="P128" s="28"/>
      <c r="Q128" s="28"/>
      <c r="R128" s="28"/>
      <c r="S128" s="28"/>
      <c r="T128" s="28"/>
    </row>
    <row r="129" spans="2:20" ht="23.25" customHeight="1" x14ac:dyDescent="0.25">
      <c r="B129" s="53"/>
      <c r="C129" s="29"/>
      <c r="D129" s="30"/>
      <c r="E129" s="53"/>
      <c r="F129" s="67"/>
      <c r="G129" s="31"/>
      <c r="H129" s="31"/>
      <c r="I129" s="38"/>
      <c r="J129" s="33"/>
      <c r="K129" s="49"/>
      <c r="L129" s="67"/>
      <c r="M129" s="29"/>
      <c r="N129" s="29"/>
      <c r="O129" s="59"/>
      <c r="P129" s="28"/>
      <c r="Q129" s="28"/>
      <c r="R129" s="28"/>
      <c r="S129" s="28"/>
      <c r="T129" s="28"/>
    </row>
    <row r="130" spans="2:20" ht="23.25" customHeight="1" x14ac:dyDescent="0.25">
      <c r="B130" s="53"/>
      <c r="C130" s="29"/>
      <c r="D130" s="30"/>
      <c r="E130" s="53"/>
      <c r="F130" s="67"/>
      <c r="G130" s="31"/>
      <c r="H130" s="31"/>
      <c r="I130" s="38"/>
      <c r="J130" s="33"/>
      <c r="K130" s="49"/>
      <c r="L130" s="67"/>
      <c r="M130" s="29"/>
      <c r="N130" s="29"/>
      <c r="O130" s="60"/>
      <c r="P130" s="28"/>
      <c r="Q130" s="28"/>
      <c r="R130" s="28"/>
      <c r="S130" s="28"/>
      <c r="T130" s="28"/>
    </row>
    <row r="131" spans="2:20" ht="23.25" customHeight="1" x14ac:dyDescent="0.25">
      <c r="B131" s="75"/>
      <c r="C131" s="35"/>
      <c r="D131" s="34"/>
      <c r="E131" s="56"/>
      <c r="F131" s="68"/>
      <c r="G131" s="36"/>
      <c r="H131" s="36"/>
      <c r="I131" s="36"/>
      <c r="J131" s="36"/>
      <c r="K131" s="34"/>
      <c r="L131" s="68"/>
      <c r="M131" s="37"/>
      <c r="N131" s="37"/>
      <c r="O131" s="58"/>
      <c r="P131" s="34"/>
      <c r="Q131" s="34"/>
      <c r="R131" s="34"/>
      <c r="S131" s="34"/>
      <c r="T131" s="34"/>
    </row>
    <row r="132" spans="2:20" ht="23.25" customHeight="1" x14ac:dyDescent="0.25">
      <c r="B132" s="76"/>
      <c r="C132" s="18"/>
      <c r="D132" s="6"/>
      <c r="E132" s="57"/>
      <c r="F132" s="72" t="s">
        <v>103</v>
      </c>
      <c r="G132" s="10">
        <f>SUM(G127:G131)</f>
        <v>0</v>
      </c>
      <c r="H132" s="10"/>
      <c r="I132" s="19"/>
      <c r="J132" s="20"/>
      <c r="K132" s="20"/>
      <c r="L132" s="69">
        <v>2</v>
      </c>
      <c r="M132" s="41">
        <f>SUMIF(M127:M131,"X",G127:G131)</f>
        <v>0</v>
      </c>
      <c r="N132" s="41">
        <f>SUMIF(N127:N131,"X",G127:G131)</f>
        <v>0</v>
      </c>
      <c r="O132" s="61"/>
      <c r="P132" s="42" t="s">
        <v>72</v>
      </c>
      <c r="Q132" s="43">
        <f>M132+N132</f>
        <v>0</v>
      </c>
      <c r="R132" s="6"/>
      <c r="S132" s="6"/>
      <c r="T132" s="6"/>
    </row>
    <row r="133" spans="2:20" ht="23.25" customHeight="1" x14ac:dyDescent="0.25">
      <c r="B133" s="74"/>
      <c r="C133" s="25"/>
      <c r="D133" s="24"/>
      <c r="E133" s="55"/>
      <c r="F133" s="66"/>
      <c r="G133" s="26"/>
      <c r="H133" s="26"/>
      <c r="I133" s="26"/>
      <c r="J133" s="26"/>
      <c r="K133" s="24"/>
      <c r="L133" s="66"/>
      <c r="M133" s="27"/>
      <c r="N133" s="27"/>
      <c r="O133" s="58"/>
      <c r="P133" s="24"/>
      <c r="Q133" s="24"/>
      <c r="R133" s="24"/>
      <c r="S133" s="24"/>
      <c r="T133" s="24"/>
    </row>
    <row r="134" spans="2:20" ht="23.25" customHeight="1" x14ac:dyDescent="0.25">
      <c r="B134" s="53"/>
      <c r="C134" s="29"/>
      <c r="D134" s="30"/>
      <c r="E134" s="53"/>
      <c r="F134" s="67"/>
      <c r="G134" s="31"/>
      <c r="H134" s="31"/>
      <c r="I134" s="38"/>
      <c r="J134" s="33"/>
      <c r="K134" s="49"/>
      <c r="L134" s="67"/>
      <c r="M134" s="29"/>
      <c r="N134" s="29"/>
      <c r="O134" s="59"/>
      <c r="P134" s="28"/>
      <c r="Q134" s="28"/>
      <c r="R134" s="28"/>
      <c r="S134" s="28"/>
      <c r="T134" s="28"/>
    </row>
    <row r="135" spans="2:20" ht="23.25" customHeight="1" x14ac:dyDescent="0.25">
      <c r="B135" s="53"/>
      <c r="C135" s="29"/>
      <c r="D135" s="30"/>
      <c r="E135" s="53"/>
      <c r="F135" s="67"/>
      <c r="G135" s="31"/>
      <c r="H135" s="31"/>
      <c r="I135" s="38"/>
      <c r="J135" s="32"/>
      <c r="K135" s="50"/>
      <c r="L135" s="67"/>
      <c r="M135" s="29"/>
      <c r="N135" s="29"/>
      <c r="O135" s="59"/>
      <c r="P135" s="28"/>
      <c r="Q135" s="28"/>
      <c r="R135" s="28"/>
      <c r="S135" s="28"/>
      <c r="T135" s="28"/>
    </row>
    <row r="136" spans="2:20" ht="23.25" customHeight="1" x14ac:dyDescent="0.25">
      <c r="B136" s="53"/>
      <c r="C136" s="29"/>
      <c r="D136" s="30"/>
      <c r="E136" s="53"/>
      <c r="F136" s="67"/>
      <c r="G136" s="31"/>
      <c r="H136" s="31"/>
      <c r="I136" s="38"/>
      <c r="J136" s="32"/>
      <c r="K136" s="50"/>
      <c r="L136" s="67"/>
      <c r="M136" s="29"/>
      <c r="N136" s="29"/>
      <c r="O136" s="59"/>
      <c r="P136" s="28"/>
      <c r="Q136" s="28"/>
      <c r="R136" s="28"/>
      <c r="S136" s="28"/>
      <c r="T136" s="28"/>
    </row>
    <row r="137" spans="2:20" ht="23.25" customHeight="1" x14ac:dyDescent="0.25">
      <c r="B137" s="75"/>
      <c r="C137" s="35"/>
      <c r="D137" s="34"/>
      <c r="E137" s="56"/>
      <c r="F137" s="68"/>
      <c r="G137" s="36"/>
      <c r="H137" s="36"/>
      <c r="I137" s="36"/>
      <c r="J137" s="36"/>
      <c r="K137" s="34"/>
      <c r="L137" s="68"/>
      <c r="M137" s="37"/>
      <c r="N137" s="37"/>
      <c r="O137" s="58"/>
      <c r="P137" s="34"/>
      <c r="Q137" s="34"/>
      <c r="R137" s="34"/>
      <c r="S137" s="34"/>
      <c r="T137" s="34"/>
    </row>
    <row r="138" spans="2:20" ht="23.25" customHeight="1" x14ac:dyDescent="0.25">
      <c r="B138" s="76"/>
      <c r="C138" s="18"/>
      <c r="D138" s="6"/>
      <c r="E138" s="57"/>
      <c r="F138" s="72" t="s">
        <v>104</v>
      </c>
      <c r="G138" s="48">
        <f>SUM(G133:G137)</f>
        <v>0</v>
      </c>
      <c r="H138" s="19"/>
      <c r="I138" s="19"/>
      <c r="J138" s="19"/>
      <c r="K138" s="6"/>
      <c r="L138" s="70"/>
      <c r="M138" s="41">
        <f>SUMIF(M133:M137,"X",G133:G137)</f>
        <v>0</v>
      </c>
      <c r="N138" s="41">
        <f>SUMIF(N133:N137,"X",G133:G137)</f>
        <v>0</v>
      </c>
      <c r="O138" s="18"/>
      <c r="P138" s="42" t="s">
        <v>72</v>
      </c>
      <c r="Q138" s="43">
        <f>M138+N138</f>
        <v>0</v>
      </c>
      <c r="R138" s="6"/>
      <c r="S138" s="6"/>
      <c r="T138" s="6"/>
    </row>
    <row r="139" spans="2:20" ht="23.25" customHeight="1" x14ac:dyDescent="0.25">
      <c r="B139" s="74"/>
      <c r="C139" s="25"/>
      <c r="D139" s="24"/>
      <c r="E139" s="55"/>
      <c r="F139" s="66"/>
      <c r="G139" s="26"/>
      <c r="H139" s="26"/>
      <c r="I139" s="26"/>
      <c r="J139" s="26"/>
      <c r="K139" s="24"/>
      <c r="L139" s="66"/>
      <c r="M139" s="27"/>
      <c r="N139" s="27"/>
      <c r="O139" s="58"/>
      <c r="P139" s="24"/>
      <c r="Q139" s="24"/>
      <c r="R139" s="24"/>
      <c r="S139" s="24"/>
      <c r="T139" s="24"/>
    </row>
    <row r="140" spans="2:20" ht="23.25" customHeight="1" x14ac:dyDescent="0.25">
      <c r="B140" s="53"/>
      <c r="C140" s="29"/>
      <c r="D140" s="30"/>
      <c r="E140" s="53"/>
      <c r="F140" s="67"/>
      <c r="G140" s="31"/>
      <c r="H140" s="31"/>
      <c r="I140" s="38"/>
      <c r="J140" s="32"/>
      <c r="K140" s="50"/>
      <c r="L140" s="67"/>
      <c r="M140" s="29"/>
      <c r="N140" s="29"/>
      <c r="O140" s="59"/>
      <c r="P140" s="28"/>
      <c r="Q140" s="28"/>
      <c r="R140" s="28"/>
      <c r="S140" s="28"/>
      <c r="T140" s="28"/>
    </row>
    <row r="141" spans="2:20" ht="23.25" customHeight="1" x14ac:dyDescent="0.25">
      <c r="B141" s="53"/>
      <c r="C141" s="29"/>
      <c r="D141" s="30"/>
      <c r="E141" s="53"/>
      <c r="F141" s="67"/>
      <c r="G141" s="31"/>
      <c r="H141" s="31"/>
      <c r="I141" s="38"/>
      <c r="J141" s="33"/>
      <c r="K141" s="49"/>
      <c r="L141" s="67"/>
      <c r="M141" s="29"/>
      <c r="N141" s="29"/>
      <c r="O141" s="59"/>
      <c r="P141" s="28"/>
      <c r="Q141" s="28"/>
      <c r="R141" s="28"/>
      <c r="S141" s="28"/>
      <c r="T141" s="28"/>
    </row>
    <row r="142" spans="2:20" ht="23.25" customHeight="1" x14ac:dyDescent="0.25">
      <c r="B142" s="53"/>
      <c r="C142" s="29"/>
      <c r="D142" s="30"/>
      <c r="E142" s="53"/>
      <c r="F142" s="67"/>
      <c r="G142" s="31"/>
      <c r="H142" s="31"/>
      <c r="I142" s="38"/>
      <c r="J142" s="33"/>
      <c r="K142" s="49"/>
      <c r="L142" s="67"/>
      <c r="M142" s="29"/>
      <c r="N142" s="29"/>
      <c r="O142" s="60"/>
      <c r="P142" s="28"/>
      <c r="Q142" s="28"/>
      <c r="R142" s="28"/>
      <c r="S142" s="28"/>
      <c r="T142" s="28"/>
    </row>
    <row r="143" spans="2:20" ht="23.25" customHeight="1" x14ac:dyDescent="0.25">
      <c r="B143" s="75"/>
      <c r="C143" s="35"/>
      <c r="D143" s="34"/>
      <c r="E143" s="56"/>
      <c r="F143" s="68"/>
      <c r="G143" s="36"/>
      <c r="H143" s="36"/>
      <c r="I143" s="36"/>
      <c r="J143" s="36"/>
      <c r="K143" s="34"/>
      <c r="L143" s="68"/>
      <c r="M143" s="37"/>
      <c r="N143" s="37"/>
      <c r="O143" s="58"/>
      <c r="P143" s="34"/>
      <c r="Q143" s="34"/>
      <c r="R143" s="34"/>
      <c r="S143" s="34"/>
      <c r="T143" s="34"/>
    </row>
    <row r="144" spans="2:20" ht="23.25" customHeight="1" x14ac:dyDescent="0.25">
      <c r="B144" s="76"/>
      <c r="C144" s="18"/>
      <c r="D144" s="6"/>
      <c r="E144" s="57"/>
      <c r="F144" s="72" t="s">
        <v>105</v>
      </c>
      <c r="G144" s="10">
        <f>SUM(G139:G143)</f>
        <v>0</v>
      </c>
      <c r="H144" s="10"/>
      <c r="I144" s="19"/>
      <c r="J144" s="20"/>
      <c r="K144" s="20"/>
      <c r="L144" s="69">
        <v>2</v>
      </c>
      <c r="M144" s="41">
        <f>SUMIF(M139:M143,"X",G139:G143)</f>
        <v>0</v>
      </c>
      <c r="N144" s="41">
        <f>SUMIF(N139:N143,"X",G139:G143)</f>
        <v>0</v>
      </c>
      <c r="O144" s="61"/>
      <c r="P144" s="42" t="s">
        <v>72</v>
      </c>
      <c r="Q144" s="43">
        <f>M144+N144</f>
        <v>0</v>
      </c>
      <c r="R144" s="6"/>
      <c r="S144" s="6"/>
      <c r="T144" s="6"/>
    </row>
    <row r="145" spans="2:20" ht="23.25" customHeight="1" x14ac:dyDescent="0.25">
      <c r="B145" s="74"/>
      <c r="C145" s="25"/>
      <c r="D145" s="24"/>
      <c r="E145" s="55"/>
      <c r="F145" s="66"/>
      <c r="G145" s="26"/>
      <c r="H145" s="26"/>
      <c r="I145" s="26"/>
      <c r="J145" s="26"/>
      <c r="K145" s="24"/>
      <c r="L145" s="66"/>
      <c r="M145" s="27"/>
      <c r="N145" s="27"/>
      <c r="O145" s="58"/>
      <c r="P145" s="24"/>
      <c r="Q145" s="24"/>
      <c r="R145" s="24"/>
      <c r="S145" s="24"/>
      <c r="T145" s="24"/>
    </row>
    <row r="146" spans="2:20" ht="23.25" customHeight="1" x14ac:dyDescent="0.25">
      <c r="B146" s="53"/>
      <c r="C146" s="29"/>
      <c r="D146" s="30"/>
      <c r="E146" s="53"/>
      <c r="F146" s="67"/>
      <c r="G146" s="31"/>
      <c r="H146" s="31"/>
      <c r="I146" s="38"/>
      <c r="J146" s="32"/>
      <c r="K146" s="50"/>
      <c r="L146" s="67"/>
      <c r="M146" s="29"/>
      <c r="N146" s="29"/>
      <c r="O146" s="59"/>
      <c r="P146" s="28"/>
      <c r="Q146" s="28"/>
      <c r="R146" s="28"/>
      <c r="S146" s="28"/>
      <c r="T146" s="28"/>
    </row>
    <row r="147" spans="2:20" ht="23.25" customHeight="1" x14ac:dyDescent="0.25">
      <c r="B147" s="53"/>
      <c r="C147" s="29"/>
      <c r="D147" s="30"/>
      <c r="E147" s="53"/>
      <c r="F147" s="67"/>
      <c r="G147" s="31"/>
      <c r="H147" s="31"/>
      <c r="I147" s="38"/>
      <c r="J147" s="33"/>
      <c r="K147" s="49"/>
      <c r="L147" s="67"/>
      <c r="M147" s="29"/>
      <c r="N147" s="29"/>
      <c r="O147" s="59"/>
      <c r="P147" s="28"/>
      <c r="Q147" s="28"/>
      <c r="R147" s="28"/>
      <c r="S147" s="28"/>
      <c r="T147" s="28"/>
    </row>
    <row r="148" spans="2:20" ht="23.25" customHeight="1" x14ac:dyDescent="0.25">
      <c r="B148" s="53"/>
      <c r="C148" s="29"/>
      <c r="D148" s="30"/>
      <c r="E148" s="53"/>
      <c r="F148" s="67"/>
      <c r="G148" s="31"/>
      <c r="H148" s="31"/>
      <c r="I148" s="38"/>
      <c r="J148" s="33"/>
      <c r="K148" s="49"/>
      <c r="L148" s="67"/>
      <c r="M148" s="29"/>
      <c r="N148" s="29"/>
      <c r="O148" s="60"/>
      <c r="P148" s="28"/>
      <c r="Q148" s="28"/>
      <c r="R148" s="28"/>
      <c r="S148" s="28"/>
      <c r="T148" s="28"/>
    </row>
    <row r="149" spans="2:20" ht="23.25" customHeight="1" x14ac:dyDescent="0.25">
      <c r="B149" s="75"/>
      <c r="C149" s="35"/>
      <c r="D149" s="34"/>
      <c r="E149" s="56"/>
      <c r="F149" s="68"/>
      <c r="G149" s="36"/>
      <c r="H149" s="36"/>
      <c r="I149" s="36"/>
      <c r="J149" s="36"/>
      <c r="K149" s="34"/>
      <c r="L149" s="68"/>
      <c r="M149" s="37"/>
      <c r="N149" s="37"/>
      <c r="O149" s="58"/>
      <c r="P149" s="34"/>
      <c r="Q149" s="34"/>
      <c r="R149" s="34"/>
      <c r="S149" s="34"/>
      <c r="T149" s="34"/>
    </row>
    <row r="150" spans="2:20" ht="23.25" customHeight="1" x14ac:dyDescent="0.25">
      <c r="B150" s="76"/>
      <c r="C150" s="18"/>
      <c r="D150" s="6"/>
      <c r="E150" s="57"/>
      <c r="F150" s="72" t="s">
        <v>106</v>
      </c>
      <c r="G150" s="10">
        <f>SUM(G145:G149)</f>
        <v>0</v>
      </c>
      <c r="H150" s="19"/>
      <c r="I150" s="19"/>
      <c r="J150" s="19"/>
      <c r="K150" s="6"/>
      <c r="L150" s="70"/>
      <c r="M150" s="41">
        <f>SUMIF(M145:M149,"X",G145:G149)</f>
        <v>0</v>
      </c>
      <c r="N150" s="41">
        <f>SUMIF(N145:N149,"X",G145:G149)</f>
        <v>0</v>
      </c>
      <c r="O150" s="61"/>
      <c r="P150" s="42" t="s">
        <v>72</v>
      </c>
      <c r="Q150" s="43">
        <f>M150+N150</f>
        <v>0</v>
      </c>
      <c r="R150" s="6"/>
      <c r="S150" s="6"/>
      <c r="T150" s="6"/>
    </row>
    <row r="151" spans="2:20" ht="23.25" customHeight="1" x14ac:dyDescent="0.25">
      <c r="B151" s="74"/>
      <c r="C151" s="25"/>
      <c r="D151" s="24"/>
      <c r="E151" s="55"/>
      <c r="F151" s="66"/>
      <c r="G151" s="26"/>
      <c r="H151" s="26"/>
      <c r="I151" s="26"/>
      <c r="J151" s="26"/>
      <c r="K151" s="24"/>
      <c r="L151" s="66"/>
      <c r="M151" s="27"/>
      <c r="N151" s="27"/>
      <c r="O151" s="58"/>
      <c r="P151" s="24"/>
      <c r="Q151" s="24"/>
      <c r="R151" s="24"/>
      <c r="S151" s="24"/>
      <c r="T151" s="24"/>
    </row>
    <row r="152" spans="2:20" ht="23.25" customHeight="1" x14ac:dyDescent="0.25">
      <c r="B152" s="53"/>
      <c r="C152" s="29"/>
      <c r="D152" s="30"/>
      <c r="E152" s="53"/>
      <c r="F152" s="67"/>
      <c r="G152" s="31"/>
      <c r="H152" s="31"/>
      <c r="I152" s="38"/>
      <c r="J152" s="32"/>
      <c r="K152" s="50"/>
      <c r="L152" s="67"/>
      <c r="M152" s="29"/>
      <c r="N152" s="29"/>
      <c r="O152" s="59"/>
      <c r="P152" s="28"/>
      <c r="Q152" s="28"/>
      <c r="R152" s="28"/>
      <c r="S152" s="28"/>
      <c r="T152" s="28"/>
    </row>
    <row r="153" spans="2:20" ht="23.25" customHeight="1" x14ac:dyDescent="0.25">
      <c r="B153" s="53"/>
      <c r="C153" s="29"/>
      <c r="D153" s="30"/>
      <c r="E153" s="53"/>
      <c r="F153" s="67"/>
      <c r="G153" s="31"/>
      <c r="H153" s="31"/>
      <c r="I153" s="38"/>
      <c r="J153" s="33"/>
      <c r="K153" s="49"/>
      <c r="L153" s="67"/>
      <c r="M153" s="29"/>
      <c r="N153" s="29"/>
      <c r="O153" s="59"/>
      <c r="P153" s="28"/>
      <c r="Q153" s="28"/>
      <c r="R153" s="28"/>
      <c r="S153" s="28"/>
      <c r="T153" s="28"/>
    </row>
    <row r="154" spans="2:20" ht="23.25" customHeight="1" x14ac:dyDescent="0.25">
      <c r="B154" s="53"/>
      <c r="C154" s="29"/>
      <c r="D154" s="30"/>
      <c r="E154" s="53"/>
      <c r="F154" s="67"/>
      <c r="G154" s="31"/>
      <c r="H154" s="31"/>
      <c r="I154" s="38"/>
      <c r="J154" s="33"/>
      <c r="K154" s="49"/>
      <c r="L154" s="67"/>
      <c r="M154" s="29"/>
      <c r="N154" s="29"/>
      <c r="O154" s="60"/>
      <c r="P154" s="28"/>
      <c r="Q154" s="28"/>
      <c r="R154" s="28"/>
      <c r="S154" s="28"/>
      <c r="T154" s="28"/>
    </row>
    <row r="155" spans="2:20" ht="23.25" customHeight="1" x14ac:dyDescent="0.25">
      <c r="B155" s="75"/>
      <c r="C155" s="35"/>
      <c r="D155" s="34"/>
      <c r="E155" s="56"/>
      <c r="F155" s="68"/>
      <c r="G155" s="36"/>
      <c r="H155" s="36"/>
      <c r="I155" s="36"/>
      <c r="J155" s="36"/>
      <c r="K155" s="34"/>
      <c r="L155" s="68"/>
      <c r="M155" s="37"/>
      <c r="N155" s="37"/>
      <c r="O155" s="58"/>
      <c r="P155" s="34"/>
      <c r="Q155" s="34"/>
      <c r="R155" s="34"/>
      <c r="S155" s="34"/>
      <c r="T155" s="34"/>
    </row>
    <row r="156" spans="2:20" ht="23.25" customHeight="1" x14ac:dyDescent="0.25">
      <c r="B156" s="76"/>
      <c r="C156" s="18"/>
      <c r="D156" s="6"/>
      <c r="E156" s="57"/>
      <c r="F156" s="72" t="s">
        <v>107</v>
      </c>
      <c r="G156" s="10">
        <f>SUM(G151:G155)</f>
        <v>0</v>
      </c>
      <c r="H156" s="10"/>
      <c r="I156" s="19"/>
      <c r="J156" s="20"/>
      <c r="K156" s="20"/>
      <c r="L156" s="69">
        <v>2</v>
      </c>
      <c r="M156" s="41">
        <f>SUMIF(M151:M155,"X",G151:G155)</f>
        <v>0</v>
      </c>
      <c r="N156" s="41">
        <f>SUMIF(N151:N155,"X",G151:G155)</f>
        <v>0</v>
      </c>
      <c r="O156" s="61"/>
      <c r="P156" s="42" t="s">
        <v>72</v>
      </c>
      <c r="Q156" s="43">
        <f>M156+N156</f>
        <v>0</v>
      </c>
      <c r="R156" s="6"/>
      <c r="S156" s="6"/>
      <c r="T156" s="6"/>
    </row>
    <row r="157" spans="2:20" ht="23.25" customHeight="1" x14ac:dyDescent="0.25">
      <c r="B157" s="74"/>
      <c r="C157" s="25"/>
      <c r="D157" s="24"/>
      <c r="E157" s="55"/>
      <c r="F157" s="66"/>
      <c r="G157" s="26"/>
      <c r="H157" s="26"/>
      <c r="I157" s="26"/>
      <c r="J157" s="26"/>
      <c r="K157" s="24"/>
      <c r="L157" s="66"/>
      <c r="M157" s="27"/>
      <c r="N157" s="27"/>
      <c r="O157" s="58"/>
      <c r="P157" s="24"/>
      <c r="Q157" s="24"/>
      <c r="R157" s="24"/>
      <c r="S157" s="24"/>
      <c r="T157" s="24"/>
    </row>
    <row r="158" spans="2:20" ht="23.25" customHeight="1" x14ac:dyDescent="0.25">
      <c r="B158" s="53"/>
      <c r="C158" s="29"/>
      <c r="D158" s="30"/>
      <c r="E158" s="53"/>
      <c r="F158" s="67"/>
      <c r="G158" s="31"/>
      <c r="H158" s="31"/>
      <c r="I158" s="38"/>
      <c r="J158" s="32"/>
      <c r="K158" s="50"/>
      <c r="L158" s="67"/>
      <c r="M158" s="29"/>
      <c r="N158" s="29"/>
      <c r="O158" s="59"/>
      <c r="P158" s="28"/>
      <c r="Q158" s="28"/>
      <c r="R158" s="28"/>
      <c r="S158" s="28"/>
      <c r="T158" s="28"/>
    </row>
    <row r="159" spans="2:20" ht="23.25" customHeight="1" x14ac:dyDescent="0.25">
      <c r="B159" s="53"/>
      <c r="C159" s="29"/>
      <c r="D159" s="30"/>
      <c r="E159" s="53"/>
      <c r="F159" s="67"/>
      <c r="G159" s="31"/>
      <c r="H159" s="31"/>
      <c r="I159" s="38"/>
      <c r="J159" s="33"/>
      <c r="K159" s="49"/>
      <c r="L159" s="67"/>
      <c r="M159" s="29"/>
      <c r="N159" s="29"/>
      <c r="O159" s="59"/>
      <c r="P159" s="28"/>
      <c r="Q159" s="28"/>
      <c r="R159" s="28"/>
      <c r="S159" s="28"/>
      <c r="T159" s="28"/>
    </row>
    <row r="160" spans="2:20" ht="23.25" customHeight="1" x14ac:dyDescent="0.25">
      <c r="B160" s="53"/>
      <c r="C160" s="29"/>
      <c r="D160" s="30"/>
      <c r="E160" s="53"/>
      <c r="F160" s="67"/>
      <c r="G160" s="31"/>
      <c r="H160" s="31"/>
      <c r="I160" s="38"/>
      <c r="J160" s="33"/>
      <c r="K160" s="49"/>
      <c r="L160" s="67"/>
      <c r="M160" s="29"/>
      <c r="N160" s="29"/>
      <c r="O160" s="60"/>
      <c r="P160" s="28"/>
      <c r="Q160" s="28"/>
      <c r="R160" s="28"/>
      <c r="S160" s="28"/>
      <c r="T160" s="28"/>
    </row>
    <row r="161" spans="2:20" ht="23.25" customHeight="1" x14ac:dyDescent="0.25">
      <c r="B161" s="75"/>
      <c r="C161" s="35"/>
      <c r="D161" s="34"/>
      <c r="E161" s="56"/>
      <c r="F161" s="68"/>
      <c r="G161" s="36"/>
      <c r="H161" s="36"/>
      <c r="I161" s="36"/>
      <c r="J161" s="36"/>
      <c r="K161" s="34"/>
      <c r="L161" s="68"/>
      <c r="M161" s="37"/>
      <c r="N161" s="37"/>
      <c r="O161" s="58"/>
      <c r="P161" s="34"/>
      <c r="Q161" s="34"/>
      <c r="R161" s="34"/>
      <c r="S161" s="34"/>
      <c r="T161" s="34"/>
    </row>
    <row r="162" spans="2:20" ht="23.25" customHeight="1" x14ac:dyDescent="0.25">
      <c r="B162" s="76"/>
      <c r="C162" s="18"/>
      <c r="D162" s="6"/>
      <c r="E162" s="57"/>
      <c r="F162" s="72" t="s">
        <v>108</v>
      </c>
      <c r="G162" s="10">
        <f>SUM(G157:G161)</f>
        <v>0</v>
      </c>
      <c r="H162" s="19"/>
      <c r="I162" s="19"/>
      <c r="J162" s="19"/>
      <c r="K162" s="6"/>
      <c r="L162" s="70"/>
      <c r="M162" s="41">
        <f>SUMIF(M157:M161,"X",G157:G161)</f>
        <v>0</v>
      </c>
      <c r="N162" s="41">
        <f>SUMIF(N157:N161,"X",G157:G161)</f>
        <v>0</v>
      </c>
      <c r="O162" s="61"/>
      <c r="P162" s="42" t="s">
        <v>72</v>
      </c>
      <c r="Q162" s="43">
        <f>M162+N162</f>
        <v>0</v>
      </c>
      <c r="R162" s="6"/>
      <c r="S162" s="6"/>
      <c r="T162" s="6"/>
    </row>
    <row r="163" spans="2:20" ht="23.25" customHeight="1" x14ac:dyDescent="0.25">
      <c r="B163" s="74"/>
      <c r="C163" s="25"/>
      <c r="D163" s="24"/>
      <c r="E163" s="55"/>
      <c r="F163" s="66"/>
      <c r="G163" s="26"/>
      <c r="H163" s="26"/>
      <c r="I163" s="26"/>
      <c r="J163" s="26"/>
      <c r="K163" s="24"/>
      <c r="L163" s="66"/>
      <c r="M163" s="27"/>
      <c r="N163" s="27"/>
      <c r="O163" s="58"/>
      <c r="P163" s="24"/>
      <c r="Q163" s="24"/>
      <c r="R163" s="24"/>
      <c r="S163" s="24"/>
      <c r="T163" s="24"/>
    </row>
    <row r="164" spans="2:20" ht="23.25" customHeight="1" x14ac:dyDescent="0.25">
      <c r="B164" s="53"/>
      <c r="C164" s="29"/>
      <c r="D164" s="30"/>
      <c r="E164" s="53"/>
      <c r="F164" s="67"/>
      <c r="G164" s="31"/>
      <c r="H164" s="31"/>
      <c r="I164" s="38"/>
      <c r="J164" s="32"/>
      <c r="K164" s="50"/>
      <c r="L164" s="67"/>
      <c r="M164" s="29"/>
      <c r="N164" s="29"/>
      <c r="O164" s="59"/>
      <c r="P164" s="28"/>
      <c r="Q164" s="28"/>
      <c r="R164" s="28"/>
      <c r="S164" s="28"/>
      <c r="T164" s="28"/>
    </row>
    <row r="165" spans="2:20" ht="23.25" customHeight="1" x14ac:dyDescent="0.25">
      <c r="B165" s="53"/>
      <c r="C165" s="29"/>
      <c r="D165" s="30"/>
      <c r="E165" s="53"/>
      <c r="F165" s="67"/>
      <c r="G165" s="31"/>
      <c r="H165" s="31"/>
      <c r="I165" s="38"/>
      <c r="J165" s="33"/>
      <c r="K165" s="49"/>
      <c r="L165" s="67"/>
      <c r="M165" s="29"/>
      <c r="N165" s="29"/>
      <c r="O165" s="59"/>
      <c r="P165" s="28"/>
      <c r="Q165" s="28"/>
      <c r="R165" s="28"/>
      <c r="S165" s="28"/>
      <c r="T165" s="28"/>
    </row>
    <row r="166" spans="2:20" ht="23.25" customHeight="1" x14ac:dyDescent="0.25">
      <c r="B166" s="53"/>
      <c r="C166" s="29"/>
      <c r="D166" s="30"/>
      <c r="E166" s="53"/>
      <c r="F166" s="67"/>
      <c r="G166" s="31"/>
      <c r="H166" s="31"/>
      <c r="I166" s="38"/>
      <c r="J166" s="33"/>
      <c r="K166" s="49"/>
      <c r="L166" s="67"/>
      <c r="M166" s="29"/>
      <c r="N166" s="29"/>
      <c r="O166" s="60"/>
      <c r="P166" s="28"/>
      <c r="Q166" s="28"/>
      <c r="R166" s="28"/>
      <c r="S166" s="28"/>
      <c r="T166" s="28"/>
    </row>
    <row r="167" spans="2:20" ht="23.25" customHeight="1" x14ac:dyDescent="0.25">
      <c r="B167" s="75"/>
      <c r="C167" s="35"/>
      <c r="D167" s="34"/>
      <c r="E167" s="56"/>
      <c r="F167" s="68"/>
      <c r="G167" s="36"/>
      <c r="H167" s="36"/>
      <c r="I167" s="36"/>
      <c r="J167" s="36"/>
      <c r="K167" s="34"/>
      <c r="L167" s="68"/>
      <c r="M167" s="37"/>
      <c r="N167" s="37"/>
      <c r="O167" s="58"/>
      <c r="P167" s="34"/>
      <c r="Q167" s="34"/>
      <c r="R167" s="34"/>
      <c r="S167" s="34"/>
      <c r="T167" s="34"/>
    </row>
    <row r="168" spans="2:20" ht="23.25" customHeight="1" x14ac:dyDescent="0.25">
      <c r="B168" s="76"/>
      <c r="C168" s="18"/>
      <c r="D168" s="6"/>
      <c r="E168" s="57"/>
      <c r="F168" s="72" t="s">
        <v>109</v>
      </c>
      <c r="G168" s="10">
        <f>SUM(G163:G167)</f>
        <v>0</v>
      </c>
      <c r="H168" s="10"/>
      <c r="I168" s="19"/>
      <c r="J168" s="20"/>
      <c r="K168" s="20"/>
      <c r="L168" s="69">
        <v>2</v>
      </c>
      <c r="M168" s="41">
        <f>SUMIF(M163:M167,"X",G163:G167)</f>
        <v>0</v>
      </c>
      <c r="N168" s="41">
        <f>SUMIF(N163:N167,"X",G163:G167)</f>
        <v>0</v>
      </c>
      <c r="O168" s="61"/>
      <c r="P168" s="42" t="s">
        <v>72</v>
      </c>
      <c r="Q168" s="43">
        <f>M168+N168</f>
        <v>0</v>
      </c>
      <c r="R168" s="6"/>
      <c r="S168" s="6"/>
      <c r="T168" s="6"/>
    </row>
    <row r="169" spans="2:20" ht="23.25" customHeight="1" x14ac:dyDescent="0.25">
      <c r="B169" s="74"/>
      <c r="C169" s="25"/>
      <c r="D169" s="24"/>
      <c r="E169" s="55"/>
      <c r="F169" s="66"/>
      <c r="G169" s="26"/>
      <c r="H169" s="26"/>
      <c r="I169" s="26"/>
      <c r="J169" s="26"/>
      <c r="K169" s="24"/>
      <c r="L169" s="66"/>
      <c r="M169" s="27"/>
      <c r="N169" s="27"/>
      <c r="O169" s="58"/>
      <c r="P169" s="24"/>
      <c r="Q169" s="24"/>
      <c r="R169" s="24"/>
      <c r="S169" s="24"/>
      <c r="T169" s="24"/>
    </row>
    <row r="170" spans="2:20" ht="23.25" customHeight="1" x14ac:dyDescent="0.25">
      <c r="B170" s="53"/>
      <c r="C170" s="29"/>
      <c r="D170" s="30"/>
      <c r="E170" s="53"/>
      <c r="F170" s="67"/>
      <c r="G170" s="31"/>
      <c r="H170" s="31"/>
      <c r="I170" s="38"/>
      <c r="J170" s="32"/>
      <c r="K170" s="50"/>
      <c r="L170" s="67"/>
      <c r="M170" s="29"/>
      <c r="N170" s="29"/>
      <c r="O170" s="59"/>
      <c r="P170" s="28"/>
      <c r="Q170" s="28"/>
      <c r="R170" s="28"/>
      <c r="S170" s="28"/>
      <c r="T170" s="28"/>
    </row>
    <row r="171" spans="2:20" ht="23.25" customHeight="1" x14ac:dyDescent="0.25">
      <c r="B171" s="53"/>
      <c r="C171" s="29"/>
      <c r="D171" s="30"/>
      <c r="E171" s="53"/>
      <c r="F171" s="67"/>
      <c r="G171" s="31"/>
      <c r="H171" s="31"/>
      <c r="I171" s="38"/>
      <c r="J171" s="33"/>
      <c r="K171" s="49"/>
      <c r="L171" s="67"/>
      <c r="M171" s="29"/>
      <c r="N171" s="29"/>
      <c r="O171" s="59"/>
      <c r="P171" s="28"/>
      <c r="Q171" s="28"/>
      <c r="R171" s="28"/>
      <c r="S171" s="28"/>
      <c r="T171" s="28"/>
    </row>
    <row r="172" spans="2:20" ht="23.25" customHeight="1" x14ac:dyDescent="0.25">
      <c r="B172" s="53"/>
      <c r="C172" s="29"/>
      <c r="D172" s="30"/>
      <c r="E172" s="53"/>
      <c r="F172" s="67"/>
      <c r="G172" s="31"/>
      <c r="H172" s="31"/>
      <c r="I172" s="38"/>
      <c r="J172" s="32"/>
      <c r="K172" s="50"/>
      <c r="L172" s="67"/>
      <c r="M172" s="29"/>
      <c r="N172" s="29"/>
      <c r="O172" s="59"/>
      <c r="P172" s="28"/>
      <c r="Q172" s="28"/>
      <c r="R172" s="28"/>
      <c r="S172" s="28"/>
      <c r="T172" s="28"/>
    </row>
    <row r="173" spans="2:20" ht="23.25" customHeight="1" x14ac:dyDescent="0.25">
      <c r="B173" s="75"/>
      <c r="C173" s="35"/>
      <c r="D173" s="34"/>
      <c r="E173" s="56"/>
      <c r="F173" s="68"/>
      <c r="G173" s="36"/>
      <c r="H173" s="36"/>
      <c r="I173" s="36"/>
      <c r="J173" s="36"/>
      <c r="K173" s="34"/>
      <c r="L173" s="68"/>
      <c r="M173" s="37"/>
      <c r="N173" s="37"/>
      <c r="O173" s="58"/>
      <c r="P173" s="34"/>
      <c r="Q173" s="34"/>
      <c r="R173" s="34"/>
      <c r="S173" s="34"/>
      <c r="T173" s="34"/>
    </row>
    <row r="174" spans="2:20" ht="23.25" customHeight="1" x14ac:dyDescent="0.25">
      <c r="B174" s="76"/>
      <c r="C174" s="18"/>
      <c r="D174" s="6"/>
      <c r="E174" s="57"/>
      <c r="F174" s="72" t="s">
        <v>110</v>
      </c>
      <c r="G174" s="10">
        <f>SUM(G169:G173)</f>
        <v>0</v>
      </c>
      <c r="H174" s="19"/>
      <c r="I174" s="19"/>
      <c r="J174" s="19"/>
      <c r="K174" s="6"/>
      <c r="L174" s="70"/>
      <c r="M174" s="41">
        <f>SUMIF(M169:M173,"X",G169:G173)</f>
        <v>0</v>
      </c>
      <c r="N174" s="41">
        <f>SUMIF(N169:N173,"X",G169:G173)</f>
        <v>0</v>
      </c>
      <c r="O174" s="61"/>
      <c r="P174" s="42" t="s">
        <v>72</v>
      </c>
      <c r="Q174" s="43">
        <f>M174+N174</f>
        <v>0</v>
      </c>
      <c r="R174" s="6"/>
      <c r="S174" s="6"/>
      <c r="T174" s="6"/>
    </row>
    <row r="175" spans="2:20" ht="23.25" customHeight="1" x14ac:dyDescent="0.25">
      <c r="B175" s="74"/>
      <c r="C175" s="25"/>
      <c r="D175" s="24"/>
      <c r="E175" s="55"/>
      <c r="F175" s="66"/>
      <c r="G175" s="26"/>
      <c r="H175" s="26"/>
      <c r="I175" s="26"/>
      <c r="J175" s="26"/>
      <c r="K175" s="24"/>
      <c r="L175" s="66"/>
      <c r="M175" s="27"/>
      <c r="N175" s="27"/>
      <c r="O175" s="58"/>
      <c r="P175" s="24"/>
      <c r="Q175" s="24"/>
      <c r="R175" s="24"/>
      <c r="S175" s="24"/>
      <c r="T175" s="24"/>
    </row>
    <row r="176" spans="2:20" ht="23.25" customHeight="1" x14ac:dyDescent="0.25">
      <c r="B176" s="53"/>
      <c r="C176" s="29"/>
      <c r="D176" s="30"/>
      <c r="E176" s="53"/>
      <c r="F176" s="67"/>
      <c r="G176" s="31"/>
      <c r="H176" s="31"/>
      <c r="I176" s="38"/>
      <c r="J176" s="32"/>
      <c r="K176" s="50"/>
      <c r="L176" s="67"/>
      <c r="M176" s="29"/>
      <c r="N176" s="29"/>
      <c r="O176" s="59"/>
      <c r="P176" s="28"/>
      <c r="Q176" s="28"/>
      <c r="R176" s="28"/>
      <c r="S176" s="28"/>
      <c r="T176" s="28"/>
    </row>
    <row r="177" spans="2:20" ht="23.25" customHeight="1" x14ac:dyDescent="0.25">
      <c r="B177" s="53"/>
      <c r="C177" s="29"/>
      <c r="D177" s="30"/>
      <c r="E177" s="53"/>
      <c r="F177" s="67"/>
      <c r="G177" s="31"/>
      <c r="H177" s="31"/>
      <c r="I177" s="38"/>
      <c r="J177" s="33"/>
      <c r="K177" s="49"/>
      <c r="L177" s="67"/>
      <c r="M177" s="29"/>
      <c r="N177" s="29"/>
      <c r="O177" s="59"/>
      <c r="P177" s="28"/>
      <c r="Q177" s="28"/>
      <c r="R177" s="28"/>
      <c r="S177" s="28"/>
      <c r="T177" s="28"/>
    </row>
    <row r="178" spans="2:20" ht="23.25" customHeight="1" x14ac:dyDescent="0.25">
      <c r="B178" s="53"/>
      <c r="C178" s="29"/>
      <c r="D178" s="30"/>
      <c r="E178" s="53"/>
      <c r="F178" s="67"/>
      <c r="G178" s="31"/>
      <c r="H178" s="31"/>
      <c r="I178" s="38"/>
      <c r="J178" s="33"/>
      <c r="K178" s="49"/>
      <c r="L178" s="67"/>
      <c r="M178" s="29"/>
      <c r="N178" s="29"/>
      <c r="O178" s="60"/>
      <c r="P178" s="28"/>
      <c r="Q178" s="28"/>
      <c r="R178" s="28"/>
      <c r="S178" s="28"/>
      <c r="T178" s="28"/>
    </row>
    <row r="179" spans="2:20" ht="23.25" customHeight="1" x14ac:dyDescent="0.25">
      <c r="B179" s="75"/>
      <c r="C179" s="35"/>
      <c r="D179" s="34"/>
      <c r="E179" s="56"/>
      <c r="F179" s="68"/>
      <c r="G179" s="36"/>
      <c r="H179" s="36"/>
      <c r="I179" s="36"/>
      <c r="J179" s="36"/>
      <c r="K179" s="34"/>
      <c r="L179" s="68"/>
      <c r="M179" s="37"/>
      <c r="N179" s="37"/>
      <c r="O179" s="58"/>
      <c r="P179" s="34"/>
      <c r="Q179" s="34"/>
      <c r="R179" s="34"/>
      <c r="S179" s="34"/>
      <c r="T179" s="34"/>
    </row>
    <row r="180" spans="2:20" ht="23.25" customHeight="1" x14ac:dyDescent="0.25">
      <c r="B180" s="76"/>
      <c r="C180" s="18"/>
      <c r="D180" s="6"/>
      <c r="E180" s="57"/>
      <c r="F180" s="72" t="s">
        <v>111</v>
      </c>
      <c r="G180" s="10">
        <f>SUM(G175:G179)</f>
        <v>0</v>
      </c>
      <c r="H180" s="10"/>
      <c r="I180" s="19"/>
      <c r="J180" s="20"/>
      <c r="K180" s="20"/>
      <c r="L180" s="69">
        <v>2</v>
      </c>
      <c r="M180" s="41">
        <f>SUMIF(M175:M179,"X",G175:G179)</f>
        <v>0</v>
      </c>
      <c r="N180" s="41">
        <f>SUMIF(N175:N179,"X",G175:G179)</f>
        <v>0</v>
      </c>
      <c r="O180" s="61"/>
      <c r="P180" s="42" t="s">
        <v>72</v>
      </c>
      <c r="Q180" s="43">
        <f>M180+N180</f>
        <v>0</v>
      </c>
      <c r="R180" s="6"/>
      <c r="S180" s="6"/>
      <c r="T180" s="6"/>
    </row>
    <row r="181" spans="2:20" ht="23.25" customHeight="1" x14ac:dyDescent="0.25">
      <c r="B181" s="74"/>
      <c r="C181" s="25"/>
      <c r="D181" s="24"/>
      <c r="E181" s="55"/>
      <c r="F181" s="66"/>
      <c r="G181" s="26"/>
      <c r="H181" s="26"/>
      <c r="I181" s="26"/>
      <c r="J181" s="26"/>
      <c r="K181" s="24"/>
      <c r="L181" s="66"/>
      <c r="M181" s="27"/>
      <c r="N181" s="27"/>
      <c r="O181" s="58"/>
      <c r="P181" s="24"/>
      <c r="Q181" s="24"/>
      <c r="R181" s="24"/>
      <c r="S181" s="24"/>
      <c r="T181" s="24"/>
    </row>
    <row r="182" spans="2:20" ht="23.25" customHeight="1" x14ac:dyDescent="0.25">
      <c r="B182" s="53"/>
      <c r="C182" s="29"/>
      <c r="D182" s="30"/>
      <c r="E182" s="53"/>
      <c r="F182" s="67"/>
      <c r="G182" s="31"/>
      <c r="H182" s="31"/>
      <c r="I182" s="38"/>
      <c r="J182" s="32"/>
      <c r="K182" s="50"/>
      <c r="L182" s="67"/>
      <c r="M182" s="29"/>
      <c r="N182" s="29"/>
      <c r="O182" s="59"/>
      <c r="P182" s="28"/>
      <c r="Q182" s="28"/>
      <c r="R182" s="28"/>
      <c r="S182" s="28"/>
      <c r="T182" s="28"/>
    </row>
    <row r="183" spans="2:20" ht="23.25" customHeight="1" x14ac:dyDescent="0.25">
      <c r="B183" s="53"/>
      <c r="C183" s="29"/>
      <c r="D183" s="30"/>
      <c r="E183" s="53"/>
      <c r="F183" s="67"/>
      <c r="G183" s="31"/>
      <c r="H183" s="31"/>
      <c r="I183" s="38"/>
      <c r="J183" s="33"/>
      <c r="K183" s="49"/>
      <c r="L183" s="67"/>
      <c r="M183" s="29"/>
      <c r="N183" s="29"/>
      <c r="O183" s="59"/>
      <c r="P183" s="28"/>
      <c r="Q183" s="28"/>
      <c r="R183" s="28"/>
      <c r="S183" s="28"/>
      <c r="T183" s="28"/>
    </row>
    <row r="184" spans="2:20" ht="23.25" customHeight="1" x14ac:dyDescent="0.25">
      <c r="B184" s="53"/>
      <c r="C184" s="29"/>
      <c r="D184" s="30"/>
      <c r="E184" s="53"/>
      <c r="F184" s="67"/>
      <c r="G184" s="31"/>
      <c r="H184" s="31"/>
      <c r="I184" s="38"/>
      <c r="J184" s="33"/>
      <c r="K184" s="49"/>
      <c r="L184" s="67"/>
      <c r="M184" s="29"/>
      <c r="N184" s="29"/>
      <c r="O184" s="60"/>
      <c r="P184" s="28"/>
      <c r="Q184" s="28"/>
      <c r="R184" s="28"/>
      <c r="S184" s="28"/>
      <c r="T184" s="28"/>
    </row>
    <row r="185" spans="2:20" ht="23.25" customHeight="1" x14ac:dyDescent="0.25">
      <c r="B185" s="75"/>
      <c r="C185" s="35"/>
      <c r="D185" s="34"/>
      <c r="E185" s="56"/>
      <c r="F185" s="68"/>
      <c r="G185" s="36"/>
      <c r="H185" s="36"/>
      <c r="I185" s="36"/>
      <c r="J185" s="36"/>
      <c r="K185" s="34"/>
      <c r="L185" s="68"/>
      <c r="M185" s="37"/>
      <c r="N185" s="37"/>
      <c r="O185" s="58"/>
      <c r="P185" s="34"/>
      <c r="Q185" s="34"/>
      <c r="R185" s="34"/>
      <c r="S185" s="34"/>
      <c r="T185" s="34"/>
    </row>
    <row r="186" spans="2:20" ht="23.25" customHeight="1" x14ac:dyDescent="0.25">
      <c r="B186" s="76"/>
      <c r="C186" s="18"/>
      <c r="D186" s="6"/>
      <c r="E186" s="57"/>
      <c r="F186" s="72" t="s">
        <v>112</v>
      </c>
      <c r="G186" s="10">
        <f>SUM(G181:G185)</f>
        <v>0</v>
      </c>
      <c r="H186" s="19"/>
      <c r="I186" s="19"/>
      <c r="J186" s="19"/>
      <c r="K186" s="6"/>
      <c r="L186" s="70"/>
      <c r="M186" s="41">
        <f>SUMIF(M181:M185,"X",G181:G185)</f>
        <v>0</v>
      </c>
      <c r="N186" s="41">
        <f>SUMIF(N181:N185,"X",G181:G185)</f>
        <v>0</v>
      </c>
      <c r="O186" s="61"/>
      <c r="P186" s="42" t="s">
        <v>72</v>
      </c>
      <c r="Q186" s="43">
        <f>M186+N186</f>
        <v>0</v>
      </c>
      <c r="R186" s="6"/>
      <c r="S186" s="6"/>
      <c r="T186" s="6"/>
    </row>
    <row r="187" spans="2:20" ht="23.25" customHeight="1" x14ac:dyDescent="0.25">
      <c r="B187" s="74"/>
      <c r="C187" s="25"/>
      <c r="D187" s="24"/>
      <c r="E187" s="55"/>
      <c r="F187" s="66"/>
      <c r="G187" s="26"/>
      <c r="H187" s="26"/>
      <c r="I187" s="26"/>
      <c r="J187" s="26"/>
      <c r="K187" s="24"/>
      <c r="L187" s="66"/>
      <c r="M187" s="27"/>
      <c r="N187" s="27"/>
      <c r="O187" s="58"/>
      <c r="P187" s="24"/>
      <c r="Q187" s="24"/>
      <c r="R187" s="24"/>
      <c r="S187" s="24"/>
      <c r="T187" s="24"/>
    </row>
    <row r="188" spans="2:20" ht="23.25" customHeight="1" x14ac:dyDescent="0.25">
      <c r="B188" s="53"/>
      <c r="C188" s="29"/>
      <c r="D188" s="30"/>
      <c r="E188" s="53"/>
      <c r="F188" s="67"/>
      <c r="G188" s="31"/>
      <c r="H188" s="31"/>
      <c r="I188" s="38"/>
      <c r="J188" s="32"/>
      <c r="K188" s="50"/>
      <c r="L188" s="67"/>
      <c r="M188" s="29"/>
      <c r="N188" s="29"/>
      <c r="O188" s="59"/>
      <c r="P188" s="28"/>
      <c r="Q188" s="28"/>
      <c r="R188" s="28"/>
      <c r="S188" s="28"/>
      <c r="T188" s="28"/>
    </row>
    <row r="189" spans="2:20" ht="23.25" customHeight="1" x14ac:dyDescent="0.25">
      <c r="B189" s="53"/>
      <c r="C189" s="29"/>
      <c r="D189" s="30"/>
      <c r="E189" s="53"/>
      <c r="F189" s="67"/>
      <c r="G189" s="31"/>
      <c r="H189" s="31"/>
      <c r="I189" s="38"/>
      <c r="J189" s="33"/>
      <c r="K189" s="49"/>
      <c r="L189" s="67"/>
      <c r="M189" s="29"/>
      <c r="N189" s="29"/>
      <c r="O189" s="59"/>
      <c r="P189" s="28"/>
      <c r="Q189" s="28"/>
      <c r="R189" s="28"/>
      <c r="S189" s="28"/>
      <c r="T189" s="28"/>
    </row>
    <row r="190" spans="2:20" ht="23.25" customHeight="1" x14ac:dyDescent="0.25">
      <c r="B190" s="53"/>
      <c r="C190" s="29"/>
      <c r="D190" s="30"/>
      <c r="E190" s="53"/>
      <c r="F190" s="67"/>
      <c r="G190" s="31"/>
      <c r="H190" s="31"/>
      <c r="I190" s="38"/>
      <c r="J190" s="33"/>
      <c r="K190" s="49"/>
      <c r="L190" s="67"/>
      <c r="M190" s="29"/>
      <c r="N190" s="29"/>
      <c r="O190" s="60"/>
      <c r="P190" s="28"/>
      <c r="Q190" s="28"/>
      <c r="R190" s="28"/>
      <c r="S190" s="28"/>
      <c r="T190" s="28"/>
    </row>
    <row r="191" spans="2:20" ht="23.25" customHeight="1" x14ac:dyDescent="0.25">
      <c r="B191" s="75"/>
      <c r="C191" s="35"/>
      <c r="D191" s="34"/>
      <c r="E191" s="56"/>
      <c r="F191" s="68"/>
      <c r="G191" s="36"/>
      <c r="H191" s="36"/>
      <c r="I191" s="36"/>
      <c r="J191" s="36"/>
      <c r="K191" s="34"/>
      <c r="L191" s="68"/>
      <c r="M191" s="37"/>
      <c r="N191" s="37"/>
      <c r="O191" s="58"/>
      <c r="P191" s="34"/>
      <c r="Q191" s="34"/>
      <c r="R191" s="34"/>
      <c r="S191" s="34"/>
      <c r="T191" s="34"/>
    </row>
    <row r="192" spans="2:20" ht="23.25" customHeight="1" x14ac:dyDescent="0.25">
      <c r="B192" s="76"/>
      <c r="C192" s="18"/>
      <c r="D192" s="6"/>
      <c r="E192" s="57"/>
      <c r="F192" s="72" t="s">
        <v>113</v>
      </c>
      <c r="G192" s="10">
        <f>SUM(G187:G191)</f>
        <v>0</v>
      </c>
      <c r="H192" s="10"/>
      <c r="I192" s="19"/>
      <c r="J192" s="20"/>
      <c r="K192" s="20"/>
      <c r="L192" s="69">
        <v>2</v>
      </c>
      <c r="M192" s="41">
        <f>SUMIF(M187:M191,"X",G187:G191)</f>
        <v>0</v>
      </c>
      <c r="N192" s="41">
        <f>SUMIF(N187:N191,"X",G187:G191)</f>
        <v>0</v>
      </c>
      <c r="O192" s="61"/>
      <c r="P192" s="42" t="s">
        <v>72</v>
      </c>
      <c r="Q192" s="43">
        <f>M192+N192</f>
        <v>0</v>
      </c>
      <c r="R192" s="6"/>
      <c r="S192" s="6"/>
      <c r="T192" s="6"/>
    </row>
    <row r="193" spans="2:20" ht="23.25" customHeight="1" x14ac:dyDescent="0.25">
      <c r="B193" s="74"/>
      <c r="C193" s="25"/>
      <c r="D193" s="24"/>
      <c r="E193" s="55"/>
      <c r="F193" s="66"/>
      <c r="G193" s="26"/>
      <c r="H193" s="26"/>
      <c r="I193" s="26"/>
      <c r="J193" s="26"/>
      <c r="K193" s="24"/>
      <c r="L193" s="66"/>
      <c r="M193" s="27"/>
      <c r="N193" s="27"/>
      <c r="O193" s="58"/>
      <c r="P193" s="24"/>
      <c r="Q193" s="24"/>
      <c r="R193" s="24"/>
      <c r="S193" s="24"/>
      <c r="T193" s="24"/>
    </row>
    <row r="194" spans="2:20" ht="23.25" customHeight="1" x14ac:dyDescent="0.25">
      <c r="B194" s="53"/>
      <c r="C194" s="29"/>
      <c r="D194" s="30"/>
      <c r="E194" s="53"/>
      <c r="F194" s="67"/>
      <c r="G194" s="31"/>
      <c r="H194" s="31"/>
      <c r="I194" s="38"/>
      <c r="J194" s="33"/>
      <c r="K194" s="49"/>
      <c r="L194" s="67"/>
      <c r="M194" s="29"/>
      <c r="N194" s="29"/>
      <c r="O194" s="59"/>
      <c r="P194" s="28"/>
      <c r="Q194" s="28"/>
      <c r="R194" s="28"/>
      <c r="S194" s="28"/>
      <c r="T194" s="28"/>
    </row>
    <row r="195" spans="2:20" ht="23.25" customHeight="1" x14ac:dyDescent="0.25">
      <c r="B195" s="53"/>
      <c r="C195" s="29"/>
      <c r="D195" s="30"/>
      <c r="E195" s="53"/>
      <c r="F195" s="67"/>
      <c r="G195" s="31"/>
      <c r="H195" s="31"/>
      <c r="I195" s="38"/>
      <c r="J195" s="32"/>
      <c r="K195" s="50"/>
      <c r="L195" s="67"/>
      <c r="M195" s="29"/>
      <c r="N195" s="29"/>
      <c r="O195" s="59"/>
      <c r="P195" s="28"/>
      <c r="Q195" s="28"/>
      <c r="R195" s="28"/>
      <c r="S195" s="28"/>
      <c r="T195" s="28"/>
    </row>
    <row r="196" spans="2:20" ht="23.25" customHeight="1" x14ac:dyDescent="0.25">
      <c r="B196" s="53"/>
      <c r="C196" s="29"/>
      <c r="D196" s="30"/>
      <c r="E196" s="53"/>
      <c r="F196" s="67"/>
      <c r="G196" s="31"/>
      <c r="H196" s="31"/>
      <c r="I196" s="38"/>
      <c r="J196" s="32"/>
      <c r="K196" s="50"/>
      <c r="L196" s="67"/>
      <c r="M196" s="29"/>
      <c r="N196" s="29"/>
      <c r="O196" s="59"/>
      <c r="P196" s="28"/>
      <c r="Q196" s="28"/>
      <c r="R196" s="28"/>
      <c r="S196" s="28"/>
      <c r="T196" s="28"/>
    </row>
    <row r="197" spans="2:20" ht="23.25" customHeight="1" x14ac:dyDescent="0.25">
      <c r="B197" s="75"/>
      <c r="C197" s="35"/>
      <c r="D197" s="34"/>
      <c r="E197" s="56"/>
      <c r="F197" s="68"/>
      <c r="G197" s="36"/>
      <c r="H197" s="36"/>
      <c r="I197" s="36"/>
      <c r="J197" s="36"/>
      <c r="K197" s="34"/>
      <c r="L197" s="68"/>
      <c r="M197" s="37"/>
      <c r="N197" s="37"/>
      <c r="O197" s="58"/>
      <c r="P197" s="34"/>
      <c r="Q197" s="34"/>
      <c r="R197" s="34"/>
      <c r="S197" s="34"/>
      <c r="T197" s="34"/>
    </row>
    <row r="198" spans="2:20" ht="23.25" customHeight="1" x14ac:dyDescent="0.25">
      <c r="B198" s="76"/>
      <c r="C198" s="18"/>
      <c r="D198" s="6"/>
      <c r="E198" s="57"/>
      <c r="F198" s="72" t="s">
        <v>114</v>
      </c>
      <c r="G198" s="48">
        <f>SUM(G193:G197)</f>
        <v>0</v>
      </c>
      <c r="H198" s="19"/>
      <c r="I198" s="19"/>
      <c r="J198" s="19"/>
      <c r="K198" s="6"/>
      <c r="L198" s="70"/>
      <c r="M198" s="41">
        <f>SUMIF(M193:M197,"X",G193:G197)</f>
        <v>0</v>
      </c>
      <c r="N198" s="41">
        <f>SUMIF(N193:N197,"X",G193:G197)</f>
        <v>0</v>
      </c>
      <c r="O198" s="18"/>
      <c r="P198" s="42" t="s">
        <v>72</v>
      </c>
      <c r="Q198" s="43">
        <f>M198+N198</f>
        <v>0</v>
      </c>
      <c r="R198" s="6"/>
      <c r="S198" s="6"/>
      <c r="T198" s="6"/>
    </row>
    <row r="199" spans="2:20" ht="23.25" customHeight="1" x14ac:dyDescent="0.25">
      <c r="B199" s="74"/>
      <c r="C199" s="25"/>
      <c r="D199" s="24"/>
      <c r="E199" s="55"/>
      <c r="F199" s="66"/>
      <c r="G199" s="26"/>
      <c r="H199" s="26"/>
      <c r="I199" s="26"/>
      <c r="J199" s="26"/>
      <c r="K199" s="24"/>
      <c r="L199" s="66"/>
      <c r="M199" s="27"/>
      <c r="N199" s="27"/>
      <c r="O199" s="58"/>
      <c r="P199" s="24"/>
      <c r="Q199" s="24"/>
      <c r="R199" s="24"/>
      <c r="S199" s="24"/>
      <c r="T199" s="24"/>
    </row>
    <row r="200" spans="2:20" ht="23.25" customHeight="1" x14ac:dyDescent="0.25">
      <c r="B200" s="53"/>
      <c r="C200" s="29"/>
      <c r="D200" s="30"/>
      <c r="E200" s="53"/>
      <c r="F200" s="67"/>
      <c r="G200" s="31"/>
      <c r="H200" s="31"/>
      <c r="I200" s="38"/>
      <c r="J200" s="32"/>
      <c r="K200" s="50"/>
      <c r="L200" s="67"/>
      <c r="M200" s="29"/>
      <c r="N200" s="29"/>
      <c r="O200" s="59"/>
      <c r="P200" s="28"/>
      <c r="Q200" s="28"/>
      <c r="R200" s="28"/>
      <c r="S200" s="28"/>
      <c r="T200" s="28"/>
    </row>
    <row r="201" spans="2:20" ht="23.25" customHeight="1" x14ac:dyDescent="0.25">
      <c r="B201" s="53"/>
      <c r="C201" s="29"/>
      <c r="D201" s="30"/>
      <c r="E201" s="53"/>
      <c r="F201" s="67"/>
      <c r="G201" s="31"/>
      <c r="H201" s="31"/>
      <c r="I201" s="38"/>
      <c r="J201" s="33"/>
      <c r="K201" s="49"/>
      <c r="L201" s="67"/>
      <c r="M201" s="29"/>
      <c r="N201" s="29"/>
      <c r="O201" s="59"/>
      <c r="P201" s="28"/>
      <c r="Q201" s="28"/>
      <c r="R201" s="28"/>
      <c r="S201" s="28"/>
      <c r="T201" s="28"/>
    </row>
    <row r="202" spans="2:20" ht="23.25" customHeight="1" x14ac:dyDescent="0.25">
      <c r="B202" s="53"/>
      <c r="C202" s="29"/>
      <c r="D202" s="30"/>
      <c r="E202" s="53"/>
      <c r="F202" s="67"/>
      <c r="G202" s="31"/>
      <c r="H202" s="31"/>
      <c r="I202" s="38"/>
      <c r="J202" s="33"/>
      <c r="K202" s="49"/>
      <c r="L202" s="67"/>
      <c r="M202" s="29"/>
      <c r="N202" s="29"/>
      <c r="O202" s="60"/>
      <c r="P202" s="28"/>
      <c r="Q202" s="28"/>
      <c r="R202" s="28"/>
      <c r="S202" s="28"/>
      <c r="T202" s="28"/>
    </row>
    <row r="203" spans="2:20" ht="23.25" customHeight="1" x14ac:dyDescent="0.25">
      <c r="B203" s="75"/>
      <c r="C203" s="35"/>
      <c r="D203" s="34"/>
      <c r="E203" s="56"/>
      <c r="F203" s="68"/>
      <c r="G203" s="36"/>
      <c r="H203" s="36"/>
      <c r="I203" s="36"/>
      <c r="J203" s="36"/>
      <c r="K203" s="34"/>
      <c r="L203" s="68"/>
      <c r="M203" s="37"/>
      <c r="N203" s="37"/>
      <c r="O203" s="58"/>
      <c r="P203" s="34"/>
      <c r="Q203" s="34"/>
      <c r="R203" s="34"/>
      <c r="S203" s="34"/>
      <c r="T203" s="34"/>
    </row>
    <row r="204" spans="2:20" ht="23.25" customHeight="1" x14ac:dyDescent="0.25">
      <c r="B204" s="76"/>
      <c r="C204" s="18"/>
      <c r="D204" s="6"/>
      <c r="E204" s="57"/>
      <c r="F204" s="72" t="s">
        <v>115</v>
      </c>
      <c r="G204" s="10">
        <f>SUM(G199:G203)</f>
        <v>0</v>
      </c>
      <c r="H204" s="10"/>
      <c r="I204" s="19"/>
      <c r="J204" s="20"/>
      <c r="K204" s="20"/>
      <c r="L204" s="69">
        <v>2</v>
      </c>
      <c r="M204" s="41">
        <f>SUMIF(M199:M203,"X",G199:G203)</f>
        <v>0</v>
      </c>
      <c r="N204" s="41">
        <f>SUMIF(N199:N203,"X",G199:G203)</f>
        <v>0</v>
      </c>
      <c r="O204" s="61"/>
      <c r="P204" s="42" t="s">
        <v>72</v>
      </c>
      <c r="Q204" s="43">
        <f>M204+N204</f>
        <v>0</v>
      </c>
      <c r="R204" s="6"/>
      <c r="S204" s="6"/>
      <c r="T204" s="6"/>
    </row>
    <row r="205" spans="2:20" ht="23.25" customHeight="1" x14ac:dyDescent="0.25">
      <c r="B205" s="74"/>
      <c r="C205" s="25"/>
      <c r="D205" s="24"/>
      <c r="E205" s="55"/>
      <c r="F205" s="66"/>
      <c r="G205" s="26"/>
      <c r="H205" s="26"/>
      <c r="I205" s="26"/>
      <c r="J205" s="26"/>
      <c r="K205" s="24"/>
      <c r="L205" s="66"/>
      <c r="M205" s="27"/>
      <c r="N205" s="27"/>
      <c r="O205" s="58"/>
      <c r="P205" s="24"/>
      <c r="Q205" s="24"/>
      <c r="R205" s="24"/>
      <c r="S205" s="24"/>
      <c r="T205" s="24"/>
    </row>
    <row r="206" spans="2:20" ht="23.25" customHeight="1" x14ac:dyDescent="0.25">
      <c r="B206" s="53"/>
      <c r="C206" s="29"/>
      <c r="D206" s="30"/>
      <c r="E206" s="53"/>
      <c r="F206" s="67"/>
      <c r="G206" s="31"/>
      <c r="H206" s="31"/>
      <c r="I206" s="38"/>
      <c r="J206" s="32"/>
      <c r="K206" s="50"/>
      <c r="L206" s="67"/>
      <c r="M206" s="29"/>
      <c r="N206" s="29"/>
      <c r="O206" s="59"/>
      <c r="P206" s="28"/>
      <c r="Q206" s="28"/>
      <c r="R206" s="28"/>
      <c r="S206" s="28"/>
      <c r="T206" s="28"/>
    </row>
    <row r="207" spans="2:20" ht="23.25" customHeight="1" x14ac:dyDescent="0.25">
      <c r="B207" s="53"/>
      <c r="C207" s="29"/>
      <c r="D207" s="30"/>
      <c r="E207" s="53"/>
      <c r="F207" s="67"/>
      <c r="G207" s="31"/>
      <c r="H207" s="31"/>
      <c r="I207" s="38"/>
      <c r="J207" s="33"/>
      <c r="K207" s="49"/>
      <c r="L207" s="67"/>
      <c r="M207" s="29"/>
      <c r="N207" s="29"/>
      <c r="O207" s="59"/>
      <c r="P207" s="28"/>
      <c r="Q207" s="28"/>
      <c r="R207" s="28"/>
      <c r="S207" s="28"/>
      <c r="T207" s="28"/>
    </row>
    <row r="208" spans="2:20" ht="23.25" customHeight="1" x14ac:dyDescent="0.25">
      <c r="B208" s="53"/>
      <c r="C208" s="29"/>
      <c r="D208" s="30"/>
      <c r="E208" s="53"/>
      <c r="F208" s="67"/>
      <c r="G208" s="31"/>
      <c r="H208" s="31"/>
      <c r="I208" s="38"/>
      <c r="J208" s="33"/>
      <c r="K208" s="49"/>
      <c r="L208" s="67"/>
      <c r="M208" s="29"/>
      <c r="N208" s="29"/>
      <c r="O208" s="60"/>
      <c r="P208" s="28"/>
      <c r="Q208" s="28"/>
      <c r="R208" s="28"/>
      <c r="S208" s="28"/>
      <c r="T208" s="28"/>
    </row>
    <row r="209" spans="2:20" ht="23.25" customHeight="1" x14ac:dyDescent="0.25">
      <c r="B209" s="75"/>
      <c r="C209" s="35"/>
      <c r="D209" s="34"/>
      <c r="E209" s="56"/>
      <c r="F209" s="68"/>
      <c r="G209" s="36"/>
      <c r="H209" s="36"/>
      <c r="I209" s="36"/>
      <c r="J209" s="36"/>
      <c r="K209" s="34"/>
      <c r="L209" s="68"/>
      <c r="M209" s="37"/>
      <c r="N209" s="37"/>
      <c r="O209" s="58"/>
      <c r="P209" s="34"/>
      <c r="Q209" s="34"/>
      <c r="R209" s="34"/>
      <c r="S209" s="34"/>
      <c r="T209" s="34"/>
    </row>
    <row r="210" spans="2:20" ht="23.25" customHeight="1" x14ac:dyDescent="0.25">
      <c r="B210" s="76"/>
      <c r="C210" s="18"/>
      <c r="D210" s="6"/>
      <c r="E210" s="57"/>
      <c r="F210" s="72" t="s">
        <v>116</v>
      </c>
      <c r="G210" s="10">
        <f>SUM(G205:G209)</f>
        <v>0</v>
      </c>
      <c r="H210" s="19"/>
      <c r="I210" s="19"/>
      <c r="J210" s="19"/>
      <c r="K210" s="6"/>
      <c r="L210" s="70"/>
      <c r="M210" s="41">
        <f>SUMIF(M205:M209,"X",G205:G209)</f>
        <v>0</v>
      </c>
      <c r="N210" s="41">
        <f>SUMIF(N205:N209,"X",G205:G209)</f>
        <v>0</v>
      </c>
      <c r="O210" s="61"/>
      <c r="P210" s="42" t="s">
        <v>72</v>
      </c>
      <c r="Q210" s="43">
        <f>M210+N210</f>
        <v>0</v>
      </c>
      <c r="R210" s="6"/>
      <c r="S210" s="6"/>
      <c r="T210" s="6"/>
    </row>
    <row r="211" spans="2:20" ht="23.25" customHeight="1" x14ac:dyDescent="0.25">
      <c r="B211" s="74"/>
      <c r="C211" s="25"/>
      <c r="D211" s="24"/>
      <c r="E211" s="55"/>
      <c r="F211" s="66"/>
      <c r="G211" s="26"/>
      <c r="H211" s="26"/>
      <c r="I211" s="26"/>
      <c r="J211" s="26"/>
      <c r="K211" s="24"/>
      <c r="L211" s="66"/>
      <c r="M211" s="27"/>
      <c r="N211" s="27"/>
      <c r="O211" s="58"/>
      <c r="P211" s="24"/>
      <c r="Q211" s="24"/>
      <c r="R211" s="24"/>
      <c r="S211" s="24"/>
      <c r="T211" s="24"/>
    </row>
    <row r="212" spans="2:20" ht="23.25" customHeight="1" x14ac:dyDescent="0.25">
      <c r="B212" s="53"/>
      <c r="C212" s="29"/>
      <c r="D212" s="30"/>
      <c r="E212" s="53"/>
      <c r="F212" s="67"/>
      <c r="G212" s="31"/>
      <c r="H212" s="31"/>
      <c r="I212" s="38"/>
      <c r="J212" s="32"/>
      <c r="K212" s="50"/>
      <c r="L212" s="67"/>
      <c r="M212" s="29"/>
      <c r="N212" s="29"/>
      <c r="O212" s="59"/>
      <c r="P212" s="28"/>
      <c r="Q212" s="28"/>
      <c r="R212" s="28"/>
      <c r="S212" s="28"/>
      <c r="T212" s="28"/>
    </row>
    <row r="213" spans="2:20" ht="23.25" customHeight="1" x14ac:dyDescent="0.25">
      <c r="B213" s="53"/>
      <c r="C213" s="29"/>
      <c r="D213" s="30"/>
      <c r="E213" s="53"/>
      <c r="F213" s="67"/>
      <c r="G213" s="31"/>
      <c r="H213" s="31"/>
      <c r="I213" s="38"/>
      <c r="J213" s="33"/>
      <c r="K213" s="49"/>
      <c r="L213" s="67"/>
      <c r="M213" s="29"/>
      <c r="N213" s="29"/>
      <c r="O213" s="59"/>
      <c r="P213" s="28"/>
      <c r="Q213" s="28"/>
      <c r="R213" s="28"/>
      <c r="S213" s="28"/>
      <c r="T213" s="28"/>
    </row>
    <row r="214" spans="2:20" ht="23.25" customHeight="1" x14ac:dyDescent="0.25">
      <c r="B214" s="53"/>
      <c r="C214" s="29"/>
      <c r="D214" s="30"/>
      <c r="E214" s="53"/>
      <c r="F214" s="67"/>
      <c r="G214" s="31"/>
      <c r="H214" s="31"/>
      <c r="I214" s="38"/>
      <c r="J214" s="33"/>
      <c r="K214" s="49"/>
      <c r="L214" s="67"/>
      <c r="M214" s="29"/>
      <c r="N214" s="29"/>
      <c r="O214" s="60"/>
      <c r="P214" s="28"/>
      <c r="Q214" s="28"/>
      <c r="R214" s="28"/>
      <c r="S214" s="28"/>
      <c r="T214" s="28"/>
    </row>
    <row r="215" spans="2:20" ht="23.25" customHeight="1" x14ac:dyDescent="0.25">
      <c r="B215" s="75"/>
      <c r="C215" s="35"/>
      <c r="D215" s="34"/>
      <c r="E215" s="56"/>
      <c r="F215" s="68"/>
      <c r="G215" s="36"/>
      <c r="H215" s="36"/>
      <c r="I215" s="36"/>
      <c r="J215" s="36"/>
      <c r="K215" s="34"/>
      <c r="L215" s="68"/>
      <c r="M215" s="37"/>
      <c r="N215" s="37"/>
      <c r="O215" s="58"/>
      <c r="P215" s="34"/>
      <c r="Q215" s="34"/>
      <c r="R215" s="34"/>
      <c r="S215" s="34"/>
      <c r="T215" s="34"/>
    </row>
    <row r="216" spans="2:20" ht="23.25" customHeight="1" x14ac:dyDescent="0.25">
      <c r="B216" s="76"/>
      <c r="C216" s="18"/>
      <c r="D216" s="6"/>
      <c r="E216" s="57"/>
      <c r="F216" s="72" t="s">
        <v>117</v>
      </c>
      <c r="G216" s="10">
        <f>SUM(G211:G215)</f>
        <v>0</v>
      </c>
      <c r="H216" s="10"/>
      <c r="I216" s="19"/>
      <c r="J216" s="20"/>
      <c r="K216" s="20"/>
      <c r="L216" s="69">
        <v>2</v>
      </c>
      <c r="M216" s="41">
        <f>SUMIF(M211:M215,"X",G211:G215)</f>
        <v>0</v>
      </c>
      <c r="N216" s="41">
        <f>SUMIF(N211:N215,"X",G211:G215)</f>
        <v>0</v>
      </c>
      <c r="O216" s="61"/>
      <c r="P216" s="42" t="s">
        <v>72</v>
      </c>
      <c r="Q216" s="43">
        <f>M216+N216</f>
        <v>0</v>
      </c>
      <c r="R216" s="6"/>
      <c r="S216" s="6"/>
      <c r="T216" s="6"/>
    </row>
    <row r="217" spans="2:20" ht="23.25" customHeight="1" x14ac:dyDescent="0.25">
      <c r="B217" s="74"/>
      <c r="C217" s="25"/>
      <c r="D217" s="24"/>
      <c r="E217" s="55"/>
      <c r="F217" s="66"/>
      <c r="G217" s="26"/>
      <c r="H217" s="26"/>
      <c r="I217" s="26"/>
      <c r="J217" s="26"/>
      <c r="K217" s="24"/>
      <c r="L217" s="66"/>
      <c r="M217" s="27"/>
      <c r="N217" s="27"/>
      <c r="O217" s="58"/>
      <c r="P217" s="24"/>
      <c r="Q217" s="24"/>
      <c r="R217" s="24"/>
      <c r="S217" s="24"/>
      <c r="T217" s="24"/>
    </row>
    <row r="218" spans="2:20" ht="23.25" customHeight="1" x14ac:dyDescent="0.25">
      <c r="B218" s="53"/>
      <c r="C218" s="29"/>
      <c r="D218" s="30"/>
      <c r="E218" s="53"/>
      <c r="F218" s="67"/>
      <c r="G218" s="31"/>
      <c r="H218" s="31"/>
      <c r="I218" s="38"/>
      <c r="J218" s="32"/>
      <c r="K218" s="50"/>
      <c r="L218" s="67"/>
      <c r="M218" s="29"/>
      <c r="N218" s="29"/>
      <c r="O218" s="59"/>
      <c r="P218" s="28"/>
      <c r="Q218" s="28"/>
      <c r="R218" s="28"/>
      <c r="S218" s="28"/>
      <c r="T218" s="28"/>
    </row>
    <row r="219" spans="2:20" ht="23.25" customHeight="1" x14ac:dyDescent="0.25">
      <c r="B219" s="53"/>
      <c r="C219" s="29"/>
      <c r="D219" s="30"/>
      <c r="E219" s="53"/>
      <c r="F219" s="67"/>
      <c r="G219" s="31"/>
      <c r="H219" s="31"/>
      <c r="I219" s="38"/>
      <c r="J219" s="33"/>
      <c r="K219" s="49"/>
      <c r="L219" s="67"/>
      <c r="M219" s="29"/>
      <c r="N219" s="29"/>
      <c r="O219" s="59"/>
      <c r="P219" s="28"/>
      <c r="Q219" s="28"/>
      <c r="R219" s="28"/>
      <c r="S219" s="28"/>
      <c r="T219" s="28"/>
    </row>
    <row r="220" spans="2:20" ht="23.25" customHeight="1" x14ac:dyDescent="0.25">
      <c r="B220" s="53"/>
      <c r="C220" s="29"/>
      <c r="D220" s="30"/>
      <c r="E220" s="53"/>
      <c r="F220" s="67"/>
      <c r="G220" s="31"/>
      <c r="H220" s="31"/>
      <c r="I220" s="38"/>
      <c r="J220" s="33"/>
      <c r="K220" s="49"/>
      <c r="L220" s="67"/>
      <c r="M220" s="29"/>
      <c r="N220" s="29"/>
      <c r="O220" s="60"/>
      <c r="P220" s="28"/>
      <c r="Q220" s="28"/>
      <c r="R220" s="28"/>
      <c r="S220" s="28"/>
      <c r="T220" s="28"/>
    </row>
    <row r="221" spans="2:20" ht="23.25" customHeight="1" x14ac:dyDescent="0.25">
      <c r="B221" s="75"/>
      <c r="C221" s="35"/>
      <c r="D221" s="34"/>
      <c r="E221" s="56"/>
      <c r="F221" s="68"/>
      <c r="G221" s="36"/>
      <c r="H221" s="36"/>
      <c r="I221" s="36"/>
      <c r="J221" s="36"/>
      <c r="K221" s="34"/>
      <c r="L221" s="68"/>
      <c r="M221" s="37"/>
      <c r="N221" s="37"/>
      <c r="O221" s="58"/>
      <c r="P221" s="34"/>
      <c r="Q221" s="34"/>
      <c r="R221" s="34"/>
      <c r="S221" s="34"/>
      <c r="T221" s="34"/>
    </row>
    <row r="222" spans="2:20" ht="23.25" customHeight="1" x14ac:dyDescent="0.25">
      <c r="B222" s="76"/>
      <c r="C222" s="18"/>
      <c r="D222" s="6"/>
      <c r="E222" s="57"/>
      <c r="F222" s="72" t="s">
        <v>118</v>
      </c>
      <c r="G222" s="10">
        <f>SUM(G217:G221)</f>
        <v>0</v>
      </c>
      <c r="H222" s="19"/>
      <c r="I222" s="19"/>
      <c r="J222" s="19"/>
      <c r="K222" s="6"/>
      <c r="L222" s="70"/>
      <c r="M222" s="41">
        <f>SUMIF(M217:M221,"X",G217:G221)</f>
        <v>0</v>
      </c>
      <c r="N222" s="41">
        <f>SUMIF(N217:N221,"X",G217:G221)</f>
        <v>0</v>
      </c>
      <c r="O222" s="61"/>
      <c r="P222" s="42" t="s">
        <v>72</v>
      </c>
      <c r="Q222" s="43">
        <f>M222+N222</f>
        <v>0</v>
      </c>
      <c r="R222" s="6"/>
      <c r="S222" s="6"/>
      <c r="T222" s="6"/>
    </row>
    <row r="223" spans="2:20" ht="23.25" customHeight="1" x14ac:dyDescent="0.25">
      <c r="B223" s="74"/>
      <c r="C223" s="25"/>
      <c r="D223" s="24"/>
      <c r="E223" s="55"/>
      <c r="F223" s="66"/>
      <c r="G223" s="26"/>
      <c r="H223" s="26"/>
      <c r="I223" s="26"/>
      <c r="J223" s="26"/>
      <c r="K223" s="24"/>
      <c r="L223" s="66"/>
      <c r="M223" s="27"/>
      <c r="N223" s="27"/>
      <c r="O223" s="58"/>
      <c r="P223" s="24"/>
      <c r="Q223" s="24"/>
      <c r="R223" s="24"/>
      <c r="S223" s="24"/>
      <c r="T223" s="24"/>
    </row>
    <row r="224" spans="2:20" ht="23.25" customHeight="1" x14ac:dyDescent="0.25">
      <c r="B224" s="53"/>
      <c r="C224" s="29"/>
      <c r="D224" s="30"/>
      <c r="E224" s="53"/>
      <c r="F224" s="67"/>
      <c r="G224" s="31"/>
      <c r="H224" s="31"/>
      <c r="I224" s="38"/>
      <c r="J224" s="32"/>
      <c r="K224" s="50"/>
      <c r="L224" s="67"/>
      <c r="M224" s="29"/>
      <c r="N224" s="29"/>
      <c r="O224" s="59"/>
      <c r="P224" s="28"/>
      <c r="Q224" s="28"/>
      <c r="R224" s="28"/>
      <c r="S224" s="28"/>
      <c r="T224" s="28"/>
    </row>
    <row r="225" spans="2:20" ht="23.25" customHeight="1" x14ac:dyDescent="0.25">
      <c r="B225" s="53"/>
      <c r="C225" s="29"/>
      <c r="D225" s="30"/>
      <c r="E225" s="53"/>
      <c r="F225" s="67"/>
      <c r="G225" s="31"/>
      <c r="H225" s="31"/>
      <c r="I225" s="38"/>
      <c r="J225" s="33"/>
      <c r="K225" s="49"/>
      <c r="L225" s="67"/>
      <c r="M225" s="29"/>
      <c r="N225" s="29"/>
      <c r="O225" s="59"/>
      <c r="P225" s="28"/>
      <c r="Q225" s="28"/>
      <c r="R225" s="28"/>
      <c r="S225" s="28"/>
      <c r="T225" s="28"/>
    </row>
    <row r="226" spans="2:20" ht="23.25" customHeight="1" x14ac:dyDescent="0.25">
      <c r="B226" s="53"/>
      <c r="C226" s="29"/>
      <c r="D226" s="30"/>
      <c r="E226" s="53"/>
      <c r="F226" s="67"/>
      <c r="G226" s="31"/>
      <c r="H226" s="31"/>
      <c r="I226" s="38"/>
      <c r="J226" s="33"/>
      <c r="K226" s="49"/>
      <c r="L226" s="67"/>
      <c r="M226" s="29"/>
      <c r="N226" s="29"/>
      <c r="O226" s="60"/>
      <c r="P226" s="28"/>
      <c r="Q226" s="28"/>
      <c r="R226" s="28"/>
      <c r="S226" s="28"/>
      <c r="T226" s="28"/>
    </row>
    <row r="227" spans="2:20" ht="23.25" customHeight="1" x14ac:dyDescent="0.25">
      <c r="B227" s="75"/>
      <c r="C227" s="35"/>
      <c r="D227" s="34"/>
      <c r="E227" s="56"/>
      <c r="F227" s="68"/>
      <c r="G227" s="36"/>
      <c r="H227" s="36"/>
      <c r="I227" s="36"/>
      <c r="J227" s="36"/>
      <c r="K227" s="34"/>
      <c r="L227" s="68"/>
      <c r="M227" s="37"/>
      <c r="N227" s="37"/>
      <c r="O227" s="58"/>
      <c r="P227" s="34"/>
      <c r="Q227" s="34"/>
      <c r="R227" s="34"/>
      <c r="S227" s="34"/>
      <c r="T227" s="34"/>
    </row>
    <row r="228" spans="2:20" ht="23.25" customHeight="1" x14ac:dyDescent="0.25">
      <c r="B228" s="76"/>
      <c r="C228" s="18"/>
      <c r="D228" s="6"/>
      <c r="E228" s="57"/>
      <c r="F228" s="72" t="s">
        <v>119</v>
      </c>
      <c r="G228" s="10">
        <f>SUM(G223:G227)</f>
        <v>0</v>
      </c>
      <c r="H228" s="10"/>
      <c r="I228" s="19"/>
      <c r="J228" s="20"/>
      <c r="K228" s="20"/>
      <c r="L228" s="69">
        <v>2</v>
      </c>
      <c r="M228" s="41">
        <f>SUMIF(M223:M227,"X",G223:G227)</f>
        <v>0</v>
      </c>
      <c r="N228" s="41">
        <f>SUMIF(N223:N227,"X",G223:G227)</f>
        <v>0</v>
      </c>
      <c r="O228" s="61"/>
      <c r="P228" s="42" t="s">
        <v>72</v>
      </c>
      <c r="Q228" s="43">
        <f>M228+N228</f>
        <v>0</v>
      </c>
      <c r="R228" s="6"/>
      <c r="S228" s="6"/>
      <c r="T228" s="6"/>
    </row>
    <row r="229" spans="2:20" ht="23.25" customHeight="1" x14ac:dyDescent="0.25">
      <c r="B229" s="74"/>
      <c r="C229" s="25"/>
      <c r="D229" s="24"/>
      <c r="E229" s="55"/>
      <c r="F229" s="66"/>
      <c r="G229" s="26"/>
      <c r="H229" s="26"/>
      <c r="I229" s="26"/>
      <c r="J229" s="26"/>
      <c r="K229" s="24"/>
      <c r="L229" s="66"/>
      <c r="M229" s="27"/>
      <c r="N229" s="27"/>
      <c r="O229" s="58"/>
      <c r="P229" s="24"/>
      <c r="Q229" s="24"/>
      <c r="R229" s="24"/>
      <c r="S229" s="24"/>
      <c r="T229" s="24"/>
    </row>
    <row r="230" spans="2:20" ht="23.25" customHeight="1" x14ac:dyDescent="0.25">
      <c r="B230" s="53"/>
      <c r="C230" s="29"/>
      <c r="D230" s="30"/>
      <c r="E230" s="53"/>
      <c r="F230" s="67"/>
      <c r="G230" s="31"/>
      <c r="H230" s="31"/>
      <c r="I230" s="38"/>
      <c r="J230" s="32"/>
      <c r="K230" s="50"/>
      <c r="L230" s="67"/>
      <c r="M230" s="29"/>
      <c r="N230" s="29"/>
      <c r="O230" s="59"/>
      <c r="P230" s="28"/>
      <c r="Q230" s="28"/>
      <c r="R230" s="28"/>
      <c r="S230" s="28"/>
      <c r="T230" s="28"/>
    </row>
    <row r="231" spans="2:20" ht="23.25" customHeight="1" x14ac:dyDescent="0.25">
      <c r="B231" s="53"/>
      <c r="C231" s="29"/>
      <c r="D231" s="30"/>
      <c r="E231" s="53"/>
      <c r="F231" s="67"/>
      <c r="G231" s="31"/>
      <c r="H231" s="31"/>
      <c r="I231" s="38"/>
      <c r="J231" s="33"/>
      <c r="K231" s="49"/>
      <c r="L231" s="67"/>
      <c r="M231" s="29"/>
      <c r="N231" s="29"/>
      <c r="O231" s="59"/>
      <c r="P231" s="28"/>
      <c r="Q231" s="28"/>
      <c r="R231" s="28"/>
      <c r="S231" s="28"/>
      <c r="T231" s="28"/>
    </row>
    <row r="232" spans="2:20" ht="23.25" customHeight="1" x14ac:dyDescent="0.25">
      <c r="B232" s="53"/>
      <c r="C232" s="29"/>
      <c r="D232" s="30"/>
      <c r="E232" s="53"/>
      <c r="F232" s="67"/>
      <c r="G232" s="31"/>
      <c r="H232" s="31"/>
      <c r="I232" s="38"/>
      <c r="J232" s="32"/>
      <c r="K232" s="50"/>
      <c r="L232" s="67"/>
      <c r="M232" s="29"/>
      <c r="N232" s="29"/>
      <c r="O232" s="59"/>
      <c r="P232" s="28"/>
      <c r="Q232" s="28"/>
      <c r="R232" s="28"/>
      <c r="S232" s="28"/>
      <c r="T232" s="28"/>
    </row>
    <row r="233" spans="2:20" ht="23.25" customHeight="1" x14ac:dyDescent="0.25">
      <c r="B233" s="75"/>
      <c r="C233" s="35"/>
      <c r="D233" s="34"/>
      <c r="E233" s="56"/>
      <c r="F233" s="68"/>
      <c r="G233" s="36"/>
      <c r="H233" s="36"/>
      <c r="I233" s="36"/>
      <c r="J233" s="36"/>
      <c r="K233" s="34"/>
      <c r="L233" s="68"/>
      <c r="M233" s="37"/>
      <c r="N233" s="37"/>
      <c r="O233" s="58"/>
      <c r="P233" s="34"/>
      <c r="Q233" s="34"/>
      <c r="R233" s="34"/>
      <c r="S233" s="34"/>
      <c r="T233" s="34"/>
    </row>
    <row r="234" spans="2:20" ht="23.25" customHeight="1" x14ac:dyDescent="0.25">
      <c r="B234" s="76"/>
      <c r="C234" s="18"/>
      <c r="D234" s="6"/>
      <c r="E234" s="57"/>
      <c r="F234" s="72" t="s">
        <v>120</v>
      </c>
      <c r="G234" s="10">
        <f>SUM(G229:G233)</f>
        <v>0</v>
      </c>
      <c r="H234" s="19"/>
      <c r="I234" s="19"/>
      <c r="J234" s="19"/>
      <c r="K234" s="6"/>
      <c r="L234" s="70"/>
      <c r="M234" s="41">
        <f>SUMIF(M229:M233,"X",G229:G233)</f>
        <v>0</v>
      </c>
      <c r="N234" s="41">
        <f>SUMIF(N229:N233,"X",G229:G233)</f>
        <v>0</v>
      </c>
      <c r="O234" s="61"/>
      <c r="P234" s="42" t="s">
        <v>72</v>
      </c>
      <c r="Q234" s="43">
        <f>M234+N234</f>
        <v>0</v>
      </c>
      <c r="R234" s="6"/>
      <c r="S234" s="6"/>
      <c r="T234" s="6"/>
    </row>
    <row r="235" spans="2:20" ht="23.25" customHeight="1" x14ac:dyDescent="0.25">
      <c r="B235" s="74"/>
      <c r="C235" s="25"/>
      <c r="D235" s="24"/>
      <c r="E235" s="55"/>
      <c r="F235" s="66"/>
      <c r="G235" s="26"/>
      <c r="H235" s="26"/>
      <c r="I235" s="26"/>
      <c r="J235" s="26"/>
      <c r="K235" s="24"/>
      <c r="L235" s="66"/>
      <c r="M235" s="27"/>
      <c r="N235" s="27"/>
      <c r="O235" s="58"/>
      <c r="P235" s="24"/>
      <c r="Q235" s="24"/>
      <c r="R235" s="24"/>
      <c r="S235" s="24"/>
      <c r="T235" s="24"/>
    </row>
    <row r="236" spans="2:20" ht="23.25" customHeight="1" x14ac:dyDescent="0.25">
      <c r="B236" s="53"/>
      <c r="C236" s="29"/>
      <c r="D236" s="30"/>
      <c r="E236" s="53"/>
      <c r="F236" s="67"/>
      <c r="G236" s="31"/>
      <c r="H236" s="31"/>
      <c r="I236" s="38"/>
      <c r="J236" s="32"/>
      <c r="K236" s="50"/>
      <c r="L236" s="67"/>
      <c r="M236" s="29"/>
      <c r="N236" s="29"/>
      <c r="O236" s="59"/>
      <c r="P236" s="28"/>
      <c r="Q236" s="28"/>
      <c r="R236" s="28"/>
      <c r="S236" s="28"/>
      <c r="T236" s="28"/>
    </row>
    <row r="237" spans="2:20" ht="23.25" customHeight="1" x14ac:dyDescent="0.25">
      <c r="B237" s="53"/>
      <c r="C237" s="29"/>
      <c r="D237" s="30"/>
      <c r="E237" s="53"/>
      <c r="F237" s="67"/>
      <c r="G237" s="31"/>
      <c r="H237" s="31"/>
      <c r="I237" s="38"/>
      <c r="J237" s="33"/>
      <c r="K237" s="49"/>
      <c r="L237" s="67"/>
      <c r="M237" s="29"/>
      <c r="N237" s="29"/>
      <c r="O237" s="59"/>
      <c r="P237" s="28"/>
      <c r="Q237" s="28"/>
      <c r="R237" s="28"/>
      <c r="S237" s="28"/>
      <c r="T237" s="28"/>
    </row>
    <row r="238" spans="2:20" ht="23.25" customHeight="1" x14ac:dyDescent="0.25">
      <c r="B238" s="53"/>
      <c r="C238" s="29"/>
      <c r="D238" s="30"/>
      <c r="E238" s="53"/>
      <c r="F238" s="67"/>
      <c r="G238" s="31"/>
      <c r="H238" s="31"/>
      <c r="I238" s="38"/>
      <c r="J238" s="33"/>
      <c r="K238" s="49"/>
      <c r="L238" s="67"/>
      <c r="M238" s="29"/>
      <c r="N238" s="29"/>
      <c r="O238" s="60"/>
      <c r="P238" s="28"/>
      <c r="Q238" s="28"/>
      <c r="R238" s="28"/>
      <c r="S238" s="28"/>
      <c r="T238" s="28"/>
    </row>
    <row r="239" spans="2:20" ht="23.25" customHeight="1" x14ac:dyDescent="0.25">
      <c r="B239" s="75"/>
      <c r="C239" s="35"/>
      <c r="D239" s="34"/>
      <c r="E239" s="56"/>
      <c r="F239" s="68"/>
      <c r="G239" s="36"/>
      <c r="H239" s="36"/>
      <c r="I239" s="36"/>
      <c r="J239" s="36"/>
      <c r="K239" s="34"/>
      <c r="L239" s="68"/>
      <c r="M239" s="37"/>
      <c r="N239" s="37"/>
      <c r="O239" s="58"/>
      <c r="P239" s="34"/>
      <c r="Q239" s="34"/>
      <c r="R239" s="34"/>
      <c r="S239" s="34"/>
      <c r="T239" s="34"/>
    </row>
    <row r="240" spans="2:20" ht="23.25" customHeight="1" x14ac:dyDescent="0.25">
      <c r="B240" s="76"/>
      <c r="C240" s="18"/>
      <c r="D240" s="6"/>
      <c r="E240" s="57"/>
      <c r="F240" s="72" t="s">
        <v>121</v>
      </c>
      <c r="G240" s="10">
        <f>SUM(G235:G239)</f>
        <v>0</v>
      </c>
      <c r="H240" s="10"/>
      <c r="I240" s="19"/>
      <c r="J240" s="20"/>
      <c r="K240" s="20"/>
      <c r="L240" s="69">
        <v>2</v>
      </c>
      <c r="M240" s="41">
        <f>SUMIF(M235:M239,"X",G235:G239)</f>
        <v>0</v>
      </c>
      <c r="N240" s="41">
        <f>SUMIF(N235:N239,"X",G235:G239)</f>
        <v>0</v>
      </c>
      <c r="O240" s="61"/>
      <c r="P240" s="42" t="s">
        <v>72</v>
      </c>
      <c r="Q240" s="43">
        <f>M240+N240</f>
        <v>0</v>
      </c>
      <c r="R240" s="6"/>
      <c r="S240" s="6"/>
      <c r="T240" s="6"/>
    </row>
    <row r="241" spans="2:20" ht="23.25" customHeight="1" x14ac:dyDescent="0.25">
      <c r="B241" s="74"/>
      <c r="C241" s="25"/>
      <c r="D241" s="24"/>
      <c r="E241" s="55"/>
      <c r="F241" s="66"/>
      <c r="G241" s="26"/>
      <c r="H241" s="26"/>
      <c r="I241" s="26"/>
      <c r="J241" s="26"/>
      <c r="K241" s="24"/>
      <c r="L241" s="66"/>
      <c r="M241" s="27"/>
      <c r="N241" s="27"/>
      <c r="O241" s="58"/>
      <c r="P241" s="24"/>
      <c r="Q241" s="24"/>
      <c r="R241" s="24"/>
      <c r="S241" s="24"/>
      <c r="T241" s="24"/>
    </row>
    <row r="242" spans="2:20" ht="23.25" customHeight="1" x14ac:dyDescent="0.25">
      <c r="B242" s="53"/>
      <c r="C242" s="29"/>
      <c r="D242" s="30"/>
      <c r="E242" s="53"/>
      <c r="F242" s="67"/>
      <c r="G242" s="31"/>
      <c r="H242" s="31"/>
      <c r="I242" s="38"/>
      <c r="J242" s="32"/>
      <c r="K242" s="50"/>
      <c r="L242" s="67"/>
      <c r="M242" s="29"/>
      <c r="N242" s="29"/>
      <c r="O242" s="59"/>
      <c r="P242" s="28"/>
      <c r="Q242" s="28"/>
      <c r="R242" s="28"/>
      <c r="S242" s="28"/>
      <c r="T242" s="28"/>
    </row>
    <row r="243" spans="2:20" ht="23.25" customHeight="1" x14ac:dyDescent="0.25">
      <c r="B243" s="53"/>
      <c r="C243" s="29"/>
      <c r="D243" s="30"/>
      <c r="E243" s="53"/>
      <c r="F243" s="67"/>
      <c r="G243" s="31"/>
      <c r="H243" s="31"/>
      <c r="I243" s="38"/>
      <c r="J243" s="33"/>
      <c r="K243" s="49"/>
      <c r="L243" s="67"/>
      <c r="M243" s="29"/>
      <c r="N243" s="29"/>
      <c r="O243" s="59"/>
      <c r="P243" s="28"/>
      <c r="Q243" s="28"/>
      <c r="R243" s="28"/>
      <c r="S243" s="28"/>
      <c r="T243" s="28"/>
    </row>
    <row r="244" spans="2:20" ht="23.25" customHeight="1" x14ac:dyDescent="0.25">
      <c r="B244" s="53"/>
      <c r="C244" s="29"/>
      <c r="D244" s="30"/>
      <c r="E244" s="53"/>
      <c r="F244" s="67"/>
      <c r="G244" s="31"/>
      <c r="H244" s="31"/>
      <c r="I244" s="38"/>
      <c r="J244" s="33"/>
      <c r="K244" s="49"/>
      <c r="L244" s="67"/>
      <c r="M244" s="29"/>
      <c r="N244" s="29"/>
      <c r="O244" s="60"/>
      <c r="P244" s="28"/>
      <c r="Q244" s="28"/>
      <c r="R244" s="28"/>
      <c r="S244" s="28"/>
      <c r="T244" s="28"/>
    </row>
    <row r="245" spans="2:20" ht="23.25" customHeight="1" x14ac:dyDescent="0.25">
      <c r="B245" s="75"/>
      <c r="C245" s="35"/>
      <c r="D245" s="34"/>
      <c r="E245" s="56"/>
      <c r="F245" s="68"/>
      <c r="G245" s="36"/>
      <c r="H245" s="36"/>
      <c r="I245" s="36"/>
      <c r="J245" s="36"/>
      <c r="K245" s="34"/>
      <c r="L245" s="68"/>
      <c r="M245" s="37"/>
      <c r="N245" s="37"/>
      <c r="O245" s="58"/>
      <c r="P245" s="34"/>
      <c r="Q245" s="34"/>
      <c r="R245" s="34"/>
      <c r="S245" s="34"/>
      <c r="T245" s="34"/>
    </row>
    <row r="246" spans="2:20" ht="23.25" customHeight="1" x14ac:dyDescent="0.25">
      <c r="B246" s="76"/>
      <c r="C246" s="18"/>
      <c r="D246" s="6"/>
      <c r="E246" s="57"/>
      <c r="F246" s="72" t="s">
        <v>122</v>
      </c>
      <c r="G246" s="10">
        <f>SUM(G241:G245)</f>
        <v>0</v>
      </c>
      <c r="H246" s="19"/>
      <c r="I246" s="19"/>
      <c r="J246" s="19"/>
      <c r="K246" s="6"/>
      <c r="L246" s="70"/>
      <c r="M246" s="41">
        <f>SUMIF(M241:M245,"X",G241:G245)</f>
        <v>0</v>
      </c>
      <c r="N246" s="41">
        <f>SUMIF(N241:N245,"X",G241:G245)</f>
        <v>0</v>
      </c>
      <c r="O246" s="61"/>
      <c r="P246" s="42" t="s">
        <v>72</v>
      </c>
      <c r="Q246" s="43">
        <f>M246+N246</f>
        <v>0</v>
      </c>
      <c r="R246" s="6"/>
      <c r="S246" s="6"/>
      <c r="T246" s="6"/>
    </row>
    <row r="247" spans="2:20" ht="23.25" customHeight="1" x14ac:dyDescent="0.25">
      <c r="B247" s="74"/>
      <c r="C247" s="25"/>
      <c r="D247" s="24"/>
      <c r="E247" s="55"/>
      <c r="F247" s="66"/>
      <c r="G247" s="26"/>
      <c r="H247" s="26"/>
      <c r="I247" s="26"/>
      <c r="J247" s="26"/>
      <c r="K247" s="24"/>
      <c r="L247" s="66"/>
      <c r="M247" s="27"/>
      <c r="N247" s="27"/>
      <c r="O247" s="58"/>
      <c r="P247" s="24"/>
      <c r="Q247" s="24"/>
      <c r="R247" s="24"/>
      <c r="S247" s="24"/>
      <c r="T247" s="24"/>
    </row>
    <row r="248" spans="2:20" ht="23.25" customHeight="1" x14ac:dyDescent="0.25">
      <c r="B248" s="53"/>
      <c r="C248" s="29"/>
      <c r="D248" s="30"/>
      <c r="E248" s="53"/>
      <c r="F248" s="67"/>
      <c r="G248" s="31"/>
      <c r="H248" s="31"/>
      <c r="I248" s="38"/>
      <c r="J248" s="32"/>
      <c r="K248" s="50"/>
      <c r="L248" s="67"/>
      <c r="M248" s="29"/>
      <c r="N248" s="29"/>
      <c r="O248" s="59"/>
      <c r="P248" s="28"/>
      <c r="Q248" s="28"/>
      <c r="R248" s="28"/>
      <c r="S248" s="28"/>
      <c r="T248" s="28"/>
    </row>
    <row r="249" spans="2:20" ht="23.25" customHeight="1" x14ac:dyDescent="0.25">
      <c r="B249" s="53"/>
      <c r="C249" s="29"/>
      <c r="D249" s="30"/>
      <c r="E249" s="53"/>
      <c r="F249" s="67"/>
      <c r="G249" s="31"/>
      <c r="H249" s="31"/>
      <c r="I249" s="38"/>
      <c r="J249" s="33"/>
      <c r="K249" s="49"/>
      <c r="L249" s="67"/>
      <c r="M249" s="29"/>
      <c r="N249" s="29"/>
      <c r="O249" s="59"/>
      <c r="P249" s="28"/>
      <c r="Q249" s="28"/>
      <c r="R249" s="28"/>
      <c r="S249" s="28"/>
      <c r="T249" s="28"/>
    </row>
    <row r="250" spans="2:20" ht="23.25" customHeight="1" x14ac:dyDescent="0.25">
      <c r="B250" s="53"/>
      <c r="C250" s="29"/>
      <c r="D250" s="30"/>
      <c r="E250" s="53"/>
      <c r="F250" s="67"/>
      <c r="G250" s="31"/>
      <c r="H250" s="31"/>
      <c r="I250" s="38"/>
      <c r="J250" s="33"/>
      <c r="K250" s="49"/>
      <c r="L250" s="67"/>
      <c r="M250" s="29"/>
      <c r="N250" s="29"/>
      <c r="O250" s="60"/>
      <c r="P250" s="28"/>
      <c r="Q250" s="28"/>
      <c r="R250" s="28"/>
      <c r="S250" s="28"/>
      <c r="T250" s="28"/>
    </row>
    <row r="251" spans="2:20" ht="23.25" customHeight="1" x14ac:dyDescent="0.25">
      <c r="B251" s="75"/>
      <c r="C251" s="35"/>
      <c r="D251" s="34"/>
      <c r="E251" s="56"/>
      <c r="F251" s="68"/>
      <c r="G251" s="36"/>
      <c r="H251" s="36"/>
      <c r="I251" s="36"/>
      <c r="J251" s="36"/>
      <c r="K251" s="34"/>
      <c r="L251" s="68"/>
      <c r="M251" s="37"/>
      <c r="N251" s="37"/>
      <c r="O251" s="58"/>
      <c r="P251" s="34"/>
      <c r="Q251" s="34"/>
      <c r="R251" s="34"/>
      <c r="S251" s="34"/>
      <c r="T251" s="34"/>
    </row>
    <row r="252" spans="2:20" ht="23.25" customHeight="1" x14ac:dyDescent="0.25">
      <c r="B252" s="76"/>
      <c r="C252" s="18"/>
      <c r="D252" s="6"/>
      <c r="E252" s="57"/>
      <c r="F252" s="72" t="s">
        <v>123</v>
      </c>
      <c r="G252" s="10">
        <f>SUM(G247:G251)</f>
        <v>0</v>
      </c>
      <c r="H252" s="10"/>
      <c r="I252" s="19"/>
      <c r="J252" s="20"/>
      <c r="K252" s="20"/>
      <c r="L252" s="69">
        <v>2</v>
      </c>
      <c r="M252" s="41">
        <f>SUMIF(M247:M251,"X",G247:G251)</f>
        <v>0</v>
      </c>
      <c r="N252" s="41">
        <f>SUMIF(N247:N251,"X",G247:G251)</f>
        <v>0</v>
      </c>
      <c r="O252" s="61"/>
      <c r="P252" s="42" t="s">
        <v>72</v>
      </c>
      <c r="Q252" s="43">
        <f>M252+N252</f>
        <v>0</v>
      </c>
      <c r="R252" s="6"/>
      <c r="S252" s="6"/>
      <c r="T252" s="6"/>
    </row>
    <row r="253" spans="2:20" ht="23.25" customHeight="1" x14ac:dyDescent="0.25">
      <c r="B253" s="74"/>
      <c r="C253" s="25"/>
      <c r="D253" s="24"/>
      <c r="E253" s="55"/>
      <c r="F253" s="66"/>
      <c r="G253" s="26"/>
      <c r="H253" s="26"/>
      <c r="I253" s="26"/>
      <c r="J253" s="26"/>
      <c r="K253" s="24"/>
      <c r="L253" s="66"/>
      <c r="M253" s="27"/>
      <c r="N253" s="27"/>
      <c r="O253" s="58"/>
      <c r="P253" s="24"/>
      <c r="Q253" s="24"/>
      <c r="R253" s="24"/>
      <c r="S253" s="24"/>
      <c r="T253" s="24"/>
    </row>
    <row r="254" spans="2:20" ht="23.25" customHeight="1" x14ac:dyDescent="0.25">
      <c r="B254" s="53"/>
      <c r="C254" s="29"/>
      <c r="D254" s="30"/>
      <c r="E254" s="53"/>
      <c r="F254" s="67"/>
      <c r="G254" s="31"/>
      <c r="H254" s="31"/>
      <c r="I254" s="38"/>
      <c r="J254" s="33"/>
      <c r="K254" s="49"/>
      <c r="L254" s="67"/>
      <c r="M254" s="29"/>
      <c r="N254" s="29"/>
      <c r="O254" s="59"/>
      <c r="P254" s="28"/>
      <c r="Q254" s="28"/>
      <c r="R254" s="28"/>
      <c r="S254" s="28"/>
      <c r="T254" s="28"/>
    </row>
    <row r="255" spans="2:20" ht="23.25" customHeight="1" x14ac:dyDescent="0.25">
      <c r="B255" s="53"/>
      <c r="C255" s="29"/>
      <c r="D255" s="30"/>
      <c r="E255" s="53"/>
      <c r="F255" s="67"/>
      <c r="G255" s="31"/>
      <c r="H255" s="31"/>
      <c r="I255" s="38"/>
      <c r="J255" s="32"/>
      <c r="K255" s="50"/>
      <c r="L255" s="67"/>
      <c r="M255" s="29"/>
      <c r="N255" s="29"/>
      <c r="O255" s="59"/>
      <c r="P255" s="28"/>
      <c r="Q255" s="28"/>
      <c r="R255" s="28"/>
      <c r="S255" s="28"/>
      <c r="T255" s="28"/>
    </row>
    <row r="256" spans="2:20" ht="23.25" customHeight="1" x14ac:dyDescent="0.25">
      <c r="B256" s="53"/>
      <c r="C256" s="29"/>
      <c r="D256" s="30"/>
      <c r="E256" s="53"/>
      <c r="F256" s="67"/>
      <c r="G256" s="31"/>
      <c r="H256" s="31"/>
      <c r="I256" s="38"/>
      <c r="J256" s="32"/>
      <c r="K256" s="50"/>
      <c r="L256" s="67"/>
      <c r="M256" s="29"/>
      <c r="N256" s="29"/>
      <c r="O256" s="59"/>
      <c r="P256" s="28"/>
      <c r="Q256" s="28"/>
      <c r="R256" s="28"/>
      <c r="S256" s="28"/>
      <c r="T256" s="28"/>
    </row>
    <row r="257" spans="2:20" ht="23.25" customHeight="1" x14ac:dyDescent="0.25">
      <c r="B257" s="75"/>
      <c r="C257" s="35"/>
      <c r="D257" s="34"/>
      <c r="E257" s="56"/>
      <c r="F257" s="68"/>
      <c r="G257" s="36"/>
      <c r="H257" s="36"/>
      <c r="I257" s="36"/>
      <c r="J257" s="36"/>
      <c r="K257" s="34"/>
      <c r="L257" s="68"/>
      <c r="M257" s="37"/>
      <c r="N257" s="37"/>
      <c r="O257" s="58"/>
      <c r="P257" s="34"/>
      <c r="Q257" s="34"/>
      <c r="R257" s="34"/>
      <c r="S257" s="34"/>
      <c r="T257" s="34"/>
    </row>
    <row r="258" spans="2:20" ht="23.25" customHeight="1" x14ac:dyDescent="0.25">
      <c r="B258" s="76"/>
      <c r="C258" s="18"/>
      <c r="D258" s="6"/>
      <c r="E258" s="57"/>
      <c r="F258" s="72" t="s">
        <v>124</v>
      </c>
      <c r="G258" s="48">
        <f>SUM(G253:G257)</f>
        <v>0</v>
      </c>
      <c r="H258" s="19"/>
      <c r="I258" s="19"/>
      <c r="J258" s="19"/>
      <c r="K258" s="6"/>
      <c r="L258" s="70"/>
      <c r="M258" s="41">
        <f>SUMIF(M253:M257,"X",G253:G257)</f>
        <v>0</v>
      </c>
      <c r="N258" s="41">
        <f>SUMIF(N253:N257,"X",G253:G257)</f>
        <v>0</v>
      </c>
      <c r="O258" s="18"/>
      <c r="P258" s="42" t="s">
        <v>72</v>
      </c>
      <c r="Q258" s="43">
        <f>M258+N258</f>
        <v>0</v>
      </c>
      <c r="R258" s="6"/>
      <c r="S258" s="6"/>
      <c r="T258" s="6"/>
    </row>
    <row r="259" spans="2:20" ht="23.25" customHeight="1" x14ac:dyDescent="0.25">
      <c r="B259" s="74"/>
      <c r="C259" s="25"/>
      <c r="D259" s="24"/>
      <c r="E259" s="55"/>
      <c r="F259" s="66"/>
      <c r="G259" s="26"/>
      <c r="H259" s="26"/>
      <c r="I259" s="26"/>
      <c r="J259" s="26"/>
      <c r="K259" s="24"/>
      <c r="L259" s="66"/>
      <c r="M259" s="27"/>
      <c r="N259" s="27"/>
      <c r="O259" s="58"/>
      <c r="P259" s="24"/>
      <c r="Q259" s="24"/>
      <c r="R259" s="24"/>
      <c r="S259" s="24"/>
      <c r="T259" s="24"/>
    </row>
    <row r="260" spans="2:20" ht="23.25" customHeight="1" x14ac:dyDescent="0.25">
      <c r="B260" s="53"/>
      <c r="C260" s="29"/>
      <c r="D260" s="30"/>
      <c r="E260" s="53"/>
      <c r="F260" s="67"/>
      <c r="G260" s="31"/>
      <c r="H260" s="31"/>
      <c r="I260" s="38"/>
      <c r="J260" s="32"/>
      <c r="K260" s="50"/>
      <c r="L260" s="67"/>
      <c r="M260" s="29"/>
      <c r="N260" s="29"/>
      <c r="O260" s="59"/>
      <c r="P260" s="28"/>
      <c r="Q260" s="28"/>
      <c r="R260" s="28"/>
      <c r="S260" s="28"/>
      <c r="T260" s="28"/>
    </row>
    <row r="261" spans="2:20" ht="23.25" customHeight="1" x14ac:dyDescent="0.25">
      <c r="B261" s="53"/>
      <c r="C261" s="29"/>
      <c r="D261" s="30"/>
      <c r="E261" s="53"/>
      <c r="F261" s="67"/>
      <c r="G261" s="31"/>
      <c r="H261" s="31"/>
      <c r="I261" s="38"/>
      <c r="J261" s="33"/>
      <c r="K261" s="49"/>
      <c r="L261" s="67"/>
      <c r="M261" s="29"/>
      <c r="N261" s="29"/>
      <c r="O261" s="59"/>
      <c r="P261" s="28"/>
      <c r="Q261" s="28"/>
      <c r="R261" s="28"/>
      <c r="S261" s="28"/>
      <c r="T261" s="28"/>
    </row>
    <row r="262" spans="2:20" ht="23.25" customHeight="1" x14ac:dyDescent="0.25">
      <c r="B262" s="53"/>
      <c r="C262" s="29"/>
      <c r="D262" s="30"/>
      <c r="E262" s="53"/>
      <c r="F262" s="67"/>
      <c r="G262" s="31"/>
      <c r="H262" s="31"/>
      <c r="I262" s="38"/>
      <c r="J262" s="33"/>
      <c r="K262" s="49"/>
      <c r="L262" s="67"/>
      <c r="M262" s="29"/>
      <c r="N262" s="29"/>
      <c r="O262" s="60"/>
      <c r="P262" s="28"/>
      <c r="Q262" s="28"/>
      <c r="R262" s="28"/>
      <c r="S262" s="28"/>
      <c r="T262" s="28"/>
    </row>
    <row r="263" spans="2:20" ht="23.25" customHeight="1" x14ac:dyDescent="0.25">
      <c r="B263" s="75"/>
      <c r="C263" s="35"/>
      <c r="D263" s="34"/>
      <c r="E263" s="56"/>
      <c r="F263" s="68"/>
      <c r="G263" s="36"/>
      <c r="H263" s="36"/>
      <c r="I263" s="36"/>
      <c r="J263" s="36"/>
      <c r="K263" s="34"/>
      <c r="L263" s="68"/>
      <c r="M263" s="37"/>
      <c r="N263" s="37"/>
      <c r="O263" s="58"/>
      <c r="P263" s="34"/>
      <c r="Q263" s="34"/>
      <c r="R263" s="34"/>
      <c r="S263" s="34"/>
      <c r="T263" s="34"/>
    </row>
    <row r="264" spans="2:20" ht="23.25" customHeight="1" x14ac:dyDescent="0.25">
      <c r="B264" s="76"/>
      <c r="C264" s="18"/>
      <c r="D264" s="6"/>
      <c r="E264" s="57"/>
      <c r="F264" s="72" t="s">
        <v>125</v>
      </c>
      <c r="G264" s="10">
        <f>SUM(G259:G263)</f>
        <v>0</v>
      </c>
      <c r="H264" s="10"/>
      <c r="I264" s="19"/>
      <c r="J264" s="20"/>
      <c r="K264" s="20"/>
      <c r="L264" s="69">
        <v>2</v>
      </c>
      <c r="M264" s="41">
        <f>SUMIF(M259:M263,"X",G259:G263)</f>
        <v>0</v>
      </c>
      <c r="N264" s="41">
        <f>SUMIF(N259:N263,"X",G259:G263)</f>
        <v>0</v>
      </c>
      <c r="O264" s="61"/>
      <c r="P264" s="42" t="s">
        <v>72</v>
      </c>
      <c r="Q264" s="43">
        <f>M264+N264</f>
        <v>0</v>
      </c>
      <c r="R264" s="6"/>
      <c r="S264" s="6"/>
      <c r="T264" s="6"/>
    </row>
    <row r="265" spans="2:20" ht="23.25" customHeight="1" x14ac:dyDescent="0.25">
      <c r="B265" s="74"/>
      <c r="C265" s="25"/>
      <c r="D265" s="24"/>
      <c r="E265" s="55"/>
      <c r="F265" s="66"/>
      <c r="G265" s="26"/>
      <c r="H265" s="26"/>
      <c r="I265" s="26"/>
      <c r="J265" s="26"/>
      <c r="K265" s="24"/>
      <c r="L265" s="66"/>
      <c r="M265" s="27"/>
      <c r="N265" s="27"/>
      <c r="O265" s="58"/>
      <c r="P265" s="24"/>
      <c r="Q265" s="24"/>
      <c r="R265" s="24"/>
      <c r="S265" s="24"/>
      <c r="T265" s="24"/>
    </row>
    <row r="266" spans="2:20" ht="23.25" customHeight="1" x14ac:dyDescent="0.25">
      <c r="B266" s="53"/>
      <c r="C266" s="29"/>
      <c r="D266" s="30"/>
      <c r="E266" s="53"/>
      <c r="F266" s="67"/>
      <c r="G266" s="31"/>
      <c r="H266" s="31"/>
      <c r="I266" s="38"/>
      <c r="J266" s="32"/>
      <c r="K266" s="50"/>
      <c r="L266" s="67"/>
      <c r="M266" s="29"/>
      <c r="N266" s="29"/>
      <c r="O266" s="59"/>
      <c r="P266" s="28"/>
      <c r="Q266" s="28"/>
      <c r="R266" s="28"/>
      <c r="S266" s="28"/>
      <c r="T266" s="28"/>
    </row>
    <row r="267" spans="2:20" ht="23.25" customHeight="1" x14ac:dyDescent="0.25">
      <c r="B267" s="53"/>
      <c r="C267" s="29"/>
      <c r="D267" s="30"/>
      <c r="E267" s="53"/>
      <c r="F267" s="67"/>
      <c r="G267" s="31"/>
      <c r="H267" s="31"/>
      <c r="I267" s="38"/>
      <c r="J267" s="33"/>
      <c r="K267" s="49"/>
      <c r="L267" s="67"/>
      <c r="M267" s="29"/>
      <c r="N267" s="29"/>
      <c r="O267" s="59"/>
      <c r="P267" s="28"/>
      <c r="Q267" s="28"/>
      <c r="R267" s="28"/>
      <c r="S267" s="28"/>
      <c r="T267" s="28"/>
    </row>
    <row r="268" spans="2:20" ht="23.25" customHeight="1" x14ac:dyDescent="0.25">
      <c r="B268" s="53"/>
      <c r="C268" s="29"/>
      <c r="D268" s="30"/>
      <c r="E268" s="53"/>
      <c r="F268" s="67"/>
      <c r="G268" s="31"/>
      <c r="H268" s="31"/>
      <c r="I268" s="38"/>
      <c r="J268" s="33"/>
      <c r="K268" s="49"/>
      <c r="L268" s="67"/>
      <c r="M268" s="29"/>
      <c r="N268" s="29"/>
      <c r="O268" s="60"/>
      <c r="P268" s="28"/>
      <c r="Q268" s="28"/>
      <c r="R268" s="28"/>
      <c r="S268" s="28"/>
      <c r="T268" s="28"/>
    </row>
    <row r="269" spans="2:20" ht="23.25" customHeight="1" x14ac:dyDescent="0.25">
      <c r="B269" s="75"/>
      <c r="C269" s="35"/>
      <c r="D269" s="34"/>
      <c r="E269" s="56"/>
      <c r="F269" s="68"/>
      <c r="G269" s="36"/>
      <c r="H269" s="36"/>
      <c r="I269" s="36"/>
      <c r="J269" s="36"/>
      <c r="K269" s="34"/>
      <c r="L269" s="68"/>
      <c r="M269" s="37"/>
      <c r="N269" s="37"/>
      <c r="O269" s="58"/>
      <c r="P269" s="34"/>
      <c r="Q269" s="34"/>
      <c r="R269" s="34"/>
      <c r="S269" s="34"/>
      <c r="T269" s="34"/>
    </row>
    <row r="270" spans="2:20" ht="23.25" customHeight="1" x14ac:dyDescent="0.25">
      <c r="B270" s="76"/>
      <c r="C270" s="18"/>
      <c r="D270" s="6"/>
      <c r="E270" s="57"/>
      <c r="F270" s="72" t="s">
        <v>126</v>
      </c>
      <c r="G270" s="10">
        <f>SUM(G265:G269)</f>
        <v>0</v>
      </c>
      <c r="H270" s="19"/>
      <c r="I270" s="19"/>
      <c r="J270" s="19"/>
      <c r="K270" s="6"/>
      <c r="L270" s="70"/>
      <c r="M270" s="41">
        <f>SUMIF(M265:M269,"X",G265:G269)</f>
        <v>0</v>
      </c>
      <c r="N270" s="41">
        <f>SUMIF(N265:N269,"X",G265:G269)</f>
        <v>0</v>
      </c>
      <c r="O270" s="61"/>
      <c r="P270" s="42" t="s">
        <v>72</v>
      </c>
      <c r="Q270" s="43">
        <f>M270+N270</f>
        <v>0</v>
      </c>
      <c r="R270" s="6"/>
      <c r="S270" s="6"/>
      <c r="T270" s="6"/>
    </row>
    <row r="271" spans="2:20" ht="23.25" customHeight="1" x14ac:dyDescent="0.25">
      <c r="B271" s="74"/>
      <c r="C271" s="25"/>
      <c r="D271" s="24"/>
      <c r="E271" s="55"/>
      <c r="F271" s="66"/>
      <c r="G271" s="26"/>
      <c r="H271" s="26"/>
      <c r="I271" s="26"/>
      <c r="J271" s="26"/>
      <c r="K271" s="24"/>
      <c r="L271" s="66"/>
      <c r="M271" s="27"/>
      <c r="N271" s="27"/>
      <c r="O271" s="58"/>
      <c r="P271" s="24"/>
      <c r="Q271" s="24"/>
      <c r="R271" s="24"/>
      <c r="S271" s="24"/>
      <c r="T271" s="24"/>
    </row>
    <row r="272" spans="2:20" ht="23.25" customHeight="1" x14ac:dyDescent="0.25">
      <c r="B272" s="53"/>
      <c r="C272" s="29"/>
      <c r="D272" s="30"/>
      <c r="E272" s="53"/>
      <c r="F272" s="67"/>
      <c r="G272" s="31"/>
      <c r="H272" s="31"/>
      <c r="I272" s="38"/>
      <c r="J272" s="32"/>
      <c r="K272" s="50"/>
      <c r="L272" s="67"/>
      <c r="M272" s="29"/>
      <c r="N272" s="29"/>
      <c r="O272" s="59"/>
      <c r="P272" s="28"/>
      <c r="Q272" s="28"/>
      <c r="R272" s="28"/>
      <c r="S272" s="28"/>
      <c r="T272" s="28"/>
    </row>
    <row r="273" spans="2:20" ht="23.25" customHeight="1" x14ac:dyDescent="0.25">
      <c r="B273" s="53"/>
      <c r="C273" s="29"/>
      <c r="D273" s="30"/>
      <c r="E273" s="53"/>
      <c r="F273" s="67"/>
      <c r="G273" s="31"/>
      <c r="H273" s="31"/>
      <c r="I273" s="38"/>
      <c r="J273" s="33"/>
      <c r="K273" s="49"/>
      <c r="L273" s="67"/>
      <c r="M273" s="29"/>
      <c r="N273" s="29"/>
      <c r="O273" s="59"/>
      <c r="P273" s="28"/>
      <c r="Q273" s="28"/>
      <c r="R273" s="28"/>
      <c r="S273" s="28"/>
      <c r="T273" s="28"/>
    </row>
    <row r="274" spans="2:20" ht="23.25" customHeight="1" x14ac:dyDescent="0.25">
      <c r="B274" s="53"/>
      <c r="C274" s="29"/>
      <c r="D274" s="30"/>
      <c r="E274" s="53"/>
      <c r="F274" s="67"/>
      <c r="G274" s="31"/>
      <c r="H274" s="31"/>
      <c r="I274" s="38"/>
      <c r="J274" s="33"/>
      <c r="K274" s="49"/>
      <c r="L274" s="67"/>
      <c r="M274" s="29"/>
      <c r="N274" s="29"/>
      <c r="O274" s="60"/>
      <c r="P274" s="28"/>
      <c r="Q274" s="28"/>
      <c r="R274" s="28"/>
      <c r="S274" s="28"/>
      <c r="T274" s="28"/>
    </row>
    <row r="275" spans="2:20" ht="23.25" customHeight="1" x14ac:dyDescent="0.25">
      <c r="B275" s="75"/>
      <c r="C275" s="35"/>
      <c r="D275" s="34"/>
      <c r="E275" s="56"/>
      <c r="F275" s="68"/>
      <c r="G275" s="36"/>
      <c r="H275" s="36"/>
      <c r="I275" s="36"/>
      <c r="J275" s="36"/>
      <c r="K275" s="34"/>
      <c r="L275" s="68"/>
      <c r="M275" s="37"/>
      <c r="N275" s="37"/>
      <c r="O275" s="58"/>
      <c r="P275" s="34"/>
      <c r="Q275" s="34"/>
      <c r="R275" s="34"/>
      <c r="S275" s="34"/>
      <c r="T275" s="34"/>
    </row>
    <row r="276" spans="2:20" ht="23.25" customHeight="1" x14ac:dyDescent="0.25">
      <c r="B276" s="76"/>
      <c r="C276" s="18"/>
      <c r="D276" s="6"/>
      <c r="E276" s="57"/>
      <c r="F276" s="72" t="s">
        <v>127</v>
      </c>
      <c r="G276" s="10">
        <f>SUM(G271:G275)</f>
        <v>0</v>
      </c>
      <c r="H276" s="10"/>
      <c r="I276" s="19"/>
      <c r="J276" s="20"/>
      <c r="K276" s="20"/>
      <c r="L276" s="69">
        <v>2</v>
      </c>
      <c r="M276" s="41">
        <f>SUMIF(M271:M275,"X",G271:G275)</f>
        <v>0</v>
      </c>
      <c r="N276" s="41">
        <f>SUMIF(N271:N275,"X",G271:G275)</f>
        <v>0</v>
      </c>
      <c r="O276" s="61"/>
      <c r="P276" s="42" t="s">
        <v>72</v>
      </c>
      <c r="Q276" s="43">
        <f>M276+N276</f>
        <v>0</v>
      </c>
      <c r="R276" s="6"/>
      <c r="S276" s="6"/>
      <c r="T276" s="6"/>
    </row>
    <row r="277" spans="2:20" ht="23.25" customHeight="1" x14ac:dyDescent="0.25">
      <c r="B277" s="74"/>
      <c r="C277" s="25"/>
      <c r="D277" s="24"/>
      <c r="E277" s="55"/>
      <c r="F277" s="66"/>
      <c r="G277" s="26"/>
      <c r="H277" s="26"/>
      <c r="I277" s="26"/>
      <c r="J277" s="26"/>
      <c r="K277" s="24"/>
      <c r="L277" s="66"/>
      <c r="M277" s="27"/>
      <c r="N277" s="27"/>
      <c r="O277" s="58"/>
      <c r="P277" s="24"/>
      <c r="Q277" s="24"/>
      <c r="R277" s="24"/>
      <c r="S277" s="24"/>
      <c r="T277" s="24"/>
    </row>
    <row r="278" spans="2:20" ht="23.25" customHeight="1" x14ac:dyDescent="0.25">
      <c r="B278" s="53"/>
      <c r="C278" s="29"/>
      <c r="D278" s="30"/>
      <c r="E278" s="53"/>
      <c r="F278" s="67"/>
      <c r="G278" s="31"/>
      <c r="H278" s="31"/>
      <c r="I278" s="38"/>
      <c r="J278" s="32"/>
      <c r="K278" s="50"/>
      <c r="L278" s="67"/>
      <c r="M278" s="29"/>
      <c r="N278" s="29"/>
      <c r="O278" s="59"/>
      <c r="P278" s="28"/>
      <c r="Q278" s="28"/>
      <c r="R278" s="28"/>
      <c r="S278" s="28"/>
      <c r="T278" s="28"/>
    </row>
    <row r="279" spans="2:20" ht="23.25" customHeight="1" x14ac:dyDescent="0.25">
      <c r="B279" s="53"/>
      <c r="C279" s="29"/>
      <c r="D279" s="30"/>
      <c r="E279" s="53"/>
      <c r="F279" s="67"/>
      <c r="G279" s="31"/>
      <c r="H279" s="31"/>
      <c r="I279" s="38"/>
      <c r="J279" s="33"/>
      <c r="K279" s="49"/>
      <c r="L279" s="67"/>
      <c r="M279" s="29"/>
      <c r="N279" s="29"/>
      <c r="O279" s="59"/>
      <c r="P279" s="28"/>
      <c r="Q279" s="28"/>
      <c r="R279" s="28"/>
      <c r="S279" s="28"/>
      <c r="T279" s="28"/>
    </row>
    <row r="280" spans="2:20" ht="23.25" customHeight="1" x14ac:dyDescent="0.25">
      <c r="B280" s="53"/>
      <c r="C280" s="29"/>
      <c r="D280" s="30"/>
      <c r="E280" s="53"/>
      <c r="F280" s="67"/>
      <c r="G280" s="31"/>
      <c r="H280" s="31"/>
      <c r="I280" s="38"/>
      <c r="J280" s="33"/>
      <c r="K280" s="49"/>
      <c r="L280" s="67"/>
      <c r="M280" s="29"/>
      <c r="N280" s="29"/>
      <c r="O280" s="60"/>
      <c r="P280" s="28"/>
      <c r="Q280" s="28"/>
      <c r="R280" s="28"/>
      <c r="S280" s="28"/>
      <c r="T280" s="28"/>
    </row>
    <row r="281" spans="2:20" ht="23.25" customHeight="1" x14ac:dyDescent="0.25">
      <c r="B281" s="75"/>
      <c r="C281" s="35"/>
      <c r="D281" s="34"/>
      <c r="E281" s="56"/>
      <c r="F281" s="68"/>
      <c r="G281" s="36"/>
      <c r="H281" s="36"/>
      <c r="I281" s="36"/>
      <c r="J281" s="36"/>
      <c r="K281" s="34"/>
      <c r="L281" s="68"/>
      <c r="M281" s="37"/>
      <c r="N281" s="37"/>
      <c r="O281" s="58"/>
      <c r="P281" s="34"/>
      <c r="Q281" s="34"/>
      <c r="R281" s="34"/>
      <c r="S281" s="34"/>
      <c r="T281" s="34"/>
    </row>
    <row r="282" spans="2:20" ht="23.25" customHeight="1" x14ac:dyDescent="0.25">
      <c r="B282" s="76"/>
      <c r="C282" s="18"/>
      <c r="D282" s="6"/>
      <c r="E282" s="57"/>
      <c r="F282" s="72" t="s">
        <v>128</v>
      </c>
      <c r="G282" s="10">
        <f>SUM(G277:G281)</f>
        <v>0</v>
      </c>
      <c r="H282" s="19"/>
      <c r="I282" s="19"/>
      <c r="J282" s="19"/>
      <c r="K282" s="6"/>
      <c r="L282" s="70"/>
      <c r="M282" s="41">
        <f>SUMIF(M277:M281,"X",G277:G281)</f>
        <v>0</v>
      </c>
      <c r="N282" s="41">
        <f>SUMIF(N277:N281,"X",G277:G281)</f>
        <v>0</v>
      </c>
      <c r="O282" s="61"/>
      <c r="P282" s="42" t="s">
        <v>72</v>
      </c>
      <c r="Q282" s="43">
        <f>M282+N282</f>
        <v>0</v>
      </c>
      <c r="R282" s="6"/>
      <c r="S282" s="6"/>
      <c r="T282" s="6"/>
    </row>
    <row r="283" spans="2:20" ht="23.25" customHeight="1" x14ac:dyDescent="0.25">
      <c r="B283" s="74"/>
      <c r="C283" s="25"/>
      <c r="D283" s="24"/>
      <c r="E283" s="55"/>
      <c r="F283" s="66"/>
      <c r="G283" s="26"/>
      <c r="H283" s="26"/>
      <c r="I283" s="26"/>
      <c r="J283" s="26"/>
      <c r="K283" s="24"/>
      <c r="L283" s="66"/>
      <c r="M283" s="27"/>
      <c r="N283" s="27"/>
      <c r="O283" s="58"/>
      <c r="P283" s="24"/>
      <c r="Q283" s="24"/>
      <c r="R283" s="24"/>
      <c r="S283" s="24"/>
      <c r="T283" s="24"/>
    </row>
    <row r="284" spans="2:20" ht="23.25" customHeight="1" x14ac:dyDescent="0.25">
      <c r="B284" s="53"/>
      <c r="C284" s="29"/>
      <c r="D284" s="30"/>
      <c r="E284" s="53"/>
      <c r="F284" s="67"/>
      <c r="G284" s="31"/>
      <c r="H284" s="31"/>
      <c r="I284" s="38"/>
      <c r="J284" s="32"/>
      <c r="K284" s="50"/>
      <c r="L284" s="67"/>
      <c r="M284" s="29"/>
      <c r="N284" s="29"/>
      <c r="O284" s="59"/>
      <c r="P284" s="28"/>
      <c r="Q284" s="28"/>
      <c r="R284" s="28"/>
      <c r="S284" s="28"/>
      <c r="T284" s="28"/>
    </row>
    <row r="285" spans="2:20" ht="23.25" customHeight="1" x14ac:dyDescent="0.25">
      <c r="B285" s="53"/>
      <c r="C285" s="29"/>
      <c r="D285" s="30"/>
      <c r="E285" s="53"/>
      <c r="F285" s="67"/>
      <c r="G285" s="31"/>
      <c r="H285" s="31"/>
      <c r="I285" s="38"/>
      <c r="J285" s="33"/>
      <c r="K285" s="49"/>
      <c r="L285" s="67"/>
      <c r="M285" s="29"/>
      <c r="N285" s="29"/>
      <c r="O285" s="59"/>
      <c r="P285" s="28"/>
      <c r="Q285" s="28"/>
      <c r="R285" s="28"/>
      <c r="S285" s="28"/>
      <c r="T285" s="28"/>
    </row>
    <row r="286" spans="2:20" ht="23.25" customHeight="1" x14ac:dyDescent="0.25">
      <c r="B286" s="53"/>
      <c r="C286" s="29"/>
      <c r="D286" s="30"/>
      <c r="E286" s="53"/>
      <c r="F286" s="67"/>
      <c r="G286" s="31"/>
      <c r="H286" s="31"/>
      <c r="I286" s="38"/>
      <c r="J286" s="33"/>
      <c r="K286" s="49"/>
      <c r="L286" s="67"/>
      <c r="M286" s="29"/>
      <c r="N286" s="29"/>
      <c r="O286" s="60"/>
      <c r="P286" s="28"/>
      <c r="Q286" s="28"/>
      <c r="R286" s="28"/>
      <c r="S286" s="28"/>
      <c r="T286" s="28"/>
    </row>
    <row r="287" spans="2:20" ht="23.25" customHeight="1" x14ac:dyDescent="0.25">
      <c r="B287" s="75"/>
      <c r="C287" s="35"/>
      <c r="D287" s="34"/>
      <c r="E287" s="56"/>
      <c r="F287" s="68"/>
      <c r="G287" s="36"/>
      <c r="H287" s="36"/>
      <c r="I287" s="36"/>
      <c r="J287" s="36"/>
      <c r="K287" s="34"/>
      <c r="L287" s="68"/>
      <c r="M287" s="37"/>
      <c r="N287" s="37"/>
      <c r="O287" s="58"/>
      <c r="P287" s="34"/>
      <c r="Q287" s="34"/>
      <c r="R287" s="34"/>
      <c r="S287" s="34"/>
      <c r="T287" s="34"/>
    </row>
    <row r="288" spans="2:20" ht="23.25" customHeight="1" x14ac:dyDescent="0.25">
      <c r="B288" s="76"/>
      <c r="C288" s="18"/>
      <c r="D288" s="6"/>
      <c r="E288" s="57"/>
      <c r="F288" s="72" t="s">
        <v>129</v>
      </c>
      <c r="G288" s="10">
        <f>SUM(G283:G287)</f>
        <v>0</v>
      </c>
      <c r="H288" s="10"/>
      <c r="I288" s="19"/>
      <c r="J288" s="20"/>
      <c r="K288" s="20"/>
      <c r="L288" s="69">
        <v>2</v>
      </c>
      <c r="M288" s="41">
        <f>SUMIF(M283:M287,"X",G283:G287)</f>
        <v>0</v>
      </c>
      <c r="N288" s="41">
        <f>SUMIF(N283:N287,"X",G283:G287)</f>
        <v>0</v>
      </c>
      <c r="O288" s="61"/>
      <c r="P288" s="42" t="s">
        <v>72</v>
      </c>
      <c r="Q288" s="43">
        <f>M288+N288</f>
        <v>0</v>
      </c>
      <c r="R288" s="6"/>
      <c r="S288" s="6"/>
      <c r="T288" s="6"/>
    </row>
    <row r="289" spans="2:20" ht="23.25" customHeight="1" x14ac:dyDescent="0.25">
      <c r="B289" s="74"/>
      <c r="C289" s="25"/>
      <c r="D289" s="24"/>
      <c r="E289" s="55"/>
      <c r="F289" s="66"/>
      <c r="G289" s="26"/>
      <c r="H289" s="26"/>
      <c r="I289" s="26"/>
      <c r="J289" s="26"/>
      <c r="K289" s="24"/>
      <c r="L289" s="66"/>
      <c r="M289" s="27"/>
      <c r="N289" s="27"/>
      <c r="O289" s="58"/>
      <c r="P289" s="24"/>
      <c r="Q289" s="24"/>
      <c r="R289" s="24"/>
      <c r="S289" s="24"/>
      <c r="T289" s="24"/>
    </row>
    <row r="290" spans="2:20" ht="23.25" customHeight="1" x14ac:dyDescent="0.25">
      <c r="B290" s="53"/>
      <c r="C290" s="29"/>
      <c r="D290" s="30"/>
      <c r="E290" s="53"/>
      <c r="F290" s="67"/>
      <c r="G290" s="31"/>
      <c r="H290" s="31"/>
      <c r="I290" s="38"/>
      <c r="J290" s="32"/>
      <c r="K290" s="50"/>
      <c r="L290" s="67"/>
      <c r="M290" s="29"/>
      <c r="N290" s="29"/>
      <c r="O290" s="59"/>
      <c r="P290" s="28"/>
      <c r="Q290" s="28"/>
      <c r="R290" s="28"/>
      <c r="S290" s="28"/>
      <c r="T290" s="28"/>
    </row>
    <row r="291" spans="2:20" ht="23.25" customHeight="1" x14ac:dyDescent="0.25">
      <c r="B291" s="53"/>
      <c r="C291" s="29"/>
      <c r="D291" s="30"/>
      <c r="E291" s="53"/>
      <c r="F291" s="67"/>
      <c r="G291" s="31"/>
      <c r="H291" s="31"/>
      <c r="I291" s="38"/>
      <c r="J291" s="33"/>
      <c r="K291" s="49"/>
      <c r="L291" s="67"/>
      <c r="M291" s="29"/>
      <c r="N291" s="29"/>
      <c r="O291" s="59"/>
      <c r="P291" s="28"/>
      <c r="Q291" s="28"/>
      <c r="R291" s="28"/>
      <c r="S291" s="28"/>
      <c r="T291" s="28"/>
    </row>
    <row r="292" spans="2:20" ht="23.25" customHeight="1" x14ac:dyDescent="0.25">
      <c r="B292" s="53"/>
      <c r="C292" s="29"/>
      <c r="D292" s="30"/>
      <c r="E292" s="53"/>
      <c r="F292" s="67"/>
      <c r="G292" s="31"/>
      <c r="H292" s="31"/>
      <c r="I292" s="38"/>
      <c r="J292" s="32"/>
      <c r="K292" s="50"/>
      <c r="L292" s="67"/>
      <c r="M292" s="29"/>
      <c r="N292" s="29"/>
      <c r="O292" s="59"/>
      <c r="P292" s="28"/>
      <c r="Q292" s="28"/>
      <c r="R292" s="28"/>
      <c r="S292" s="28"/>
      <c r="T292" s="28"/>
    </row>
    <row r="293" spans="2:20" ht="23.25" customHeight="1" x14ac:dyDescent="0.25">
      <c r="B293" s="75"/>
      <c r="C293" s="35"/>
      <c r="D293" s="34"/>
      <c r="E293" s="56"/>
      <c r="F293" s="68"/>
      <c r="G293" s="36"/>
      <c r="H293" s="36"/>
      <c r="I293" s="36"/>
      <c r="J293" s="36"/>
      <c r="K293" s="34"/>
      <c r="L293" s="68"/>
      <c r="M293" s="37"/>
      <c r="N293" s="37"/>
      <c r="O293" s="58"/>
      <c r="P293" s="34"/>
      <c r="Q293" s="34"/>
      <c r="R293" s="34"/>
      <c r="S293" s="34"/>
      <c r="T293" s="34"/>
    </row>
    <row r="294" spans="2:20" ht="23.25" customHeight="1" x14ac:dyDescent="0.25">
      <c r="B294" s="76"/>
      <c r="C294" s="18"/>
      <c r="D294" s="6"/>
      <c r="E294" s="57"/>
      <c r="F294" s="72" t="s">
        <v>130</v>
      </c>
      <c r="G294" s="10">
        <f>SUM(G289:G293)</f>
        <v>0</v>
      </c>
      <c r="H294" s="19"/>
      <c r="I294" s="19"/>
      <c r="J294" s="19"/>
      <c r="K294" s="6"/>
      <c r="L294" s="70"/>
      <c r="M294" s="41">
        <f>SUMIF(M289:M293,"X",G289:G293)</f>
        <v>0</v>
      </c>
      <c r="N294" s="41">
        <f>SUMIF(N289:N293,"X",G289:G293)</f>
        <v>0</v>
      </c>
      <c r="O294" s="61"/>
      <c r="P294" s="42" t="s">
        <v>72</v>
      </c>
      <c r="Q294" s="43">
        <f>M294+N294</f>
        <v>0</v>
      </c>
      <c r="R294" s="6"/>
      <c r="S294" s="6"/>
      <c r="T294" s="6"/>
    </row>
    <row r="295" spans="2:20" ht="23.25" customHeight="1" x14ac:dyDescent="0.25">
      <c r="B295" s="74"/>
      <c r="C295" s="25"/>
      <c r="D295" s="24"/>
      <c r="E295" s="55"/>
      <c r="F295" s="66"/>
      <c r="G295" s="26"/>
      <c r="H295" s="26"/>
      <c r="I295" s="26"/>
      <c r="J295" s="26"/>
      <c r="K295" s="24"/>
      <c r="L295" s="66"/>
      <c r="M295" s="27"/>
      <c r="N295" s="27"/>
      <c r="O295" s="58"/>
      <c r="P295" s="24"/>
      <c r="Q295" s="24"/>
      <c r="R295" s="24"/>
      <c r="S295" s="24"/>
      <c r="T295" s="24"/>
    </row>
    <row r="296" spans="2:20" ht="23.25" customHeight="1" x14ac:dyDescent="0.25">
      <c r="B296" s="53"/>
      <c r="C296" s="29"/>
      <c r="D296" s="30"/>
      <c r="E296" s="53"/>
      <c r="F296" s="67"/>
      <c r="G296" s="31"/>
      <c r="H296" s="31"/>
      <c r="I296" s="38"/>
      <c r="J296" s="32"/>
      <c r="K296" s="50"/>
      <c r="L296" s="67"/>
      <c r="M296" s="29"/>
      <c r="N296" s="29"/>
      <c r="O296" s="59"/>
      <c r="P296" s="28"/>
      <c r="Q296" s="28"/>
      <c r="R296" s="28"/>
      <c r="S296" s="28"/>
      <c r="T296" s="28"/>
    </row>
    <row r="297" spans="2:20" ht="23.25" customHeight="1" x14ac:dyDescent="0.25">
      <c r="B297" s="53"/>
      <c r="C297" s="29"/>
      <c r="D297" s="30"/>
      <c r="E297" s="53"/>
      <c r="F297" s="67"/>
      <c r="G297" s="31"/>
      <c r="H297" s="31"/>
      <c r="I297" s="38"/>
      <c r="J297" s="33"/>
      <c r="K297" s="49"/>
      <c r="L297" s="67"/>
      <c r="M297" s="29"/>
      <c r="N297" s="29"/>
      <c r="O297" s="59"/>
      <c r="P297" s="28"/>
      <c r="Q297" s="28"/>
      <c r="R297" s="28"/>
      <c r="S297" s="28"/>
      <c r="T297" s="28"/>
    </row>
    <row r="298" spans="2:20" ht="23.25" customHeight="1" x14ac:dyDescent="0.25">
      <c r="B298" s="53"/>
      <c r="C298" s="29"/>
      <c r="D298" s="30"/>
      <c r="E298" s="53"/>
      <c r="F298" s="67"/>
      <c r="G298" s="31"/>
      <c r="H298" s="31"/>
      <c r="I298" s="38"/>
      <c r="J298" s="33"/>
      <c r="K298" s="49"/>
      <c r="L298" s="67"/>
      <c r="M298" s="29"/>
      <c r="N298" s="29"/>
      <c r="O298" s="60"/>
      <c r="P298" s="28"/>
      <c r="Q298" s="28"/>
      <c r="R298" s="28"/>
      <c r="S298" s="28"/>
      <c r="T298" s="28"/>
    </row>
    <row r="299" spans="2:20" ht="23.25" customHeight="1" x14ac:dyDescent="0.25">
      <c r="B299" s="75"/>
      <c r="C299" s="35"/>
      <c r="D299" s="34"/>
      <c r="E299" s="56"/>
      <c r="F299" s="68"/>
      <c r="G299" s="36"/>
      <c r="H299" s="36"/>
      <c r="I299" s="36"/>
      <c r="J299" s="36"/>
      <c r="K299" s="34"/>
      <c r="L299" s="68"/>
      <c r="M299" s="37"/>
      <c r="N299" s="37"/>
      <c r="O299" s="58"/>
      <c r="P299" s="34"/>
      <c r="Q299" s="34"/>
      <c r="R299" s="34"/>
      <c r="S299" s="34"/>
      <c r="T299" s="34"/>
    </row>
    <row r="300" spans="2:20" ht="23.25" customHeight="1" x14ac:dyDescent="0.25">
      <c r="B300" s="76"/>
      <c r="C300" s="18"/>
      <c r="D300" s="6"/>
      <c r="E300" s="57"/>
      <c r="F300" s="72" t="s">
        <v>131</v>
      </c>
      <c r="G300" s="10">
        <f>SUM(G295:G299)</f>
        <v>0</v>
      </c>
      <c r="H300" s="10"/>
      <c r="I300" s="19"/>
      <c r="J300" s="20"/>
      <c r="K300" s="20"/>
      <c r="L300" s="69">
        <v>2</v>
      </c>
      <c r="M300" s="41">
        <f>SUMIF(M295:M299,"X",G295:G299)</f>
        <v>0</v>
      </c>
      <c r="N300" s="41">
        <f>SUMIF(N295:N299,"X",G295:G299)</f>
        <v>0</v>
      </c>
      <c r="O300" s="61"/>
      <c r="P300" s="42" t="s">
        <v>72</v>
      </c>
      <c r="Q300" s="43">
        <f>M300+N300</f>
        <v>0</v>
      </c>
      <c r="R300" s="6"/>
      <c r="S300" s="6"/>
      <c r="T300" s="6"/>
    </row>
    <row r="301" spans="2:20" ht="23.25" customHeight="1" x14ac:dyDescent="0.25">
      <c r="B301" s="74"/>
      <c r="C301" s="25"/>
      <c r="D301" s="24"/>
      <c r="E301" s="55"/>
      <c r="F301" s="66"/>
      <c r="G301" s="26"/>
      <c r="H301" s="26"/>
      <c r="I301" s="26"/>
      <c r="J301" s="26"/>
      <c r="K301" s="24"/>
      <c r="L301" s="66"/>
      <c r="M301" s="27"/>
      <c r="N301" s="27"/>
      <c r="O301" s="58"/>
      <c r="P301" s="24"/>
      <c r="Q301" s="24"/>
      <c r="R301" s="24"/>
      <c r="S301" s="24"/>
      <c r="T301" s="24"/>
    </row>
    <row r="302" spans="2:20" ht="23.25" customHeight="1" x14ac:dyDescent="0.25">
      <c r="B302" s="53"/>
      <c r="C302" s="29"/>
      <c r="D302" s="30"/>
      <c r="E302" s="53"/>
      <c r="F302" s="67"/>
      <c r="G302" s="31"/>
      <c r="H302" s="31"/>
      <c r="I302" s="38"/>
      <c r="J302" s="32"/>
      <c r="K302" s="50"/>
      <c r="L302" s="67"/>
      <c r="M302" s="29"/>
      <c r="N302" s="29"/>
      <c r="O302" s="59"/>
      <c r="P302" s="28"/>
      <c r="Q302" s="28"/>
      <c r="R302" s="28"/>
      <c r="S302" s="28"/>
      <c r="T302" s="28"/>
    </row>
    <row r="303" spans="2:20" ht="23.25" customHeight="1" x14ac:dyDescent="0.25">
      <c r="B303" s="53"/>
      <c r="C303" s="29"/>
      <c r="D303" s="30"/>
      <c r="E303" s="53"/>
      <c r="F303" s="67"/>
      <c r="G303" s="31"/>
      <c r="H303" s="31"/>
      <c r="I303" s="38"/>
      <c r="J303" s="33"/>
      <c r="K303" s="49"/>
      <c r="L303" s="67"/>
      <c r="M303" s="29"/>
      <c r="N303" s="29"/>
      <c r="O303" s="59"/>
      <c r="P303" s="28"/>
      <c r="Q303" s="28"/>
      <c r="R303" s="28"/>
      <c r="S303" s="28"/>
      <c r="T303" s="28"/>
    </row>
    <row r="304" spans="2:20" ht="23.25" customHeight="1" x14ac:dyDescent="0.25">
      <c r="B304" s="53"/>
      <c r="C304" s="29"/>
      <c r="D304" s="30"/>
      <c r="E304" s="53"/>
      <c r="F304" s="67"/>
      <c r="G304" s="31"/>
      <c r="H304" s="31"/>
      <c r="I304" s="38"/>
      <c r="J304" s="33"/>
      <c r="K304" s="49"/>
      <c r="L304" s="67"/>
      <c r="M304" s="29"/>
      <c r="N304" s="29"/>
      <c r="O304" s="60"/>
      <c r="P304" s="28"/>
      <c r="Q304" s="28"/>
      <c r="R304" s="28"/>
      <c r="S304" s="28"/>
      <c r="T304" s="28"/>
    </row>
    <row r="305" spans="2:20" ht="23.25" customHeight="1" x14ac:dyDescent="0.25">
      <c r="B305" s="75"/>
      <c r="C305" s="35"/>
      <c r="D305" s="34"/>
      <c r="E305" s="56"/>
      <c r="F305" s="68"/>
      <c r="G305" s="36"/>
      <c r="H305" s="36"/>
      <c r="I305" s="36"/>
      <c r="J305" s="36"/>
      <c r="K305" s="34"/>
      <c r="L305" s="68"/>
      <c r="M305" s="37"/>
      <c r="N305" s="37"/>
      <c r="O305" s="58"/>
      <c r="P305" s="34"/>
      <c r="Q305" s="34"/>
      <c r="R305" s="34"/>
      <c r="S305" s="34"/>
      <c r="T305" s="34"/>
    </row>
    <row r="306" spans="2:20" ht="23.25" customHeight="1" x14ac:dyDescent="0.25">
      <c r="B306" s="76"/>
      <c r="C306" s="18"/>
      <c r="D306" s="6"/>
      <c r="E306" s="57"/>
      <c r="F306" s="72" t="s">
        <v>132</v>
      </c>
      <c r="G306" s="10">
        <f>SUM(G301:G305)</f>
        <v>0</v>
      </c>
      <c r="H306" s="19"/>
      <c r="I306" s="19"/>
      <c r="J306" s="19"/>
      <c r="K306" s="6"/>
      <c r="L306" s="70"/>
      <c r="M306" s="41">
        <f>SUMIF(M301:M305,"X",G301:G305)</f>
        <v>0</v>
      </c>
      <c r="N306" s="41">
        <f>SUMIF(N301:N305,"X",G301:G305)</f>
        <v>0</v>
      </c>
      <c r="O306" s="61"/>
      <c r="P306" s="42" t="s">
        <v>72</v>
      </c>
      <c r="Q306" s="43">
        <f>M306+N306</f>
        <v>0</v>
      </c>
      <c r="R306" s="6"/>
      <c r="S306" s="6"/>
      <c r="T306" s="6"/>
    </row>
    <row r="307" spans="2:20" ht="23.25" customHeight="1" x14ac:dyDescent="0.25">
      <c r="B307" s="74"/>
      <c r="C307" s="25"/>
      <c r="D307" s="24"/>
      <c r="E307" s="55"/>
      <c r="F307" s="66"/>
      <c r="G307" s="26"/>
      <c r="H307" s="26"/>
      <c r="I307" s="26"/>
      <c r="J307" s="26"/>
      <c r="K307" s="24"/>
      <c r="L307" s="66"/>
      <c r="M307" s="27"/>
      <c r="N307" s="27"/>
      <c r="O307" s="58"/>
      <c r="P307" s="24"/>
      <c r="Q307" s="24"/>
      <c r="R307" s="24"/>
      <c r="S307" s="24"/>
      <c r="T307" s="24"/>
    </row>
    <row r="308" spans="2:20" ht="23.25" customHeight="1" x14ac:dyDescent="0.25">
      <c r="B308" s="53"/>
      <c r="C308" s="29"/>
      <c r="D308" s="30"/>
      <c r="E308" s="53"/>
      <c r="F308" s="67"/>
      <c r="G308" s="31"/>
      <c r="H308" s="31"/>
      <c r="I308" s="38"/>
      <c r="J308" s="32"/>
      <c r="K308" s="50"/>
      <c r="L308" s="67"/>
      <c r="M308" s="29"/>
      <c r="N308" s="29"/>
      <c r="O308" s="59"/>
      <c r="P308" s="28"/>
      <c r="Q308" s="28"/>
      <c r="R308" s="28"/>
      <c r="S308" s="28"/>
      <c r="T308" s="28"/>
    </row>
    <row r="309" spans="2:20" ht="23.25" customHeight="1" x14ac:dyDescent="0.25">
      <c r="B309" s="53"/>
      <c r="C309" s="29"/>
      <c r="D309" s="30"/>
      <c r="E309" s="53"/>
      <c r="F309" s="67"/>
      <c r="G309" s="31"/>
      <c r="H309" s="31"/>
      <c r="I309" s="38"/>
      <c r="J309" s="33"/>
      <c r="K309" s="49"/>
      <c r="L309" s="67"/>
      <c r="M309" s="29"/>
      <c r="N309" s="29"/>
      <c r="O309" s="59"/>
      <c r="P309" s="28"/>
      <c r="Q309" s="28"/>
      <c r="R309" s="28"/>
      <c r="S309" s="28"/>
      <c r="T309" s="28"/>
    </row>
    <row r="310" spans="2:20" ht="23.25" customHeight="1" x14ac:dyDescent="0.25">
      <c r="B310" s="53"/>
      <c r="C310" s="29"/>
      <c r="D310" s="30"/>
      <c r="E310" s="53"/>
      <c r="F310" s="67"/>
      <c r="G310" s="31"/>
      <c r="H310" s="31"/>
      <c r="I310" s="38"/>
      <c r="J310" s="33"/>
      <c r="K310" s="49"/>
      <c r="L310" s="67"/>
      <c r="M310" s="29"/>
      <c r="N310" s="29"/>
      <c r="O310" s="60"/>
      <c r="P310" s="28"/>
      <c r="Q310" s="28"/>
      <c r="R310" s="28"/>
      <c r="S310" s="28"/>
      <c r="T310" s="28"/>
    </row>
    <row r="311" spans="2:20" ht="23.25" customHeight="1" x14ac:dyDescent="0.25">
      <c r="B311" s="75"/>
      <c r="C311" s="35"/>
      <c r="D311" s="34"/>
      <c r="E311" s="56"/>
      <c r="F311" s="68"/>
      <c r="G311" s="36"/>
      <c r="H311" s="36"/>
      <c r="I311" s="36"/>
      <c r="J311" s="36"/>
      <c r="K311" s="34"/>
      <c r="L311" s="68"/>
      <c r="M311" s="37"/>
      <c r="N311" s="37"/>
      <c r="O311" s="58"/>
      <c r="P311" s="34"/>
      <c r="Q311" s="34"/>
      <c r="R311" s="34"/>
      <c r="S311" s="34"/>
      <c r="T311" s="34"/>
    </row>
    <row r="312" spans="2:20" ht="23.25" customHeight="1" x14ac:dyDescent="0.25">
      <c r="B312" s="76"/>
      <c r="C312" s="18"/>
      <c r="D312" s="6"/>
      <c r="E312" s="57"/>
      <c r="F312" s="72" t="s">
        <v>133</v>
      </c>
      <c r="G312" s="10">
        <f>SUM(G307:G311)</f>
        <v>0</v>
      </c>
      <c r="H312" s="10"/>
      <c r="I312" s="19"/>
      <c r="J312" s="20"/>
      <c r="K312" s="20"/>
      <c r="L312" s="69">
        <v>2</v>
      </c>
      <c r="M312" s="41">
        <f>SUMIF(M307:M311,"X",G307:G311)</f>
        <v>0</v>
      </c>
      <c r="N312" s="41">
        <f>SUMIF(N307:N311,"X",G307:G311)</f>
        <v>0</v>
      </c>
      <c r="O312" s="61"/>
      <c r="P312" s="42" t="s">
        <v>72</v>
      </c>
      <c r="Q312" s="43">
        <f>M312+N312</f>
        <v>0</v>
      </c>
      <c r="R312" s="6"/>
      <c r="S312" s="6"/>
      <c r="T312" s="6"/>
    </row>
    <row r="313" spans="2:20" ht="23.25" customHeight="1" x14ac:dyDescent="0.25">
      <c r="B313" s="74"/>
      <c r="C313" s="25"/>
      <c r="D313" s="24"/>
      <c r="E313" s="55"/>
      <c r="F313" s="66"/>
      <c r="G313" s="26"/>
      <c r="H313" s="26"/>
      <c r="I313" s="26"/>
      <c r="J313" s="26"/>
      <c r="K313" s="24"/>
      <c r="L313" s="66"/>
      <c r="M313" s="27"/>
      <c r="N313" s="27"/>
      <c r="O313" s="58"/>
      <c r="P313" s="24"/>
      <c r="Q313" s="24"/>
      <c r="R313" s="24"/>
      <c r="S313" s="24"/>
      <c r="T313" s="24"/>
    </row>
    <row r="314" spans="2:20" ht="23.25" customHeight="1" x14ac:dyDescent="0.25">
      <c r="B314" s="53"/>
      <c r="C314" s="29"/>
      <c r="D314" s="30"/>
      <c r="E314" s="53"/>
      <c r="F314" s="67"/>
      <c r="G314" s="31"/>
      <c r="H314" s="31"/>
      <c r="I314" s="38"/>
      <c r="J314" s="32"/>
      <c r="K314" s="50"/>
      <c r="L314" s="67"/>
      <c r="M314" s="29"/>
      <c r="N314" s="29"/>
      <c r="O314" s="59"/>
      <c r="P314" s="28"/>
      <c r="Q314" s="28"/>
      <c r="R314" s="28"/>
      <c r="S314" s="28"/>
      <c r="T314" s="28"/>
    </row>
    <row r="315" spans="2:20" ht="23.25" customHeight="1" x14ac:dyDescent="0.25">
      <c r="B315" s="53"/>
      <c r="C315" s="29"/>
      <c r="D315" s="30"/>
      <c r="E315" s="53"/>
      <c r="F315" s="67"/>
      <c r="G315" s="31"/>
      <c r="H315" s="31"/>
      <c r="I315" s="38"/>
      <c r="J315" s="33"/>
      <c r="K315" s="49"/>
      <c r="L315" s="67"/>
      <c r="M315" s="29"/>
      <c r="N315" s="29"/>
      <c r="O315" s="59"/>
      <c r="P315" s="28"/>
      <c r="Q315" s="28"/>
      <c r="R315" s="28"/>
      <c r="S315" s="28"/>
      <c r="T315" s="28"/>
    </row>
    <row r="316" spans="2:20" ht="23.25" customHeight="1" x14ac:dyDescent="0.25">
      <c r="B316" s="53"/>
      <c r="C316" s="29"/>
      <c r="D316" s="30"/>
      <c r="E316" s="53"/>
      <c r="F316" s="67"/>
      <c r="G316" s="31"/>
      <c r="H316" s="31"/>
      <c r="I316" s="38"/>
      <c r="J316" s="33"/>
      <c r="K316" s="49"/>
      <c r="L316" s="67"/>
      <c r="M316" s="29"/>
      <c r="N316" s="29"/>
      <c r="O316" s="60"/>
      <c r="P316" s="28"/>
      <c r="Q316" s="28"/>
      <c r="R316" s="28"/>
      <c r="S316" s="28"/>
      <c r="T316" s="28"/>
    </row>
    <row r="317" spans="2:20" ht="23.25" customHeight="1" x14ac:dyDescent="0.25">
      <c r="B317" s="75"/>
      <c r="C317" s="35"/>
      <c r="D317" s="34"/>
      <c r="E317" s="56"/>
      <c r="F317" s="68"/>
      <c r="G317" s="36"/>
      <c r="H317" s="36"/>
      <c r="I317" s="36"/>
      <c r="J317" s="36"/>
      <c r="K317" s="34"/>
      <c r="L317" s="68"/>
      <c r="M317" s="37"/>
      <c r="N317" s="37"/>
      <c r="O317" s="58"/>
      <c r="P317" s="34"/>
      <c r="Q317" s="34"/>
      <c r="R317" s="34"/>
      <c r="S317" s="34"/>
      <c r="T317" s="34"/>
    </row>
    <row r="318" spans="2:20" ht="23.25" customHeight="1" x14ac:dyDescent="0.25">
      <c r="B318" s="76"/>
      <c r="C318" s="18"/>
      <c r="D318" s="6"/>
      <c r="E318" s="57"/>
      <c r="F318" s="72" t="s">
        <v>134</v>
      </c>
      <c r="G318" s="10">
        <f>SUM(G313:G317)</f>
        <v>0</v>
      </c>
      <c r="H318" s="19"/>
      <c r="I318" s="19"/>
      <c r="J318" s="19"/>
      <c r="K318" s="6"/>
      <c r="L318" s="70"/>
      <c r="M318" s="41">
        <f>SUMIF(M313:M317,"X",G313:G317)</f>
        <v>0</v>
      </c>
      <c r="N318" s="41">
        <f>SUMIF(N313:N317,"X",G313:G317)</f>
        <v>0</v>
      </c>
      <c r="O318" s="61"/>
      <c r="P318" s="42" t="s">
        <v>72</v>
      </c>
      <c r="Q318" s="43">
        <f>M318+N318</f>
        <v>0</v>
      </c>
      <c r="R318" s="6"/>
      <c r="S318" s="6"/>
      <c r="T318" s="6"/>
    </row>
    <row r="319" spans="2:20" ht="23.25" customHeight="1" x14ac:dyDescent="0.25">
      <c r="B319" s="74"/>
      <c r="C319" s="25"/>
      <c r="D319" s="24"/>
      <c r="E319" s="55"/>
      <c r="F319" s="66"/>
      <c r="G319" s="26"/>
      <c r="H319" s="26"/>
      <c r="I319" s="26"/>
      <c r="J319" s="26"/>
      <c r="K319" s="24"/>
      <c r="L319" s="66"/>
      <c r="M319" s="27"/>
      <c r="N319" s="27"/>
      <c r="O319" s="58"/>
      <c r="P319" s="24"/>
      <c r="Q319" s="24"/>
      <c r="R319" s="24"/>
      <c r="S319" s="24"/>
      <c r="T319" s="24"/>
    </row>
    <row r="320" spans="2:20" ht="23.25" customHeight="1" x14ac:dyDescent="0.25">
      <c r="B320" s="53"/>
      <c r="C320" s="29"/>
      <c r="D320" s="30"/>
      <c r="E320" s="53"/>
      <c r="F320" s="67"/>
      <c r="G320" s="31"/>
      <c r="H320" s="31"/>
      <c r="I320" s="38"/>
      <c r="J320" s="32"/>
      <c r="K320" s="50"/>
      <c r="L320" s="67"/>
      <c r="M320" s="29"/>
      <c r="N320" s="29"/>
      <c r="O320" s="59"/>
      <c r="P320" s="28"/>
      <c r="Q320" s="28"/>
      <c r="R320" s="28"/>
      <c r="S320" s="28"/>
      <c r="T320" s="28"/>
    </row>
    <row r="321" spans="2:20" ht="23.25" customHeight="1" x14ac:dyDescent="0.25">
      <c r="B321" s="53"/>
      <c r="C321" s="29"/>
      <c r="D321" s="30"/>
      <c r="E321" s="53"/>
      <c r="F321" s="67"/>
      <c r="G321" s="31"/>
      <c r="H321" s="31"/>
      <c r="I321" s="38"/>
      <c r="J321" s="33"/>
      <c r="K321" s="49"/>
      <c r="L321" s="67"/>
      <c r="M321" s="29"/>
      <c r="N321" s="29"/>
      <c r="O321" s="59"/>
      <c r="P321" s="28"/>
      <c r="Q321" s="28"/>
      <c r="R321" s="28"/>
      <c r="S321" s="28"/>
      <c r="T321" s="28"/>
    </row>
    <row r="322" spans="2:20" ht="23.25" customHeight="1" x14ac:dyDescent="0.25">
      <c r="B322" s="53"/>
      <c r="C322" s="29"/>
      <c r="D322" s="30"/>
      <c r="E322" s="53"/>
      <c r="F322" s="67"/>
      <c r="G322" s="31"/>
      <c r="H322" s="31"/>
      <c r="I322" s="38"/>
      <c r="J322" s="33"/>
      <c r="K322" s="49"/>
      <c r="L322" s="67"/>
      <c r="M322" s="29"/>
      <c r="N322" s="29"/>
      <c r="O322" s="60"/>
      <c r="P322" s="28"/>
      <c r="Q322" s="28"/>
      <c r="R322" s="28"/>
      <c r="S322" s="28"/>
      <c r="T322" s="28"/>
    </row>
    <row r="323" spans="2:20" ht="23.25" customHeight="1" x14ac:dyDescent="0.25">
      <c r="B323" s="75"/>
      <c r="C323" s="35"/>
      <c r="D323" s="34"/>
      <c r="E323" s="56"/>
      <c r="F323" s="68"/>
      <c r="G323" s="36"/>
      <c r="H323" s="36"/>
      <c r="I323" s="36"/>
      <c r="J323" s="36"/>
      <c r="K323" s="34"/>
      <c r="L323" s="68"/>
      <c r="M323" s="37"/>
      <c r="N323" s="37"/>
      <c r="O323" s="58"/>
      <c r="P323" s="34"/>
      <c r="Q323" s="34"/>
      <c r="R323" s="34"/>
      <c r="S323" s="34"/>
      <c r="T323" s="34"/>
    </row>
    <row r="324" spans="2:20" ht="23.25" customHeight="1" x14ac:dyDescent="0.25">
      <c r="B324" s="76"/>
      <c r="C324" s="18"/>
      <c r="D324" s="6"/>
      <c r="E324" s="57"/>
      <c r="F324" s="72" t="s">
        <v>135</v>
      </c>
      <c r="G324" s="10">
        <f>SUM(G319:G323)</f>
        <v>0</v>
      </c>
      <c r="H324" s="10"/>
      <c r="I324" s="19"/>
      <c r="J324" s="20"/>
      <c r="K324" s="20"/>
      <c r="L324" s="69">
        <v>2</v>
      </c>
      <c r="M324" s="41">
        <f>SUMIF(M319:M323,"X",G319:G323)</f>
        <v>0</v>
      </c>
      <c r="N324" s="41">
        <f>SUMIF(N319:N323,"X",G319:G323)</f>
        <v>0</v>
      </c>
      <c r="O324" s="61"/>
      <c r="P324" s="42" t="s">
        <v>72</v>
      </c>
      <c r="Q324" s="43">
        <f>M324+N324</f>
        <v>0</v>
      </c>
      <c r="R324" s="6"/>
      <c r="S324" s="6"/>
      <c r="T324" s="6"/>
    </row>
    <row r="327" spans="2:20" ht="23.25" customHeight="1" x14ac:dyDescent="0.25">
      <c r="B327" s="77" t="s">
        <v>73</v>
      </c>
    </row>
    <row r="328" spans="2:20" ht="23.25" customHeight="1" x14ac:dyDescent="0.25">
      <c r="B328" s="78" t="s">
        <v>76</v>
      </c>
    </row>
    <row r="329" spans="2:20" ht="23.25" customHeight="1" x14ac:dyDescent="0.25">
      <c r="B329" s="78" t="s">
        <v>77</v>
      </c>
    </row>
    <row r="330" spans="2:20" ht="23.25" customHeight="1" x14ac:dyDescent="0.25">
      <c r="B330" s="78" t="s">
        <v>78</v>
      </c>
    </row>
    <row r="331" spans="2:20" ht="23.25" customHeight="1" x14ac:dyDescent="0.25">
      <c r="B331" s="78" t="s">
        <v>79</v>
      </c>
    </row>
    <row r="332" spans="2:20" ht="23.25" customHeight="1" x14ac:dyDescent="0.25">
      <c r="B332" s="78" t="s">
        <v>80</v>
      </c>
    </row>
    <row r="333" spans="2:20" ht="23.25" customHeight="1" x14ac:dyDescent="0.25">
      <c r="B333" s="78" t="s">
        <v>92</v>
      </c>
    </row>
    <row r="334" spans="2:20" ht="23.25" customHeight="1" x14ac:dyDescent="0.25">
      <c r="B334" s="78" t="s">
        <v>91</v>
      </c>
    </row>
    <row r="335" spans="2:20" ht="23.25" customHeight="1" x14ac:dyDescent="0.25">
      <c r="B335" s="78" t="s">
        <v>82</v>
      </c>
    </row>
    <row r="336" spans="2:20" ht="23.25" customHeight="1" x14ac:dyDescent="0.25">
      <c r="B336" s="78" t="s">
        <v>93</v>
      </c>
    </row>
    <row r="337" spans="2:2" ht="23.25" customHeight="1" x14ac:dyDescent="0.25">
      <c r="B337" s="78" t="s">
        <v>93</v>
      </c>
    </row>
    <row r="338" spans="2:2" ht="23.25" customHeight="1" x14ac:dyDescent="0.25">
      <c r="B338" s="78" t="s">
        <v>93</v>
      </c>
    </row>
    <row r="339" spans="2:2" ht="23.25" customHeight="1" x14ac:dyDescent="0.25">
      <c r="B339" s="78" t="s">
        <v>93</v>
      </c>
    </row>
    <row r="340" spans="2:2" ht="23.25" customHeight="1" x14ac:dyDescent="0.25">
      <c r="B340" s="78" t="s">
        <v>93</v>
      </c>
    </row>
    <row r="341" spans="2:2" ht="23.25" customHeight="1" x14ac:dyDescent="0.25">
      <c r="B341" s="78" t="s">
        <v>93</v>
      </c>
    </row>
    <row r="342" spans="2:2" ht="23.25" customHeight="1" x14ac:dyDescent="0.25">
      <c r="B342" s="78" t="s">
        <v>93</v>
      </c>
    </row>
    <row r="343" spans="2:2" ht="23.25" customHeight="1" x14ac:dyDescent="0.25">
      <c r="B343" s="78" t="s">
        <v>93</v>
      </c>
    </row>
    <row r="344" spans="2:2" ht="23.25" customHeight="1" x14ac:dyDescent="0.25">
      <c r="B344" s="78" t="s">
        <v>93</v>
      </c>
    </row>
    <row r="345" spans="2:2" ht="23.25" customHeight="1" x14ac:dyDescent="0.25">
      <c r="B345" s="78" t="s">
        <v>93</v>
      </c>
    </row>
    <row r="346" spans="2:2" ht="23.25" customHeight="1" x14ac:dyDescent="0.25">
      <c r="B346" s="78" t="s">
        <v>93</v>
      </c>
    </row>
    <row r="347" spans="2:2" ht="23.25" customHeight="1" x14ac:dyDescent="0.25">
      <c r="B347" s="78" t="s">
        <v>93</v>
      </c>
    </row>
    <row r="348" spans="2:2" ht="23.25" customHeight="1" x14ac:dyDescent="0.25">
      <c r="B348" s="78" t="s">
        <v>93</v>
      </c>
    </row>
    <row r="349" spans="2:2" ht="23.25" customHeight="1" x14ac:dyDescent="0.25">
      <c r="B349" s="78" t="s">
        <v>93</v>
      </c>
    </row>
    <row r="350" spans="2:2" ht="23.25" customHeight="1" x14ac:dyDescent="0.25">
      <c r="B350" s="78" t="s">
        <v>93</v>
      </c>
    </row>
    <row r="351" spans="2:2" ht="23.25" customHeight="1" x14ac:dyDescent="0.25">
      <c r="B351" s="78" t="s">
        <v>93</v>
      </c>
    </row>
    <row r="352" spans="2:2" ht="23.25" customHeight="1" x14ac:dyDescent="0.25">
      <c r="B352" s="78" t="s">
        <v>93</v>
      </c>
    </row>
    <row r="353" spans="2:2" ht="23.25" customHeight="1" x14ac:dyDescent="0.25">
      <c r="B353" s="78" t="s">
        <v>93</v>
      </c>
    </row>
    <row r="354" spans="2:2" ht="23.25" customHeight="1" x14ac:dyDescent="0.25">
      <c r="B354" s="78" t="s">
        <v>93</v>
      </c>
    </row>
    <row r="355" spans="2:2" ht="23.25" customHeight="1" x14ac:dyDescent="0.25">
      <c r="B355" s="78" t="s">
        <v>93</v>
      </c>
    </row>
    <row r="356" spans="2:2" ht="23.25" customHeight="1" x14ac:dyDescent="0.25">
      <c r="B356" s="78" t="s">
        <v>93</v>
      </c>
    </row>
    <row r="357" spans="2:2" ht="23.25" customHeight="1" x14ac:dyDescent="0.25">
      <c r="B357" s="78" t="s">
        <v>93</v>
      </c>
    </row>
    <row r="358" spans="2:2" ht="23.25" customHeight="1" x14ac:dyDescent="0.25">
      <c r="B358" s="78" t="s">
        <v>93</v>
      </c>
    </row>
    <row r="359" spans="2:2" ht="23.25" customHeight="1" x14ac:dyDescent="0.25">
      <c r="B359" s="78" t="s">
        <v>93</v>
      </c>
    </row>
    <row r="360" spans="2:2" ht="23.25" customHeight="1" x14ac:dyDescent="0.25">
      <c r="B360" s="78" t="s">
        <v>93</v>
      </c>
    </row>
    <row r="361" spans="2:2" ht="23.25" customHeight="1" x14ac:dyDescent="0.25">
      <c r="B361" s="78" t="s">
        <v>93</v>
      </c>
    </row>
    <row r="362" spans="2:2" ht="23.25" customHeight="1" x14ac:dyDescent="0.25">
      <c r="B362" s="78" t="s">
        <v>93</v>
      </c>
    </row>
    <row r="363" spans="2:2" ht="23.25" customHeight="1" x14ac:dyDescent="0.25">
      <c r="B363" s="78" t="s">
        <v>93</v>
      </c>
    </row>
    <row r="364" spans="2:2" ht="23.25" customHeight="1" x14ac:dyDescent="0.25">
      <c r="B364" s="78" t="s">
        <v>93</v>
      </c>
    </row>
    <row r="365" spans="2:2" ht="23.25" customHeight="1" x14ac:dyDescent="0.25">
      <c r="B365" s="78" t="s">
        <v>93</v>
      </c>
    </row>
    <row r="366" spans="2:2" ht="23.25" customHeight="1" x14ac:dyDescent="0.25">
      <c r="B366" s="78" t="s">
        <v>93</v>
      </c>
    </row>
    <row r="367" spans="2:2" ht="23.25" customHeight="1" x14ac:dyDescent="0.25">
      <c r="B367" s="78" t="s">
        <v>93</v>
      </c>
    </row>
    <row r="368" spans="2:2" ht="23.25" customHeight="1" x14ac:dyDescent="0.25">
      <c r="B368" s="78" t="s">
        <v>93</v>
      </c>
    </row>
    <row r="369" spans="2:2" ht="23.25" customHeight="1" x14ac:dyDescent="0.25">
      <c r="B369" s="78" t="s">
        <v>93</v>
      </c>
    </row>
    <row r="370" spans="2:2" ht="23.25" customHeight="1" x14ac:dyDescent="0.25">
      <c r="B370" s="78" t="s">
        <v>93</v>
      </c>
    </row>
    <row r="371" spans="2:2" ht="23.25" customHeight="1" x14ac:dyDescent="0.25">
      <c r="B371" s="78" t="s">
        <v>93</v>
      </c>
    </row>
    <row r="372" spans="2:2" ht="23.25" customHeight="1" x14ac:dyDescent="0.25">
      <c r="B372" s="78" t="s">
        <v>93</v>
      </c>
    </row>
    <row r="373" spans="2:2" ht="23.25" customHeight="1" x14ac:dyDescent="0.25">
      <c r="B373" s="78" t="s">
        <v>93</v>
      </c>
    </row>
    <row r="374" spans="2:2" ht="23.25" customHeight="1" x14ac:dyDescent="0.25">
      <c r="B374" s="78" t="s">
        <v>93</v>
      </c>
    </row>
    <row r="375" spans="2:2" ht="23.25" customHeight="1" x14ac:dyDescent="0.25">
      <c r="B375" s="78" t="s">
        <v>93</v>
      </c>
    </row>
    <row r="376" spans="2:2" ht="23.25" customHeight="1" x14ac:dyDescent="0.25">
      <c r="B376" s="78" t="s">
        <v>93</v>
      </c>
    </row>
    <row r="377" spans="2:2" ht="23.25" customHeight="1" x14ac:dyDescent="0.25">
      <c r="B377" s="78" t="s">
        <v>93</v>
      </c>
    </row>
    <row r="378" spans="2:2" ht="23.25" customHeight="1" x14ac:dyDescent="0.25">
      <c r="B378" s="78" t="s">
        <v>93</v>
      </c>
    </row>
    <row r="379" spans="2:2" ht="23.25" customHeight="1" x14ac:dyDescent="0.25">
      <c r="B379" s="78" t="s">
        <v>93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73176679-7EE0-4A4C-9AF8-CD3443DADC2E}">
            <xm:f>AND(SUMPRODUCT(ISNUMBER(SEARCH(MAG_L,$E3))*1)=0,COUNTIF($M3:$N3,"x")&gt;0,INDIRECT(ADDRESS(MATCH(CONCATENATE("TOTAL SEMAINE ",TEXT(WEEKNUM($L3,2),"00")),$F:$F,0),7))&gt;VLOOKUP(CONCATENATE("SEMAINE ",TEXT(WEEKNUM($L3,2),"00")),'CA + ALERTE'!$B$4:$E$55,4,FALSE))</xm:f>
            <x14:dxf>
              <font>
                <color rgb="FFFF0000"/>
              </font>
              <fill>
                <patternFill>
                  <bgColor theme="1" tint="0.14996795556505021"/>
                </patternFill>
              </fill>
            </x14:dxf>
          </x14:cfRule>
          <x14:cfRule type="expression" priority="17" id="{47EB5DF2-DE69-454C-9C3A-D9F0C8D5D394}">
            <xm:f>AND(SUMPRODUCT(ISNUMBER(SEARCH(MAG_L,$E3))*1)=0,COUNTIF($M3:$N3,"x")&gt;0,INDIRECT(ADDRESS(MATCH(CONCATENATE("TOTAL SEMAINE ",TEXT(WEEKNUM($L3,2),"00")),$F:$F,0),7))&gt;=VLOOKUP(CONCATENATE("SEMAINE ",TEXT(WEEKNUM($L3,2),"00")),'CA + ALERTE'!$B$4:$G$55,6,FALSE))</xm:f>
            <x14:dxf>
              <font>
                <color theme="5"/>
              </font>
              <fill>
                <patternFill patternType="solid">
                  <bgColor theme="1" tint="0.14996795556505021"/>
                </patternFill>
              </fill>
            </x14:dxf>
          </x14:cfRule>
          <x14:cfRule type="expression" priority="19" id="{9B4C4BDF-70FA-4EEC-937C-EB52899E8548}">
            <xm:f>AND(SUMPRODUCT(ISNUMBER(SEARCH(MAG_L,$E3))*1)=0,COUNTIF($M3:$N3,"x")&gt;0,INDIRECT(ADDRESS(MATCH(CONCATENATE("TOTAL SEMAINE ",TEXT(WEEKNUM($L3,2),"00")),$F:$F,0),7))&lt;VLOOKUP(CONCATENATE("SEMAINE ",TEXT(WEEKNUM($L3,2),"00")),'CA + ALERTE'!$B$4:$G$55,6,FALSE))</xm:f>
            <x14:dxf>
              <font>
                <color theme="0"/>
              </font>
              <fill>
                <patternFill patternType="solid">
                  <bgColor theme="1" tint="0.14996795556505021"/>
                </patternFill>
              </fill>
            </x14:dxf>
          </x14:cfRule>
          <xm:sqref>L3:N324 B3:G324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39F0-B73A-4BC7-9721-7EAFA9157FED}">
  <sheetPr codeName="Feuil2"/>
  <dimension ref="B3:I55"/>
  <sheetViews>
    <sheetView workbookViewId="0">
      <selection activeCell="G4" sqref="G4"/>
    </sheetView>
  </sheetViews>
  <sheetFormatPr baseColWidth="10" defaultRowHeight="18" customHeight="1" x14ac:dyDescent="0.25"/>
  <cols>
    <col min="1" max="1" width="2.28515625" style="7" customWidth="1"/>
    <col min="2" max="2" width="13.42578125" style="3" customWidth="1"/>
    <col min="3" max="3" width="14.140625" style="47" customWidth="1"/>
    <col min="4" max="5" width="16.28515625" style="2" customWidth="1"/>
    <col min="6" max="6" width="13.5703125" style="15" customWidth="1"/>
    <col min="7" max="7" width="13.7109375" style="64" customWidth="1"/>
    <col min="8" max="8" width="10.28515625" style="7" customWidth="1"/>
    <col min="9" max="9" width="34.5703125" style="7" customWidth="1"/>
    <col min="10" max="16384" width="11.42578125" style="7"/>
  </cols>
  <sheetData>
    <row r="3" spans="2:9" s="4" customFormat="1" ht="22.5" customHeight="1" x14ac:dyDescent="0.25">
      <c r="B3" s="11"/>
      <c r="C3" s="46" t="s">
        <v>29</v>
      </c>
      <c r="D3" s="12" t="s">
        <v>70</v>
      </c>
      <c r="E3" s="12" t="s">
        <v>71</v>
      </c>
      <c r="F3" s="14" t="s">
        <v>30</v>
      </c>
      <c r="G3" s="63"/>
      <c r="H3" s="40"/>
      <c r="I3" s="45" t="s">
        <v>73</v>
      </c>
    </row>
    <row r="4" spans="2:9" ht="24.75" customHeight="1" x14ac:dyDescent="0.25">
      <c r="B4" s="16" t="s">
        <v>55</v>
      </c>
      <c r="C4" s="13">
        <f>COMMANDES2021!G18</f>
        <v>20000</v>
      </c>
      <c r="D4" s="13">
        <f>COMMANDES2021!Q18</f>
        <v>20000</v>
      </c>
      <c r="E4" s="52">
        <v>11000</v>
      </c>
      <c r="F4" s="51">
        <v>0.5</v>
      </c>
      <c r="G4" s="64">
        <f>E4-E4*F4</f>
        <v>5500</v>
      </c>
      <c r="H4" s="8"/>
      <c r="I4" s="44" t="s">
        <v>76</v>
      </c>
    </row>
    <row r="5" spans="2:9" ht="24.75" customHeight="1" x14ac:dyDescent="0.25">
      <c r="B5" s="17" t="s">
        <v>56</v>
      </c>
      <c r="C5" s="13">
        <f>COMMANDES2021!G24</f>
        <v>0</v>
      </c>
      <c r="D5" s="13">
        <f>COMMANDES2021!Q24</f>
        <v>0</v>
      </c>
      <c r="E5" s="52">
        <v>12000</v>
      </c>
      <c r="F5" s="51">
        <v>0.2</v>
      </c>
      <c r="G5" s="64">
        <f t="shared" ref="G5:G55" si="0">E5-E5*F5</f>
        <v>9600</v>
      </c>
      <c r="H5" s="8"/>
      <c r="I5" s="44" t="s">
        <v>77</v>
      </c>
    </row>
    <row r="6" spans="2:9" ht="24.75" customHeight="1" x14ac:dyDescent="0.25">
      <c r="B6" s="17" t="s">
        <v>57</v>
      </c>
      <c r="C6" s="13">
        <f>COMMANDES2021!G30</f>
        <v>0</v>
      </c>
      <c r="D6" s="13">
        <f>COMMANDES2021!Q30</f>
        <v>0</v>
      </c>
      <c r="E6" s="52">
        <v>30000</v>
      </c>
      <c r="F6" s="51">
        <v>0.4</v>
      </c>
      <c r="G6" s="64">
        <f t="shared" si="0"/>
        <v>18000</v>
      </c>
      <c r="H6" s="8"/>
      <c r="I6" s="44" t="s">
        <v>78</v>
      </c>
    </row>
    <row r="7" spans="2:9" ht="24" customHeight="1" x14ac:dyDescent="0.25">
      <c r="B7" s="17" t="s">
        <v>58</v>
      </c>
      <c r="C7" s="13">
        <f>COMMANDES2021!G36</f>
        <v>0</v>
      </c>
      <c r="D7" s="13">
        <f>COMMANDES2021!Q36</f>
        <v>0</v>
      </c>
      <c r="E7" s="52">
        <v>25000</v>
      </c>
      <c r="F7" s="51">
        <v>0.25</v>
      </c>
      <c r="G7" s="64">
        <f t="shared" si="0"/>
        <v>18750</v>
      </c>
      <c r="I7" s="44" t="s">
        <v>79</v>
      </c>
    </row>
    <row r="8" spans="2:9" ht="24" customHeight="1" x14ac:dyDescent="0.25">
      <c r="B8" s="17" t="s">
        <v>59</v>
      </c>
      <c r="C8" s="13">
        <f>COMMANDES2021!G42</f>
        <v>0</v>
      </c>
      <c r="D8" s="13">
        <f>COMMANDES2021!Q42</f>
        <v>0</v>
      </c>
      <c r="E8" s="52">
        <v>25000</v>
      </c>
      <c r="F8" s="51">
        <v>0.35</v>
      </c>
      <c r="G8" s="64">
        <f t="shared" si="0"/>
        <v>16250</v>
      </c>
      <c r="I8" s="44" t="s">
        <v>80</v>
      </c>
    </row>
    <row r="9" spans="2:9" ht="24" customHeight="1" x14ac:dyDescent="0.25">
      <c r="B9" s="17" t="s">
        <v>60</v>
      </c>
      <c r="C9" s="13">
        <f>COMMANDES2021!G48</f>
        <v>0</v>
      </c>
      <c r="D9" s="13">
        <f>COMMANDES2021!Q50</f>
        <v>0</v>
      </c>
      <c r="E9" s="52">
        <v>25000</v>
      </c>
      <c r="F9" s="51">
        <v>0.2</v>
      </c>
      <c r="G9" s="64">
        <f t="shared" si="0"/>
        <v>20000</v>
      </c>
      <c r="I9" s="44" t="s">
        <v>92</v>
      </c>
    </row>
    <row r="10" spans="2:9" ht="24" customHeight="1" x14ac:dyDescent="0.25">
      <c r="B10" s="17" t="s">
        <v>61</v>
      </c>
      <c r="C10" s="13">
        <f>COMMANDES2021!G54</f>
        <v>0</v>
      </c>
      <c r="D10" s="13">
        <f>COMMANDES2021!Q56</f>
        <v>0</v>
      </c>
      <c r="E10" s="52">
        <v>25000</v>
      </c>
      <c r="F10" s="51">
        <v>0.2</v>
      </c>
      <c r="G10" s="64">
        <f t="shared" si="0"/>
        <v>20000</v>
      </c>
      <c r="I10" s="44" t="s">
        <v>91</v>
      </c>
    </row>
    <row r="11" spans="2:9" ht="24" customHeight="1" x14ac:dyDescent="0.25">
      <c r="B11" s="17" t="s">
        <v>62</v>
      </c>
      <c r="C11" s="13">
        <f>COMMANDES2021!G60</f>
        <v>0</v>
      </c>
      <c r="D11" s="13">
        <f>COMMANDES2021!Q62</f>
        <v>0</v>
      </c>
      <c r="E11" s="52">
        <v>25000</v>
      </c>
      <c r="F11" s="51">
        <v>0.2</v>
      </c>
      <c r="G11" s="64">
        <f t="shared" si="0"/>
        <v>20000</v>
      </c>
      <c r="I11" s="44" t="s">
        <v>82</v>
      </c>
    </row>
    <row r="12" spans="2:9" ht="24" customHeight="1" x14ac:dyDescent="0.25">
      <c r="B12" s="17" t="s">
        <v>63</v>
      </c>
      <c r="C12" s="13">
        <f>COMMANDES2021!G66</f>
        <v>0</v>
      </c>
      <c r="D12" s="13">
        <f>COMMANDES2021!Q68</f>
        <v>0</v>
      </c>
      <c r="E12" s="52">
        <v>25000</v>
      </c>
      <c r="F12" s="51">
        <v>0.3</v>
      </c>
      <c r="G12" s="64">
        <f t="shared" si="0"/>
        <v>17500</v>
      </c>
      <c r="I12" s="44" t="s">
        <v>93</v>
      </c>
    </row>
    <row r="13" spans="2:9" ht="24" customHeight="1" x14ac:dyDescent="0.25">
      <c r="B13" s="17" t="s">
        <v>10</v>
      </c>
      <c r="C13" s="13">
        <f>COMMANDES2021!G72</f>
        <v>0</v>
      </c>
      <c r="D13" s="13">
        <f>COMMANDES2021!Q74</f>
        <v>0</v>
      </c>
      <c r="E13" s="52">
        <v>25000</v>
      </c>
      <c r="F13" s="51">
        <v>0.3</v>
      </c>
      <c r="G13" s="64">
        <f t="shared" si="0"/>
        <v>17500</v>
      </c>
      <c r="I13" s="44" t="s">
        <v>93</v>
      </c>
    </row>
    <row r="14" spans="2:9" ht="24" customHeight="1" x14ac:dyDescent="0.25">
      <c r="B14" s="17" t="s">
        <v>11</v>
      </c>
      <c r="C14" s="13">
        <f>COMMANDES2021!G78</f>
        <v>0</v>
      </c>
      <c r="D14" s="13">
        <f>COMMANDES2021!Q80</f>
        <v>0</v>
      </c>
      <c r="E14" s="52">
        <v>25000</v>
      </c>
      <c r="F14" s="51">
        <v>0.3</v>
      </c>
      <c r="G14" s="64">
        <f t="shared" si="0"/>
        <v>17500</v>
      </c>
      <c r="I14" s="44" t="s">
        <v>93</v>
      </c>
    </row>
    <row r="15" spans="2:9" ht="24" customHeight="1" x14ac:dyDescent="0.25">
      <c r="B15" s="17" t="s">
        <v>12</v>
      </c>
      <c r="C15" s="13">
        <f>COMMANDES2021!G84</f>
        <v>0</v>
      </c>
      <c r="D15" s="13">
        <f>COMMANDES2021!Q86</f>
        <v>0</v>
      </c>
      <c r="E15" s="52">
        <v>25000</v>
      </c>
      <c r="F15" s="51">
        <v>0.4</v>
      </c>
      <c r="G15" s="64">
        <f t="shared" si="0"/>
        <v>15000</v>
      </c>
      <c r="I15" s="44" t="s">
        <v>93</v>
      </c>
    </row>
    <row r="16" spans="2:9" ht="24" customHeight="1" x14ac:dyDescent="0.25">
      <c r="B16" s="17" t="s">
        <v>13</v>
      </c>
      <c r="C16" s="13">
        <f>COMMANDES2021!G90</f>
        <v>0</v>
      </c>
      <c r="D16" s="13">
        <f>COMMANDES2021!Q92</f>
        <v>0</v>
      </c>
      <c r="E16" s="52">
        <v>25000</v>
      </c>
      <c r="F16" s="51">
        <v>0.5</v>
      </c>
      <c r="G16" s="64">
        <f t="shared" si="0"/>
        <v>12500</v>
      </c>
      <c r="I16" s="44" t="s">
        <v>93</v>
      </c>
    </row>
    <row r="17" spans="2:9" ht="24" customHeight="1" x14ac:dyDescent="0.25">
      <c r="B17" s="17" t="s">
        <v>14</v>
      </c>
      <c r="C17" s="13">
        <f>COMMANDES2021!G96</f>
        <v>0</v>
      </c>
      <c r="D17" s="13">
        <f>COMMANDES2021!Q98</f>
        <v>0</v>
      </c>
      <c r="E17" s="52">
        <v>25000</v>
      </c>
      <c r="F17" s="51">
        <v>0.25</v>
      </c>
      <c r="G17" s="64">
        <f t="shared" si="0"/>
        <v>18750</v>
      </c>
      <c r="I17" s="44" t="s">
        <v>93</v>
      </c>
    </row>
    <row r="18" spans="2:9" ht="24" customHeight="1" x14ac:dyDescent="0.25">
      <c r="B18" s="17" t="s">
        <v>15</v>
      </c>
      <c r="C18" s="13">
        <f>COMMANDES2021!G102</f>
        <v>0</v>
      </c>
      <c r="D18" s="13">
        <f>COMMANDES2021!Q104</f>
        <v>0</v>
      </c>
      <c r="E18" s="52">
        <v>25000</v>
      </c>
      <c r="F18" s="51">
        <v>0.25</v>
      </c>
      <c r="G18" s="64">
        <f t="shared" si="0"/>
        <v>18750</v>
      </c>
      <c r="I18" s="44" t="s">
        <v>93</v>
      </c>
    </row>
    <row r="19" spans="2:9" ht="24" customHeight="1" x14ac:dyDescent="0.25">
      <c r="B19" s="17" t="s">
        <v>16</v>
      </c>
      <c r="C19" s="13">
        <f>COMMANDES2021!G108</f>
        <v>0</v>
      </c>
      <c r="D19" s="13">
        <f>COMMANDES2021!Q110</f>
        <v>0</v>
      </c>
      <c r="E19" s="52">
        <v>25000</v>
      </c>
      <c r="F19" s="51">
        <v>0.32761904761904798</v>
      </c>
      <c r="G19" s="64">
        <f t="shared" si="0"/>
        <v>16809.523809523802</v>
      </c>
      <c r="I19" s="44" t="s">
        <v>93</v>
      </c>
    </row>
    <row r="20" spans="2:9" ht="24" customHeight="1" x14ac:dyDescent="0.25">
      <c r="B20" s="17" t="s">
        <v>17</v>
      </c>
      <c r="C20" s="13">
        <f>COMMANDES2021!G114</f>
        <v>0</v>
      </c>
      <c r="D20" s="13">
        <f>COMMANDES2021!Q66</f>
        <v>0</v>
      </c>
      <c r="E20" s="52">
        <v>25000</v>
      </c>
      <c r="F20" s="51">
        <v>0.33190476190476198</v>
      </c>
      <c r="G20" s="64">
        <f t="shared" si="0"/>
        <v>16702.38095238095</v>
      </c>
      <c r="I20" s="44" t="s">
        <v>93</v>
      </c>
    </row>
    <row r="21" spans="2:9" ht="24" customHeight="1" x14ac:dyDescent="0.25">
      <c r="B21" s="17" t="s">
        <v>18</v>
      </c>
      <c r="C21" s="13">
        <f>COMMANDES2021!G120</f>
        <v>0</v>
      </c>
      <c r="D21" s="13">
        <f>COMMANDES2021!Q67</f>
        <v>0</v>
      </c>
      <c r="E21" s="52">
        <v>25000</v>
      </c>
      <c r="F21" s="51">
        <v>0.33619047619047598</v>
      </c>
      <c r="G21" s="64">
        <f t="shared" si="0"/>
        <v>16595.238095238099</v>
      </c>
      <c r="I21" s="44" t="s">
        <v>93</v>
      </c>
    </row>
    <row r="22" spans="2:9" ht="24" customHeight="1" x14ac:dyDescent="0.25">
      <c r="B22" s="17" t="s">
        <v>19</v>
      </c>
      <c r="C22" s="13">
        <f>COMMANDES2021!G126</f>
        <v>0</v>
      </c>
      <c r="D22" s="13">
        <f>COMMANDES2021!Q68</f>
        <v>0</v>
      </c>
      <c r="E22" s="52">
        <v>25000</v>
      </c>
      <c r="F22" s="51">
        <v>0.34047619047618999</v>
      </c>
      <c r="G22" s="64">
        <f t="shared" si="0"/>
        <v>16488.095238095251</v>
      </c>
      <c r="I22" s="44" t="s">
        <v>93</v>
      </c>
    </row>
    <row r="23" spans="2:9" ht="24" customHeight="1" x14ac:dyDescent="0.25">
      <c r="B23" s="17" t="s">
        <v>20</v>
      </c>
      <c r="C23" s="13">
        <f>COMMANDES2021!G132</f>
        <v>0</v>
      </c>
      <c r="D23" s="13"/>
      <c r="E23" s="52">
        <v>25000</v>
      </c>
      <c r="F23" s="51">
        <v>0.34476190476190499</v>
      </c>
      <c r="G23" s="64">
        <f t="shared" si="0"/>
        <v>16380.952380952374</v>
      </c>
      <c r="I23" s="44" t="s">
        <v>93</v>
      </c>
    </row>
    <row r="24" spans="2:9" ht="24" customHeight="1" x14ac:dyDescent="0.25">
      <c r="B24" s="17" t="s">
        <v>21</v>
      </c>
      <c r="C24" s="13">
        <f>COMMANDES2021!G138</f>
        <v>0</v>
      </c>
      <c r="D24" s="13" t="s">
        <v>9</v>
      </c>
      <c r="E24" s="52">
        <v>25000</v>
      </c>
      <c r="F24" s="51">
        <v>0.349047619047619</v>
      </c>
      <c r="G24" s="64">
        <f t="shared" si="0"/>
        <v>16273.809523809525</v>
      </c>
      <c r="I24" s="44" t="s">
        <v>93</v>
      </c>
    </row>
    <row r="25" spans="2:9" ht="24" customHeight="1" x14ac:dyDescent="0.25">
      <c r="B25" s="17" t="s">
        <v>22</v>
      </c>
      <c r="C25" s="13">
        <f>COMMANDES2021!G144</f>
        <v>0</v>
      </c>
      <c r="D25" s="13"/>
      <c r="E25" s="52">
        <v>25000</v>
      </c>
      <c r="F25" s="51">
        <v>0.353333333333333</v>
      </c>
      <c r="G25" s="64">
        <f t="shared" si="0"/>
        <v>16166.666666666675</v>
      </c>
      <c r="I25" s="44" t="s">
        <v>93</v>
      </c>
    </row>
    <row r="26" spans="2:9" ht="24" customHeight="1" x14ac:dyDescent="0.25">
      <c r="B26" s="17" t="s">
        <v>23</v>
      </c>
      <c r="C26" s="13">
        <f>COMMANDES2021!G150</f>
        <v>0</v>
      </c>
      <c r="D26" s="13"/>
      <c r="E26" s="52">
        <v>25000</v>
      </c>
      <c r="F26" s="51">
        <v>0.357619047619048</v>
      </c>
      <c r="G26" s="64">
        <f t="shared" si="0"/>
        <v>16059.5238095238</v>
      </c>
      <c r="I26" s="44" t="s">
        <v>93</v>
      </c>
    </row>
    <row r="27" spans="2:9" ht="24" customHeight="1" x14ac:dyDescent="0.25">
      <c r="B27" s="17" t="s">
        <v>24</v>
      </c>
      <c r="C27" s="13">
        <f>COMMANDES2021!G156</f>
        <v>0</v>
      </c>
      <c r="D27" s="13"/>
      <c r="E27" s="52">
        <v>25000</v>
      </c>
      <c r="F27" s="51">
        <v>0.36190476190476201</v>
      </c>
      <c r="G27" s="64">
        <f t="shared" si="0"/>
        <v>15952.38095238095</v>
      </c>
      <c r="I27" s="44" t="s">
        <v>93</v>
      </c>
    </row>
    <row r="28" spans="2:9" ht="24" customHeight="1" x14ac:dyDescent="0.25">
      <c r="B28" s="17" t="s">
        <v>25</v>
      </c>
      <c r="C28" s="13">
        <f>COMMANDES2021!G162</f>
        <v>0</v>
      </c>
      <c r="D28" s="13"/>
      <c r="E28" s="52">
        <v>25000</v>
      </c>
      <c r="F28" s="51">
        <v>0.36619047619047601</v>
      </c>
      <c r="G28" s="64">
        <f t="shared" si="0"/>
        <v>15845.238095238099</v>
      </c>
      <c r="I28" s="44" t="s">
        <v>93</v>
      </c>
    </row>
    <row r="29" spans="2:9" ht="24" customHeight="1" x14ac:dyDescent="0.25">
      <c r="B29" s="17" t="s">
        <v>26</v>
      </c>
      <c r="C29" s="13">
        <f>COMMANDES2021!G168</f>
        <v>0</v>
      </c>
      <c r="D29" s="13"/>
      <c r="E29" s="52">
        <v>25000</v>
      </c>
      <c r="F29" s="51">
        <v>0.37047619047619001</v>
      </c>
      <c r="G29" s="64">
        <f t="shared" si="0"/>
        <v>15738.095238095249</v>
      </c>
      <c r="I29" s="44" t="s">
        <v>93</v>
      </c>
    </row>
    <row r="30" spans="2:9" ht="24" customHeight="1" x14ac:dyDescent="0.25">
      <c r="B30" s="17" t="s">
        <v>27</v>
      </c>
      <c r="C30" s="13">
        <f>COMMANDES2021!G174</f>
        <v>0</v>
      </c>
      <c r="D30" s="13"/>
      <c r="E30" s="52">
        <v>25000</v>
      </c>
      <c r="F30" s="51">
        <v>0.37476190476190402</v>
      </c>
      <c r="G30" s="64">
        <f t="shared" si="0"/>
        <v>15630.9523809524</v>
      </c>
      <c r="I30" s="44" t="s">
        <v>93</v>
      </c>
    </row>
    <row r="31" spans="2:9" ht="24" customHeight="1" x14ac:dyDescent="0.25">
      <c r="B31" s="17" t="s">
        <v>28</v>
      </c>
      <c r="C31" s="13">
        <f>COMMANDES2021!G180</f>
        <v>0</v>
      </c>
      <c r="D31" s="13"/>
      <c r="E31" s="52">
        <v>25000</v>
      </c>
      <c r="F31" s="51">
        <v>0.37904761904761902</v>
      </c>
      <c r="G31" s="64">
        <f t="shared" si="0"/>
        <v>15523.809523809525</v>
      </c>
      <c r="I31" s="44" t="s">
        <v>93</v>
      </c>
    </row>
    <row r="32" spans="2:9" ht="24" customHeight="1" x14ac:dyDescent="0.25">
      <c r="B32" s="17" t="s">
        <v>31</v>
      </c>
      <c r="C32" s="13">
        <f>COMMANDES2021!G186</f>
        <v>0</v>
      </c>
      <c r="D32" s="13"/>
      <c r="E32" s="52">
        <v>25000</v>
      </c>
      <c r="F32" s="51">
        <v>0.38333333333333303</v>
      </c>
      <c r="G32" s="64">
        <f t="shared" si="0"/>
        <v>15416.666666666675</v>
      </c>
      <c r="I32" s="44" t="s">
        <v>93</v>
      </c>
    </row>
    <row r="33" spans="2:9" ht="24" customHeight="1" x14ac:dyDescent="0.25">
      <c r="B33" s="17" t="s">
        <v>32</v>
      </c>
      <c r="C33" s="13">
        <f>COMMANDES2021!G192</f>
        <v>0</v>
      </c>
      <c r="D33" s="13"/>
      <c r="E33" s="52">
        <v>25000</v>
      </c>
      <c r="F33" s="51">
        <v>0.38761904761904697</v>
      </c>
      <c r="G33" s="64">
        <f t="shared" si="0"/>
        <v>15309.523809523826</v>
      </c>
      <c r="I33" s="44" t="s">
        <v>93</v>
      </c>
    </row>
    <row r="34" spans="2:9" ht="24" customHeight="1" x14ac:dyDescent="0.25">
      <c r="B34" s="17" t="s">
        <v>33</v>
      </c>
      <c r="C34" s="13">
        <f>COMMANDES2021!G198</f>
        <v>0</v>
      </c>
      <c r="D34" s="13"/>
      <c r="E34" s="52">
        <v>25000</v>
      </c>
      <c r="F34" s="51">
        <v>0.39190476190476198</v>
      </c>
      <c r="G34" s="64">
        <f t="shared" si="0"/>
        <v>15202.38095238095</v>
      </c>
      <c r="I34" s="44" t="s">
        <v>93</v>
      </c>
    </row>
    <row r="35" spans="2:9" ht="24" customHeight="1" x14ac:dyDescent="0.25">
      <c r="B35" s="17" t="s">
        <v>34</v>
      </c>
      <c r="C35" s="13">
        <f>COMMANDES2021!G204</f>
        <v>0</v>
      </c>
      <c r="D35" s="13"/>
      <c r="E35" s="52">
        <v>25000</v>
      </c>
      <c r="F35" s="51">
        <v>0.39619047619047598</v>
      </c>
      <c r="G35" s="64">
        <f t="shared" si="0"/>
        <v>15095.238095238101</v>
      </c>
      <c r="I35" s="44" t="s">
        <v>93</v>
      </c>
    </row>
    <row r="36" spans="2:9" ht="24" customHeight="1" x14ac:dyDescent="0.25">
      <c r="B36" s="17" t="s">
        <v>35</v>
      </c>
      <c r="C36" s="13">
        <f>COMMANDES2021!G210</f>
        <v>0</v>
      </c>
      <c r="D36" s="13"/>
      <c r="E36" s="52">
        <v>25000</v>
      </c>
      <c r="F36" s="51">
        <v>0.40047619047618999</v>
      </c>
      <c r="G36" s="64">
        <f t="shared" si="0"/>
        <v>14988.095238095249</v>
      </c>
      <c r="I36" s="44" t="s">
        <v>93</v>
      </c>
    </row>
    <row r="37" spans="2:9" ht="24" customHeight="1" x14ac:dyDescent="0.25">
      <c r="B37" s="17" t="s">
        <v>36</v>
      </c>
      <c r="C37" s="13">
        <f>COMMANDES2021!G216</f>
        <v>0</v>
      </c>
      <c r="D37" s="13"/>
      <c r="E37" s="52">
        <v>25000</v>
      </c>
      <c r="F37" s="51">
        <v>0.40476190476190399</v>
      </c>
      <c r="G37" s="64">
        <f t="shared" si="0"/>
        <v>14880.9523809524</v>
      </c>
      <c r="I37" s="44" t="s">
        <v>93</v>
      </c>
    </row>
    <row r="38" spans="2:9" ht="24" customHeight="1" x14ac:dyDescent="0.25">
      <c r="B38" s="17" t="s">
        <v>37</v>
      </c>
      <c r="C38" s="13">
        <f>COMMANDES2021!G222</f>
        <v>0</v>
      </c>
      <c r="D38" s="13"/>
      <c r="E38" s="52">
        <v>25000</v>
      </c>
      <c r="F38" s="51">
        <v>0.40904761904761899</v>
      </c>
      <c r="G38" s="64">
        <f t="shared" si="0"/>
        <v>14773.809523809525</v>
      </c>
      <c r="I38" s="44" t="s">
        <v>93</v>
      </c>
    </row>
    <row r="39" spans="2:9" ht="24" customHeight="1" x14ac:dyDescent="0.25">
      <c r="B39" s="17" t="s">
        <v>38</v>
      </c>
      <c r="C39" s="13">
        <f>COMMANDES2021!G228</f>
        <v>0</v>
      </c>
      <c r="D39" s="13"/>
      <c r="E39" s="52">
        <v>25000</v>
      </c>
      <c r="F39" s="51">
        <v>0.413333333333333</v>
      </c>
      <c r="G39" s="64">
        <f t="shared" si="0"/>
        <v>14666.666666666675</v>
      </c>
      <c r="I39" s="44" t="s">
        <v>93</v>
      </c>
    </row>
    <row r="40" spans="2:9" ht="24" customHeight="1" x14ac:dyDescent="0.25">
      <c r="B40" s="17" t="s">
        <v>39</v>
      </c>
      <c r="C40" s="13">
        <f>COMMANDES2021!G234</f>
        <v>0</v>
      </c>
      <c r="D40" s="13" t="s">
        <v>9</v>
      </c>
      <c r="E40" s="52">
        <v>25000</v>
      </c>
      <c r="F40" s="51">
        <v>0.417619047619047</v>
      </c>
      <c r="G40" s="64">
        <f t="shared" si="0"/>
        <v>14559.523809523826</v>
      </c>
      <c r="I40" s="44" t="s">
        <v>93</v>
      </c>
    </row>
    <row r="41" spans="2:9" ht="24" customHeight="1" x14ac:dyDescent="0.25">
      <c r="B41" s="17" t="s">
        <v>40</v>
      </c>
      <c r="C41" s="13">
        <f>COMMANDES2021!G240</f>
        <v>0</v>
      </c>
      <c r="D41" s="13"/>
      <c r="E41" s="52">
        <v>25000</v>
      </c>
      <c r="F41" s="51">
        <v>0.421904761904762</v>
      </c>
      <c r="G41" s="64">
        <f t="shared" si="0"/>
        <v>14452.38095238095</v>
      </c>
      <c r="I41" s="44" t="s">
        <v>93</v>
      </c>
    </row>
    <row r="42" spans="2:9" ht="24" customHeight="1" x14ac:dyDescent="0.25">
      <c r="B42" s="17" t="s">
        <v>41</v>
      </c>
      <c r="C42" s="13">
        <f>COMMANDES2021!G246</f>
        <v>0</v>
      </c>
      <c r="D42" s="13"/>
      <c r="E42" s="52">
        <v>25000</v>
      </c>
      <c r="F42" s="51">
        <v>0.42619047619047601</v>
      </c>
      <c r="G42" s="64">
        <f t="shared" si="0"/>
        <v>14345.238095238099</v>
      </c>
      <c r="I42" s="44" t="s">
        <v>93</v>
      </c>
    </row>
    <row r="43" spans="2:9" ht="24" customHeight="1" x14ac:dyDescent="0.25">
      <c r="B43" s="17" t="s">
        <v>42</v>
      </c>
      <c r="C43" s="13">
        <f>COMMANDES2021!G252</f>
        <v>0</v>
      </c>
      <c r="D43" s="13"/>
      <c r="E43" s="52">
        <v>25000</v>
      </c>
      <c r="F43" s="51">
        <v>0.43047619047619001</v>
      </c>
      <c r="G43" s="64">
        <f t="shared" si="0"/>
        <v>14238.095238095249</v>
      </c>
      <c r="I43" s="44" t="s">
        <v>93</v>
      </c>
    </row>
    <row r="44" spans="2:9" ht="24" customHeight="1" x14ac:dyDescent="0.25">
      <c r="B44" s="17" t="s">
        <v>43</v>
      </c>
      <c r="C44" s="13">
        <f>COMMANDES2021!G258</f>
        <v>0</v>
      </c>
      <c r="D44" s="13"/>
      <c r="E44" s="52">
        <v>25000</v>
      </c>
      <c r="F44" s="51">
        <v>0.43476190476190402</v>
      </c>
      <c r="G44" s="64">
        <f t="shared" si="0"/>
        <v>14130.9523809524</v>
      </c>
      <c r="I44" s="44" t="s">
        <v>93</v>
      </c>
    </row>
    <row r="45" spans="2:9" ht="24" customHeight="1" x14ac:dyDescent="0.25">
      <c r="B45" s="17" t="s">
        <v>44</v>
      </c>
      <c r="C45" s="13">
        <f>COMMANDES2021!G264</f>
        <v>0</v>
      </c>
      <c r="D45" s="13"/>
      <c r="E45" s="52">
        <v>25000</v>
      </c>
      <c r="F45" s="51">
        <v>0.43904761904761902</v>
      </c>
      <c r="G45" s="64">
        <f t="shared" si="0"/>
        <v>14023.809523809525</v>
      </c>
      <c r="I45" s="44" t="s">
        <v>93</v>
      </c>
    </row>
    <row r="46" spans="2:9" ht="24" customHeight="1" x14ac:dyDescent="0.25">
      <c r="B46" s="17" t="s">
        <v>45</v>
      </c>
      <c r="C46" s="13">
        <f>COMMANDES2021!G270</f>
        <v>0</v>
      </c>
      <c r="D46" s="13"/>
      <c r="E46" s="52">
        <v>25000</v>
      </c>
      <c r="F46" s="51">
        <v>0.44333333333333302</v>
      </c>
      <c r="G46" s="64">
        <f t="shared" si="0"/>
        <v>13916.666666666675</v>
      </c>
      <c r="I46" s="44" t="s">
        <v>93</v>
      </c>
    </row>
    <row r="47" spans="2:9" ht="24" customHeight="1" x14ac:dyDescent="0.25">
      <c r="B47" s="17" t="s">
        <v>46</v>
      </c>
      <c r="C47" s="13">
        <f>COMMANDES2021!G276</f>
        <v>0</v>
      </c>
      <c r="D47" s="13"/>
      <c r="E47" s="52">
        <v>25000</v>
      </c>
      <c r="F47" s="51">
        <v>0.44761904761904697</v>
      </c>
      <c r="G47" s="64">
        <f t="shared" si="0"/>
        <v>13809.523809523826</v>
      </c>
      <c r="I47" s="44" t="s">
        <v>93</v>
      </c>
    </row>
    <row r="48" spans="2:9" ht="24" customHeight="1" x14ac:dyDescent="0.25">
      <c r="B48" s="17" t="s">
        <v>47</v>
      </c>
      <c r="C48" s="13">
        <f>COMMANDES2021!G282</f>
        <v>0</v>
      </c>
      <c r="D48" s="13"/>
      <c r="E48" s="52">
        <v>25000</v>
      </c>
      <c r="F48" s="51">
        <v>0.45190476190476198</v>
      </c>
      <c r="G48" s="64">
        <f t="shared" si="0"/>
        <v>13702.38095238095</v>
      </c>
      <c r="I48" s="44" t="s">
        <v>93</v>
      </c>
    </row>
    <row r="49" spans="2:9" ht="24" customHeight="1" x14ac:dyDescent="0.25">
      <c r="B49" s="17" t="s">
        <v>48</v>
      </c>
      <c r="C49" s="13">
        <f>COMMANDES2021!G288</f>
        <v>0</v>
      </c>
      <c r="D49" s="13"/>
      <c r="E49" s="52">
        <v>25000</v>
      </c>
      <c r="F49" s="51">
        <v>0.45619047619047598</v>
      </c>
      <c r="G49" s="64">
        <f t="shared" si="0"/>
        <v>13595.238095238101</v>
      </c>
      <c r="I49" s="44" t="s">
        <v>93</v>
      </c>
    </row>
    <row r="50" spans="2:9" ht="24" customHeight="1" x14ac:dyDescent="0.25">
      <c r="B50" s="17" t="s">
        <v>49</v>
      </c>
      <c r="C50" s="13">
        <f>COMMANDES2021!G294</f>
        <v>0</v>
      </c>
      <c r="D50" s="13"/>
      <c r="E50" s="52">
        <v>25000</v>
      </c>
      <c r="F50" s="51">
        <v>0.46047619047618998</v>
      </c>
      <c r="G50" s="64">
        <f t="shared" si="0"/>
        <v>13488.095238095251</v>
      </c>
      <c r="I50" s="44" t="s">
        <v>93</v>
      </c>
    </row>
    <row r="51" spans="2:9" ht="24" customHeight="1" x14ac:dyDescent="0.25">
      <c r="B51" s="17" t="s">
        <v>50</v>
      </c>
      <c r="C51" s="13">
        <f>COMMANDES2021!G300</f>
        <v>0</v>
      </c>
      <c r="D51" s="13"/>
      <c r="E51" s="52">
        <v>25000</v>
      </c>
      <c r="F51" s="51">
        <v>0.46476190476190399</v>
      </c>
      <c r="G51" s="64">
        <f t="shared" si="0"/>
        <v>13380.9523809524</v>
      </c>
      <c r="I51" s="44" t="s">
        <v>93</v>
      </c>
    </row>
    <row r="52" spans="2:9" ht="24" customHeight="1" x14ac:dyDescent="0.25">
      <c r="B52" s="17" t="s">
        <v>51</v>
      </c>
      <c r="C52" s="13">
        <f>COMMANDES2021!G306</f>
        <v>0</v>
      </c>
      <c r="D52" s="13"/>
      <c r="E52" s="52">
        <v>25000</v>
      </c>
      <c r="F52" s="51">
        <v>0.46904761904761899</v>
      </c>
      <c r="G52" s="64">
        <f t="shared" si="0"/>
        <v>13273.809523809525</v>
      </c>
      <c r="I52" s="44" t="s">
        <v>93</v>
      </c>
    </row>
    <row r="53" spans="2:9" ht="24" customHeight="1" x14ac:dyDescent="0.25">
      <c r="B53" s="17" t="s">
        <v>52</v>
      </c>
      <c r="C53" s="13">
        <f>COMMANDES2021!G312</f>
        <v>0</v>
      </c>
      <c r="D53" s="13"/>
      <c r="E53" s="52">
        <v>25000</v>
      </c>
      <c r="F53" s="51">
        <v>0.473333333333333</v>
      </c>
      <c r="G53" s="64">
        <f t="shared" si="0"/>
        <v>13166.666666666675</v>
      </c>
      <c r="I53" s="44" t="s">
        <v>93</v>
      </c>
    </row>
    <row r="54" spans="2:9" ht="24" customHeight="1" x14ac:dyDescent="0.25">
      <c r="B54" s="17" t="s">
        <v>53</v>
      </c>
      <c r="C54" s="13">
        <f>COMMANDES2021!G318</f>
        <v>0</v>
      </c>
      <c r="D54" s="13"/>
      <c r="E54" s="52">
        <v>25000</v>
      </c>
      <c r="F54" s="51">
        <v>0.477619047619047</v>
      </c>
      <c r="G54" s="64">
        <f t="shared" si="0"/>
        <v>13059.523809523826</v>
      </c>
      <c r="I54" s="44" t="s">
        <v>93</v>
      </c>
    </row>
    <row r="55" spans="2:9" ht="24" customHeight="1" x14ac:dyDescent="0.25">
      <c r="B55" s="17" t="s">
        <v>54</v>
      </c>
      <c r="C55" s="13">
        <f>COMMANDES2021!G324</f>
        <v>0</v>
      </c>
      <c r="D55" s="13"/>
      <c r="E55" s="52">
        <v>25000</v>
      </c>
      <c r="F55" s="51">
        <v>0.481904761904762</v>
      </c>
      <c r="G55" s="64">
        <f t="shared" si="0"/>
        <v>12952.38095238095</v>
      </c>
      <c r="I55" s="44" t="s">
        <v>93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COMMANDES2021</vt:lpstr>
      <vt:lpstr>CA + ALERTE</vt:lpstr>
      <vt:lpstr>STATUTCDE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manuel baranger</cp:lastModifiedBy>
  <dcterms:created xsi:type="dcterms:W3CDTF">2021-02-17T17:38:11Z</dcterms:created>
  <dcterms:modified xsi:type="dcterms:W3CDTF">2021-03-01T19:06:26Z</dcterms:modified>
</cp:coreProperties>
</file>