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B7" i="1" l="1"/>
  <c r="B8" i="1"/>
  <c r="B9" i="1"/>
  <c r="B10" i="1"/>
  <c r="B11" i="1"/>
  <c r="B12" i="1"/>
  <c r="B14" i="1"/>
  <c r="B15" i="1"/>
  <c r="B16" i="1"/>
  <c r="B17" i="1"/>
  <c r="B18" i="1"/>
  <c r="B13" i="1"/>
  <c r="A12" i="1"/>
  <c r="A14" i="1"/>
  <c r="C14" i="1"/>
  <c r="D14" i="1"/>
  <c r="G14" i="1"/>
  <c r="A15" i="1"/>
  <c r="C15" i="1"/>
  <c r="D15" i="1" s="1"/>
  <c r="G15" i="1"/>
  <c r="A16" i="1"/>
  <c r="C16" i="1"/>
  <c r="D16" i="1" s="1"/>
  <c r="G16" i="1"/>
  <c r="A17" i="1"/>
  <c r="C17" i="1"/>
  <c r="D17" i="1" s="1"/>
  <c r="A18" i="1"/>
  <c r="C18" i="1"/>
  <c r="D18" i="1"/>
  <c r="G18" i="1"/>
  <c r="A7" i="1"/>
  <c r="G13" i="1"/>
  <c r="D13" i="1"/>
  <c r="C13" i="1"/>
  <c r="A13" i="1"/>
  <c r="C12" i="1"/>
  <c r="G12" i="1" s="1"/>
  <c r="D11" i="1"/>
  <c r="C11" i="1"/>
  <c r="G11" i="1" s="1"/>
  <c r="A11" i="1"/>
  <c r="C10" i="1"/>
  <c r="G10" i="1" s="1"/>
  <c r="A10" i="1"/>
  <c r="C9" i="1"/>
  <c r="G9" i="1" s="1"/>
  <c r="A9" i="1"/>
  <c r="C8" i="1"/>
  <c r="G8" i="1" s="1"/>
  <c r="A8" i="1"/>
  <c r="C7" i="1"/>
  <c r="G7" i="1" s="1"/>
  <c r="G17" i="1" l="1"/>
  <c r="D10" i="1"/>
  <c r="D9" i="1"/>
  <c r="D7" i="1"/>
  <c r="D12" i="1"/>
  <c r="D8" i="1"/>
</calcChain>
</file>

<file path=xl/sharedStrings.xml><?xml version="1.0" encoding="utf-8"?>
<sst xmlns="http://schemas.openxmlformats.org/spreadsheetml/2006/main" count="23" uniqueCount="22">
  <si>
    <t>Saisie Automatique</t>
  </si>
  <si>
    <t>Saisie Manuelle</t>
  </si>
  <si>
    <t>Automatique</t>
  </si>
  <si>
    <t>Année</t>
  </si>
  <si>
    <t>MOIS</t>
  </si>
  <si>
    <t>DATE_APPEL</t>
  </si>
  <si>
    <t>HEURE_APPEL</t>
  </si>
  <si>
    <t>N° Facture</t>
  </si>
  <si>
    <t>Forfait facturé HT</t>
  </si>
  <si>
    <t>FORFAIT BASE/MAJORE</t>
  </si>
  <si>
    <t>016803</t>
  </si>
  <si>
    <t>017635</t>
  </si>
  <si>
    <t>017601</t>
  </si>
  <si>
    <t>017602</t>
  </si>
  <si>
    <t>017504</t>
  </si>
  <si>
    <t>017603</t>
  </si>
  <si>
    <t>016804</t>
  </si>
  <si>
    <t>016805</t>
  </si>
  <si>
    <t>016806</t>
  </si>
  <si>
    <t>016807</t>
  </si>
  <si>
    <t>016808</t>
  </si>
  <si>
    <t>016809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</si>
</sst>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3" fillId="3" borderId="5" xfId="0" applyNumberFormat="1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0" fontId="1" fillId="3" borderId="8" xfId="0" applyNumberFormat="1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14" fontId="5" fillId="3" borderId="9" xfId="0" applyNumberFormat="1" applyFont="1" applyFill="1" applyBorder="1" applyAlignment="1">
      <alignment horizontal="center" vertical="center" wrapText="1"/>
    </xf>
    <xf numFmtId="164" fontId="5" fillId="3" borderId="9" xfId="0" applyNumberFormat="1" applyFont="1" applyFill="1" applyBorder="1" applyAlignment="1">
      <alignment horizontal="center" vertical="center" wrapText="1"/>
    </xf>
    <xf numFmtId="49" fontId="5" fillId="0" borderId="8" xfId="0" applyNumberFormat="1" applyFont="1" applyFill="1" applyBorder="1" applyAlignment="1">
      <alignment horizontal="left" vertical="center" wrapText="1"/>
    </xf>
    <xf numFmtId="165" fontId="5" fillId="3" borderId="8" xfId="0" applyNumberFormat="1" applyFont="1" applyFill="1" applyBorder="1" applyAlignment="1">
      <alignment horizontal="center" vertical="center" wrapText="1"/>
    </xf>
    <xf numFmtId="165" fontId="5" fillId="3" borderId="10" xfId="0" applyNumberFormat="1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22" fontId="0" fillId="0" borderId="1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18"/>
  <sheetViews>
    <sheetView tabSelected="1" workbookViewId="0">
      <selection activeCell="M10" sqref="M10"/>
    </sheetView>
  </sheetViews>
  <sheetFormatPr baseColWidth="10" defaultColWidth="9.140625" defaultRowHeight="15" x14ac:dyDescent="0.25"/>
  <cols>
    <col min="3" max="3" width="10.7109375" bestFit="1" customWidth="1"/>
    <col min="7" max="7" width="19.140625" customWidth="1"/>
    <col min="8" max="8" width="15.7109375" bestFit="1" customWidth="1"/>
  </cols>
  <sheetData>
    <row r="4" spans="1:8" ht="15.75" thickBot="1" x14ac:dyDescent="0.3"/>
    <row r="5" spans="1:8" ht="32.25" thickBot="1" x14ac:dyDescent="0.3">
      <c r="A5" s="1" t="s">
        <v>0</v>
      </c>
      <c r="B5" s="1"/>
      <c r="C5" s="1"/>
      <c r="D5" s="2"/>
      <c r="E5" s="3" t="s">
        <v>1</v>
      </c>
      <c r="F5" s="4"/>
      <c r="G5" s="5" t="s">
        <v>2</v>
      </c>
    </row>
    <row r="6" spans="1:8" ht="45.75" thickBot="1" x14ac:dyDescent="0.3">
      <c r="A6" s="6" t="s">
        <v>3</v>
      </c>
      <c r="B6" s="6" t="s">
        <v>4</v>
      </c>
      <c r="C6" s="6" t="s">
        <v>5</v>
      </c>
      <c r="D6" s="6" t="s">
        <v>6</v>
      </c>
      <c r="E6" s="7" t="s">
        <v>7</v>
      </c>
      <c r="F6" s="8" t="s">
        <v>8</v>
      </c>
      <c r="G6" s="9" t="s">
        <v>9</v>
      </c>
      <c r="H6" s="17" t="s">
        <v>5</v>
      </c>
    </row>
    <row r="7" spans="1:8" x14ac:dyDescent="0.25">
      <c r="A7" s="10">
        <f>IF(H7="","",+YEAR(H7))</f>
        <v>2021</v>
      </c>
      <c r="B7" s="11" t="str">
        <f t="shared" ref="B7:B12" si="0">IF(H7="","",+TEXT(H7,"Mmmm"))</f>
        <v>janvier</v>
      </c>
      <c r="C7" s="12">
        <f t="shared" ref="C7:C13" si="1">IF(ISBLANK(H7),"",INT(H7))</f>
        <v>44197</v>
      </c>
      <c r="D7" s="13">
        <f>IF(ISBLANK(H7),"", H7-C7)</f>
        <v>0.26089120370306773</v>
      </c>
      <c r="E7" s="14" t="s">
        <v>10</v>
      </c>
      <c r="F7" s="15"/>
      <c r="G7" s="16" t="str">
        <f>IF(ISBLANK(H7),"",IF(OR(WEEKDAY(C7)=1,WEEKDAY(C7)=7),"FORFAIT MAJORE","FORFAIT DE BASE"))</f>
        <v>FORFAIT DE BASE</v>
      </c>
      <c r="H7" s="18">
        <v>44197.260891203703</v>
      </c>
    </row>
    <row r="8" spans="1:8" x14ac:dyDescent="0.25">
      <c r="A8" s="10">
        <f t="shared" ref="A7:A13" si="2">IF(H8="","",+YEAR(H8))</f>
        <v>2021</v>
      </c>
      <c r="B8" s="11" t="str">
        <f t="shared" si="0"/>
        <v>janvier</v>
      </c>
      <c r="C8" s="12">
        <f t="shared" si="1"/>
        <v>44197</v>
      </c>
      <c r="D8" s="13">
        <f>IF(ISBLANK(H8),"", H8-C8)</f>
        <v>0.80150462962774327</v>
      </c>
      <c r="E8" s="14" t="s">
        <v>11</v>
      </c>
      <c r="F8" s="15"/>
      <c r="G8" s="16" t="str">
        <f>IF(ISBLANK(H8),"",IF(OR(WEEKDAY(C8)=1,WEEKDAY(C8)=7),"FORFAIT MAJORE","FORFAIT DE BASE"))</f>
        <v>FORFAIT DE BASE</v>
      </c>
      <c r="H8" s="18">
        <v>44197.801504629628</v>
      </c>
    </row>
    <row r="9" spans="1:8" x14ac:dyDescent="0.25">
      <c r="A9" s="10">
        <f t="shared" si="2"/>
        <v>2021</v>
      </c>
      <c r="B9" s="11" t="str">
        <f t="shared" si="0"/>
        <v>janvier</v>
      </c>
      <c r="C9" s="12">
        <f t="shared" si="1"/>
        <v>44198</v>
      </c>
      <c r="D9" s="13">
        <f>IF(ISBLANK(H9),"", H9-C9)</f>
        <v>0.44376157407532446</v>
      </c>
      <c r="E9" s="14" t="s">
        <v>12</v>
      </c>
      <c r="F9" s="15"/>
      <c r="G9" s="16" t="str">
        <f>IF(ISBLANK(H9),"",IF(OR(WEEKDAY(C9)=1,WEEKDAY(C9)=7),"FORFAIT MAJORE","FORFAIT DE BASE"))</f>
        <v>FORFAIT MAJORE</v>
      </c>
      <c r="H9" s="18">
        <v>44198.443761574075</v>
      </c>
    </row>
    <row r="10" spans="1:8" x14ac:dyDescent="0.25">
      <c r="A10" s="10">
        <f t="shared" si="2"/>
        <v>2021</v>
      </c>
      <c r="B10" s="11" t="str">
        <f t="shared" si="0"/>
        <v>janvier</v>
      </c>
      <c r="C10" s="12">
        <f t="shared" si="1"/>
        <v>44198</v>
      </c>
      <c r="D10" s="13">
        <f>IF(ISBLANK(H10),"", H10-C10)</f>
        <v>0.58700231481634546</v>
      </c>
      <c r="E10" s="14" t="s">
        <v>13</v>
      </c>
      <c r="F10" s="15"/>
      <c r="G10" s="16" t="str">
        <f>IF(ISBLANK(H10),"",IF(OR(WEEKDAY(C10)=1,WEEKDAY(C10)=7),"FORFAIT MAJORE","FORFAIT DE BASE"))</f>
        <v>FORFAIT MAJORE</v>
      </c>
      <c r="H10" s="18">
        <v>44198.587002314816</v>
      </c>
    </row>
    <row r="11" spans="1:8" x14ac:dyDescent="0.25">
      <c r="A11" s="10">
        <f t="shared" si="2"/>
        <v>2021</v>
      </c>
      <c r="B11" s="11" t="str">
        <f t="shared" si="0"/>
        <v>janvier</v>
      </c>
      <c r="C11" s="12">
        <f t="shared" si="1"/>
        <v>44198</v>
      </c>
      <c r="D11" s="13">
        <f>IF(ISBLANK(H11),"", H11-C11)</f>
        <v>0.59354166666889796</v>
      </c>
      <c r="E11" s="14" t="s">
        <v>14</v>
      </c>
      <c r="F11" s="15"/>
      <c r="G11" s="16" t="str">
        <f>IF(ISBLANK(H11),"",IF(OR(WEEKDAY(C11)=1,WEEKDAY(C11)=7),"FORFAIT MAJORE","FORFAIT DE BASE"))</f>
        <v>FORFAIT MAJORE</v>
      </c>
      <c r="H11" s="18">
        <v>44198.593541666669</v>
      </c>
    </row>
    <row r="12" spans="1:8" x14ac:dyDescent="0.25">
      <c r="A12" s="10">
        <f>IF(H12="","",+YEAR(H12))</f>
        <v>2021</v>
      </c>
      <c r="B12" s="11" t="str">
        <f t="shared" si="0"/>
        <v>janvier</v>
      </c>
      <c r="C12" s="12">
        <f t="shared" si="1"/>
        <v>44198</v>
      </c>
      <c r="D12" s="13">
        <f>IF(ISBLANK(H12),"", H12-C12)</f>
        <v>0.68694444444554392</v>
      </c>
      <c r="E12" s="14" t="s">
        <v>15</v>
      </c>
      <c r="F12" s="15"/>
      <c r="G12" s="16" t="str">
        <f>IF(ISBLANK(H12),"",IF(OR(WEEKDAY(C12)=1,WEEKDAY(C12)=7),"FORFAIT MAJORE","FORFAIT DE BASE"))</f>
        <v>FORFAIT MAJORE</v>
      </c>
      <c r="H12" s="18">
        <v>44198.686944444446</v>
      </c>
    </row>
    <row r="13" spans="1:8" x14ac:dyDescent="0.25">
      <c r="A13" s="10" t="str">
        <f t="shared" si="2"/>
        <v/>
      </c>
      <c r="B13" s="11" t="str">
        <f>IF(H13="","",+TEXT(H13,"Mmmm"))</f>
        <v/>
      </c>
      <c r="C13" s="12" t="str">
        <f t="shared" si="1"/>
        <v/>
      </c>
      <c r="D13" s="13" t="str">
        <f>IF(ISBLANK(H13),"", H13-C13)</f>
        <v/>
      </c>
      <c r="E13" s="14" t="s">
        <v>16</v>
      </c>
      <c r="F13" s="15"/>
      <c r="G13" s="16" t="str">
        <f>IF(ISBLANK(H13),"",IF(OR(WEEKDAY(C13)=1,WEEKDAY(C13)=7),"FORFAIT MAJORE","FORFAIT DE BASE"))</f>
        <v/>
      </c>
      <c r="H13" s="18"/>
    </row>
    <row r="14" spans="1:8" x14ac:dyDescent="0.25">
      <c r="A14" s="10" t="str">
        <f t="shared" ref="A14:A18" si="3">IF(H14="","",+YEAR(H14))</f>
        <v/>
      </c>
      <c r="B14" s="11" t="str">
        <f t="shared" ref="B14:B18" si="4">IF(H14="","",+TEXT(H14,"Mmmm"))</f>
        <v/>
      </c>
      <c r="C14" s="12" t="str">
        <f t="shared" ref="C14:C18" si="5">IF(ISBLANK(H14),"",INT(H14))</f>
        <v/>
      </c>
      <c r="D14" s="13" t="str">
        <f t="shared" ref="D14:D18" si="6">IF(ISBLANK(H14),"", H14-C14)</f>
        <v/>
      </c>
      <c r="E14" s="14" t="s">
        <v>17</v>
      </c>
      <c r="F14" s="15"/>
      <c r="G14" s="16" t="str">
        <f t="shared" ref="G14:G18" si="7">IF(ISBLANK(H14),"",IF(OR(WEEKDAY(C14)=1,WEEKDAY(C14)=7),"FORFAIT MAJORE","FORFAIT DE BASE"))</f>
        <v/>
      </c>
      <c r="H14" s="18"/>
    </row>
    <row r="15" spans="1:8" x14ac:dyDescent="0.25">
      <c r="A15" s="10" t="str">
        <f t="shared" si="3"/>
        <v/>
      </c>
      <c r="B15" s="11" t="str">
        <f t="shared" si="4"/>
        <v/>
      </c>
      <c r="C15" s="12" t="str">
        <f t="shared" si="5"/>
        <v/>
      </c>
      <c r="D15" s="13" t="str">
        <f t="shared" si="6"/>
        <v/>
      </c>
      <c r="E15" s="14" t="s">
        <v>18</v>
      </c>
      <c r="F15" s="15"/>
      <c r="G15" s="16" t="str">
        <f t="shared" si="7"/>
        <v/>
      </c>
      <c r="H15" s="18"/>
    </row>
    <row r="16" spans="1:8" x14ac:dyDescent="0.25">
      <c r="A16" s="10" t="str">
        <f t="shared" si="3"/>
        <v/>
      </c>
      <c r="B16" s="11" t="str">
        <f t="shared" si="4"/>
        <v/>
      </c>
      <c r="C16" s="12" t="str">
        <f t="shared" si="5"/>
        <v/>
      </c>
      <c r="D16" s="13" t="str">
        <f t="shared" si="6"/>
        <v/>
      </c>
      <c r="E16" s="14" t="s">
        <v>19</v>
      </c>
      <c r="F16" s="15"/>
      <c r="G16" s="16" t="str">
        <f t="shared" si="7"/>
        <v/>
      </c>
      <c r="H16" s="18"/>
    </row>
    <row r="17" spans="1:8" x14ac:dyDescent="0.25">
      <c r="A17" s="10" t="str">
        <f t="shared" si="3"/>
        <v/>
      </c>
      <c r="B17" s="11" t="str">
        <f t="shared" si="4"/>
        <v/>
      </c>
      <c r="C17" s="12" t="str">
        <f t="shared" si="5"/>
        <v/>
      </c>
      <c r="D17" s="13" t="str">
        <f t="shared" si="6"/>
        <v/>
      </c>
      <c r="E17" s="14" t="s">
        <v>20</v>
      </c>
      <c r="F17" s="15"/>
      <c r="G17" s="16" t="str">
        <f t="shared" si="7"/>
        <v/>
      </c>
      <c r="H17" s="18"/>
    </row>
    <row r="18" spans="1:8" x14ac:dyDescent="0.25">
      <c r="A18" s="10" t="str">
        <f t="shared" si="3"/>
        <v/>
      </c>
      <c r="B18" s="11" t="str">
        <f t="shared" si="4"/>
        <v/>
      </c>
      <c r="C18" s="12" t="str">
        <f t="shared" si="5"/>
        <v/>
      </c>
      <c r="D18" s="13" t="str">
        <f t="shared" si="6"/>
        <v/>
      </c>
      <c r="E18" s="14" t="s">
        <v>21</v>
      </c>
      <c r="F18" s="15"/>
      <c r="G18" s="16" t="str">
        <f t="shared" si="7"/>
        <v/>
      </c>
      <c r="H18" s="18"/>
    </row>
  </sheetData>
  <mergeCells count="2">
    <mergeCell ref="A5:C5"/>
    <mergeCell ref="E5:F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2021-09-17T13:55:43Z</dcterms:modified>
</cp:coreProperties>
</file>