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110" windowHeight="8610" activeTab="1"/>
  </bookViews>
  <sheets>
    <sheet name="fiche" sheetId="2" r:id="rId1"/>
    <sheet name="liste matériel" sheetId="4" r:id="rId2"/>
  </sheets>
  <externalReferences>
    <externalReference r:id="rId3"/>
  </externalReferences>
  <definedNames>
    <definedName name="_xlnm._FilterDatabase" localSheetId="1" hidden="1">'liste matériel'!$A$1:$T$259</definedName>
    <definedName name="adr">INDIRECT(VLOOKUP(fiche!$D$10,liste [1]matériel!$A$4:$B$259,2))</definedName>
    <definedName name="Conditionnement">#REF!</definedName>
    <definedName name="Fournisseurs">#REF!</definedName>
    <definedName name="mainImg" localSheetId="1">'liste matériel'!$D$6</definedName>
    <definedName name="NomFournisseur">'liste matériel'!#REF!</definedName>
    <definedName name="NomFournisseur1">'liste matériel'!$E$4:$E$258</definedName>
    <definedName name="NomProd">'liste matériel'!$A$4:$A$258</definedName>
    <definedName name="NomProduit">'liste matériel'!#REF!</definedName>
    <definedName name="POUBELLE_METALLIQUE_DE_TRI_76_L_CONFORMES_TUV_COULEUR_ROUGE">liste [1]matériel!$A$4:$A$259</definedName>
  </definedNames>
  <calcPr calcId="125725"/>
</workbook>
</file>

<file path=xl/calcChain.xml><?xml version="1.0" encoding="utf-8"?>
<calcChain xmlns="http://schemas.openxmlformats.org/spreadsheetml/2006/main">
  <c r="D44" i="2"/>
  <c r="G44"/>
  <c r="E42"/>
  <c r="F17"/>
  <c r="G38"/>
  <c r="D38"/>
  <c r="E36"/>
  <c r="A26"/>
  <c r="F16"/>
  <c r="A5"/>
  <c r="F15"/>
  <c r="F21"/>
  <c r="B21"/>
  <c r="F14"/>
  <c r="F13"/>
</calcChain>
</file>

<file path=xl/sharedStrings.xml><?xml version="1.0" encoding="utf-8"?>
<sst xmlns="http://schemas.openxmlformats.org/spreadsheetml/2006/main" count="2057" uniqueCount="679">
  <si>
    <t>Categorie</t>
  </si>
  <si>
    <t>Sous-categorie</t>
  </si>
  <si>
    <t>Fournisseur</t>
  </si>
  <si>
    <t>REF FOURNISSEUR</t>
  </si>
  <si>
    <t>Conditionnement</t>
  </si>
  <si>
    <t>Code article SAP</t>
  </si>
  <si>
    <t>Description SAP</t>
  </si>
  <si>
    <t xml:space="preserve">Marque </t>
  </si>
  <si>
    <t>MATERIEL</t>
  </si>
  <si>
    <t>BAC ET CONTENEURS</t>
  </si>
  <si>
    <t>POUBELLE METALLIQUE DE TRI 76 L CONFORMES TUV COULEUR ROUGE</t>
  </si>
  <si>
    <t>HALECO</t>
  </si>
  <si>
    <t>000.960.81</t>
  </si>
  <si>
    <t>PIECE</t>
  </si>
  <si>
    <t>POUBELLE MET. DE TRI 76L TUV COUL.ROUGE</t>
  </si>
  <si>
    <t>KIT HSE</t>
  </si>
  <si>
    <t>PLKV350</t>
  </si>
  <si>
    <t>KIT INTERVENTION 225L GRIS</t>
  </si>
  <si>
    <t>BAC A SEL SABLE EN POLYETHYLENE ROUGE -180L</t>
  </si>
  <si>
    <t>BAC180</t>
  </si>
  <si>
    <t>BAC A SABLE -SEL</t>
  </si>
  <si>
    <t>ABSORBANTS MINERAUX - TERRE DIATOMEE CALCINEE</t>
  </si>
  <si>
    <t>GLD70</t>
  </si>
  <si>
    <t>ABSORBANT MINERAL - TERRE DE DIATOMEE</t>
  </si>
  <si>
    <t>PELLE DE RECUPERATION PDTS CHIMIQUES</t>
  </si>
  <si>
    <t>CGP10</t>
  </si>
  <si>
    <t>RECHARGES HYDROCARBURES 259 L</t>
  </si>
  <si>
    <t>PLKV350R</t>
  </si>
  <si>
    <t>RECHARGE HYDROCARBURES 259 LITRES</t>
  </si>
  <si>
    <t>SEL DENEIGEANT</t>
  </si>
  <si>
    <t>SEL25</t>
  </si>
  <si>
    <t>DENEIGEANT DEVERGLACANT</t>
  </si>
  <si>
    <t>MATERIEL DE COMMUNICATION</t>
  </si>
  <si>
    <t>MEGAPHONE AVEC MICRO SEPARE</t>
  </si>
  <si>
    <t>MANUTAN</t>
  </si>
  <si>
    <t>1963M5</t>
  </si>
  <si>
    <t>MegAPHone avec micro separe portee</t>
  </si>
  <si>
    <t>BALISAGE ET ETIQUETTES</t>
  </si>
  <si>
    <t>ROULEAU ADHESIF DELTA 300 - 100MM X 33MM</t>
  </si>
  <si>
    <t>SPERIAN</t>
  </si>
  <si>
    <t>Roulx adhes delta 300 - 100mm x 33mm</t>
  </si>
  <si>
    <t>PROTECTION</t>
  </si>
  <si>
    <t>PROTECTION DE LA TETE</t>
  </si>
  <si>
    <t>RG</t>
  </si>
  <si>
    <t>Casque iris bleu avec aeration et lunets</t>
  </si>
  <si>
    <t>CASQUE IRIS BLANC AVEC AERATION ET LUNETTES INTEGREES</t>
  </si>
  <si>
    <t>Casque iris blanc avec aeration et</t>
  </si>
  <si>
    <t>PROTECTION DU CORPS</t>
  </si>
  <si>
    <t>GILET DE SIGNALISATION 435 JAUNE</t>
  </si>
  <si>
    <t>VESTE ANTI-ACIDE 100% POLYESTER COLORIS BLANC TM</t>
  </si>
  <si>
    <t>WWW471V</t>
  </si>
  <si>
    <t>Veste anti-acid 100% polyester color</t>
  </si>
  <si>
    <t>PANTALON ANTI-ACIDE 100% POLYESTER COLORIS BLANC TM</t>
  </si>
  <si>
    <t>WWW471P</t>
  </si>
  <si>
    <t>Pantalon anti-acid 100% polyester color</t>
  </si>
  <si>
    <t>BONNET 100% ACRYLIQUE</t>
  </si>
  <si>
    <t>WWW451B</t>
  </si>
  <si>
    <t>BONNET 100% ACRYLIQUE COLORIS MARINE</t>
  </si>
  <si>
    <t>PROTECTION DES PIEDS</t>
  </si>
  <si>
    <t>CHAUSSURES DE SECURITE LABORATOIRE</t>
  </si>
  <si>
    <t>COMBINAISON INTEGRALE</t>
  </si>
  <si>
    <t>PROTECTION DES MAINS</t>
  </si>
  <si>
    <t>GANTS DE PROTECTION CHIMIQUE TAILLE 7</t>
  </si>
  <si>
    <t>46008-001</t>
  </si>
  <si>
    <t>GANTS DE PROTECTION CHIMIQUE ANSELL T7</t>
  </si>
  <si>
    <t>ANSELL</t>
  </si>
  <si>
    <t>GANTS TRICOTES KEVLAR J7 RISQUE MECANIQUE TAILLE 7</t>
  </si>
  <si>
    <t>397.200-002</t>
  </si>
  <si>
    <t>BTE 12</t>
  </si>
  <si>
    <t>GANTS TRICOTES KEVLAR RISQUE MECANIQUE</t>
  </si>
  <si>
    <t>ERGOS</t>
  </si>
  <si>
    <t>GANTS TRICOTES ENDUITS RISQUE MECANIQUE TAILLE 7</t>
  </si>
  <si>
    <t>398.004E001</t>
  </si>
  <si>
    <t>GANTS TRICOTE ENDUITS RISQUE MECANIQUE</t>
  </si>
  <si>
    <t>ADAPTATEUR POUR CASQUES IRIS</t>
  </si>
  <si>
    <t>COQUILLES ANTI-BRUIT ADAPTABLE CASQUE IRIS</t>
  </si>
  <si>
    <t>Coquilles anti-bruit adaptable casque</t>
  </si>
  <si>
    <t>MASQUE CONTRE LES AEROSOLS SOLIDES ET LIQUIDES</t>
  </si>
  <si>
    <t>Masque contre les aerosols solides et</t>
  </si>
  <si>
    <t>LUNETTES FLYER BD MOUSSE ACET INC 150012</t>
  </si>
  <si>
    <t>131003E</t>
  </si>
  <si>
    <t>PAIRE DE LUNETTES FUME BOLLE SILPSF SILIUM</t>
  </si>
  <si>
    <t>WW111</t>
  </si>
  <si>
    <t>Paire de lunet fume bolle silpsf silium</t>
  </si>
  <si>
    <t>PREMIERS SECOURS</t>
  </si>
  <si>
    <t>TROUSSE DE SECOURS 4 PERSONNES</t>
  </si>
  <si>
    <t>MATERIEL ATEX</t>
  </si>
  <si>
    <t>LAMPES DE POCHE ATEX</t>
  </si>
  <si>
    <t>AUTOCOLLANT SECOURISTE</t>
  </si>
  <si>
    <t>WW515</t>
  </si>
  <si>
    <t>AUTOCOLLANT SECOURISTE POUR POSE CASQUE</t>
  </si>
  <si>
    <t>VETEMENTS</t>
  </si>
  <si>
    <t>SERVIETTES DE BAIN 100%</t>
  </si>
  <si>
    <t>WW451</t>
  </si>
  <si>
    <t>SERVIETTE DE BAIN 100% COTON 70X130</t>
  </si>
  <si>
    <t>FANION JAUNE / NOIR TERRE</t>
  </si>
  <si>
    <t>CATU</t>
  </si>
  <si>
    <t>AL58</t>
  </si>
  <si>
    <t>FANION JAUNE/NOIR TERRE</t>
  </si>
  <si>
    <t>CHAINE DE DELIMITATION 25M ROUGE/BLANC</t>
  </si>
  <si>
    <t>AL3125</t>
  </si>
  <si>
    <t>BALISE DE SIGNALISATION ROUGE/BLANC</t>
  </si>
  <si>
    <t>AL316</t>
  </si>
  <si>
    <t>BALISE DE SIGNALISATION ROUGE &amp; BLANC</t>
  </si>
  <si>
    <t>BANDEROLE OUVRAGE SOUS TENSION</t>
  </si>
  <si>
    <t>AL41</t>
  </si>
  <si>
    <t>2BANDEROLE OUVRAGE SOUS TENSION</t>
  </si>
  <si>
    <t>BOBINE RUBAN DE DE LIMITATION</t>
  </si>
  <si>
    <t>AL62A</t>
  </si>
  <si>
    <t>BOBINE RUBAN DE DELIMITATION ROUGE 20M</t>
  </si>
  <si>
    <t>BALISE DANGER DE MORT OUVRAGE SOUS TENSION</t>
  </si>
  <si>
    <t>AL320</t>
  </si>
  <si>
    <t>Balise danger de mort ouvrage sous tens</t>
  </si>
  <si>
    <t>BALISE NE PAS FRANCHIR ZONE DE TRAVAUX</t>
  </si>
  <si>
    <t>AL319</t>
  </si>
  <si>
    <t>Balise " ne pas franchir zone de trav"</t>
  </si>
  <si>
    <t>DETECTEUR</t>
  </si>
  <si>
    <t>DETECTEUR BASSE TENSION</t>
  </si>
  <si>
    <t>MS703</t>
  </si>
  <si>
    <t>OUTILLAGES ELECTRIQUE</t>
  </si>
  <si>
    <t>MULTICONTRIOLLER VAT AVEC ETUI</t>
  </si>
  <si>
    <t>MS911ET</t>
  </si>
  <si>
    <t>MULTICONTROLLER VAT AVEC ETUI</t>
  </si>
  <si>
    <t>DETECTEUR ELECTRONIQUE 150/420KV EMB.K</t>
  </si>
  <si>
    <t>CC245150420K</t>
  </si>
  <si>
    <t>TRAVAUX ELECTRIQUE</t>
  </si>
  <si>
    <t>SAC DE TRANSPORT POUR TAPIS</t>
  </si>
  <si>
    <t>MP02</t>
  </si>
  <si>
    <t>SAC DE TRANSPORT PR TAPIS 1.10M</t>
  </si>
  <si>
    <t>TAPIS ISOLANT 3MM 1.00X1.00M</t>
  </si>
  <si>
    <t>MP4211</t>
  </si>
  <si>
    <t>ESSAYEUR PNEUMATIQUE POUR GANTS ISOLANTS</t>
  </si>
  <si>
    <t>CG117</t>
  </si>
  <si>
    <t>GANTS ISOLANTS CEI CLASSE 3 TAILLE D-11</t>
  </si>
  <si>
    <t>CG30D</t>
  </si>
  <si>
    <t>PAIRE</t>
  </si>
  <si>
    <t>GANTS ISOLANTS CEI CLASSE 3 TAILLE C-10</t>
  </si>
  <si>
    <t>CG30C</t>
  </si>
  <si>
    <t>CASQUE AVEC ECRAN FACIAL INTEGRE BLANC</t>
  </si>
  <si>
    <t>MO185BL</t>
  </si>
  <si>
    <t>LUNETTES ANTI-UV incolores en etui</t>
  </si>
  <si>
    <t>MO11000</t>
  </si>
  <si>
    <t>LUNETTES ANTI-U.V. INCOLORES EN ETUI</t>
  </si>
  <si>
    <t>CONSIGNATION</t>
  </si>
  <si>
    <t>MISE EN COURT CIRCUIT MT-815 20KA</t>
  </si>
  <si>
    <t>MT5805</t>
  </si>
  <si>
    <t>MISE EN COURT CIRCUIT MT-815 20 KA</t>
  </si>
  <si>
    <t xml:space="preserve">DETECTEUR ELECTRONIQUE 5/36 KV PERCHETTE </t>
  </si>
  <si>
    <t>CL25362</t>
  </si>
  <si>
    <t>DETECTEUR ELECTRONIQUE 5/36 KV PERCHETTE</t>
  </si>
  <si>
    <t xml:space="preserve">SAC POUR GANTS ISOLANTS </t>
  </si>
  <si>
    <t>CG36</t>
  </si>
  <si>
    <t>SAC POUR GANTS ISOLANTS</t>
  </si>
  <si>
    <t>GANTS ISOLANTS CEI CLASSE 0 TAILLE D-11</t>
  </si>
  <si>
    <t>CG10D</t>
  </si>
  <si>
    <t>GANTS ISOLANTS CEI CLASSE 0 TAILLE C-10</t>
  </si>
  <si>
    <t>CG10C</t>
  </si>
  <si>
    <t>DETECTEUR GAZ INDIVIDUEL 4 GAZ</t>
  </si>
  <si>
    <t>ABRIUM/BW</t>
  </si>
  <si>
    <t>STATION TEST ETALONNAGE</t>
  </si>
  <si>
    <t>BOUTEILLE DE GAZ ERTALON 4 GAZ</t>
  </si>
  <si>
    <t>LOGI INDIVIDUEL DE SURVEILLANCE DETETC</t>
  </si>
  <si>
    <t>Logi individuel de surveillance détect</t>
  </si>
  <si>
    <t>MULTICHARGER DETECTEUR GAZ</t>
  </si>
  <si>
    <t>POMPE MOTORISEE DETECTION EXTERIEURE</t>
  </si>
  <si>
    <t>PORTATIF MOTOROLA GP340 ATEX BLEU</t>
  </si>
  <si>
    <t>PROVENCE COM</t>
  </si>
  <si>
    <t>Portatif Motorola gp340 atex bleu</t>
  </si>
  <si>
    <t>CHARGEUR RAPIDE 1 ALVEOLE SERIE GP</t>
  </si>
  <si>
    <t>MICRO DEPORTE ATEX OTTO POUR PORTATIF MOTOROLA</t>
  </si>
  <si>
    <t>Micro deporte atex otto pour portatif</t>
  </si>
  <si>
    <t>DISQUE POLYPLEX APPAREIL CONDAMNE 100MM</t>
  </si>
  <si>
    <t>AP4671</t>
  </si>
  <si>
    <t>Disq polyplex "appareil condamne" 100mm</t>
  </si>
  <si>
    <t>POIGNEE POUER 10 CADENAS</t>
  </si>
  <si>
    <t>AL20710</t>
  </si>
  <si>
    <t>POIGNEE POUR 10 CADENAS</t>
  </si>
  <si>
    <t>CADENAS DE CONDAMNATION 50MM CLE222</t>
  </si>
  <si>
    <t>AL230222</t>
  </si>
  <si>
    <t>AFFICHETTE TRAVAUX EN COURS</t>
  </si>
  <si>
    <t>AP463</t>
  </si>
  <si>
    <t>AFFICHETTE "TRAVAUX EN COURS"</t>
  </si>
  <si>
    <t>AFFICHETTE DANGER</t>
  </si>
  <si>
    <t>AP464</t>
  </si>
  <si>
    <t>AFFICHETTE " DANGER"</t>
  </si>
  <si>
    <t>ETIQUETTE SECURITE CONDAMNATION VANNES HORS SERVICE 75X160</t>
  </si>
  <si>
    <t>BRADY</t>
  </si>
  <si>
    <t>LOT DE 10 ETIQUETTES CONDAMNATION HS</t>
  </si>
  <si>
    <t>ETIQUETTE SECURITE CONDAMNATION VANNES DANGER 75X160</t>
  </si>
  <si>
    <t>LOT DE 10 ETIQUETTES CONDAMNATION DANGER</t>
  </si>
  <si>
    <t>ETIQUETTE SECURITE CONDAMNATION VANNES DEFENSE ENCLENCHER 75X160</t>
  </si>
  <si>
    <t>LOT DE 10 ETIQU. CONDA. DEF ENCLENCHER</t>
  </si>
  <si>
    <t>SUPPORT ETIQUETTE DE CONSIGNATION</t>
  </si>
  <si>
    <t>081773</t>
  </si>
  <si>
    <t>SUPPORT D'ETIQUETTE DE CONSIGNATION</t>
  </si>
  <si>
    <t>SYST UNIVERSEL DE CONDAMNATION PAR CABLE</t>
  </si>
  <si>
    <t>050943</t>
  </si>
  <si>
    <t>Syst universel de condamn par cäble</t>
  </si>
  <si>
    <t>CABLE ACIER VINYL 3,65M</t>
  </si>
  <si>
    <t>050950</t>
  </si>
  <si>
    <t>Étiqs de sécu pour condamn vans"hors</t>
  </si>
  <si>
    <t>KIT DE CONDAMNATION DE VANNE A VOLANT</t>
  </si>
  <si>
    <t>DISPO DE CONSIGN PAR CBL MINI ENROULEUR</t>
  </si>
  <si>
    <t>050940</t>
  </si>
  <si>
    <t>Dispo de consign par cbl mini enrouleur</t>
  </si>
  <si>
    <t>SYST DE CONDAMNATION DE VANS A CLAPET</t>
  </si>
  <si>
    <t>065693</t>
  </si>
  <si>
    <t>SYSTEME DE CONDAMNATION  VANNES A CLAPET</t>
  </si>
  <si>
    <t>ETIQUETTE SECURITE CONDAMNATION DANGER NE PAS TOUCHER</t>
  </si>
  <si>
    <t>LOT DE 10 ETIQU. CONDA. NE PAS TOUCHER</t>
  </si>
  <si>
    <t xml:space="preserve">BLOQUE DISJ MINI STD </t>
  </si>
  <si>
    <t>090845</t>
  </si>
  <si>
    <t>Bloque disj mini std (lot de 6)</t>
  </si>
  <si>
    <t>MACHOIRE STUBBY LOCKOUT</t>
  </si>
  <si>
    <t>236919</t>
  </si>
  <si>
    <t>SYSTÈME DE CONDAMNATION NON CONDUCTEUR</t>
  </si>
  <si>
    <t>SYSTEME DE CONDAMNATION NON-CONDUCTEUR</t>
  </si>
  <si>
    <t>GANTS POMPIER SPP2NIT</t>
  </si>
  <si>
    <t>NO FOURNISSEUR</t>
  </si>
  <si>
    <t>GANTS FLEUR CROUTE 1,3 M20 TAILLE 9</t>
  </si>
  <si>
    <t>372009M20AE002</t>
  </si>
  <si>
    <t>GANTS FLEUR CROUTE 1,3 M20 TAILLE 10</t>
  </si>
  <si>
    <t>372009M20AE003</t>
  </si>
  <si>
    <t>GANTS FLEUR CROUTE 1,3 M10 TAILLE 9</t>
  </si>
  <si>
    <t>372009M10AE002</t>
  </si>
  <si>
    <t>GANTS FLEUR CROUTE 1.3 M10 TAILLE 9</t>
  </si>
  <si>
    <t>GANTS FLEUR CROUTE 1,3 M10 TAILLE 10</t>
  </si>
  <si>
    <t>372009M10AE003</t>
  </si>
  <si>
    <t>GANTS FLEUR CROUTE 1,3 M10 TAILLE 11</t>
  </si>
  <si>
    <t>372009M10AE004</t>
  </si>
  <si>
    <t>PR GANTS CROUTE MANCHETTE 15 IND</t>
  </si>
  <si>
    <t>??????</t>
  </si>
  <si>
    <t>CUISSARDES 326 VC TAILLE 40</t>
  </si>
  <si>
    <t>CUISSARDES 326 VC TAILLE 42</t>
  </si>
  <si>
    <t>CUISSARDES 326VC TAILLE 42</t>
  </si>
  <si>
    <t>CUISSARDES 326 VC TAILLE 44</t>
  </si>
  <si>
    <t>CUISSARDES 326VC TAILLE 44</t>
  </si>
  <si>
    <t>CUISSARDES 326 VC TAILLE 47</t>
  </si>
  <si>
    <t>CUISSARDES 326VC TAILLE 47</t>
  </si>
  <si>
    <t>PULL CAMIONEUR MARINE TAILLE XL</t>
  </si>
  <si>
    <t>PUL CAMIONEUR MARINE TAILLE XL</t>
  </si>
  <si>
    <t>PULL CAMIONEUR MARINE ORSA TAILLE ??</t>
  </si>
  <si>
    <t>Pull camioneur color marine (orsa) tail</t>
  </si>
  <si>
    <t xml:space="preserve">SWEAT SHIRT </t>
  </si>
  <si>
    <t>Sweat shirt 50% coton 50 % polyester</t>
  </si>
  <si>
    <t>CASQUE IRIS ROUGE AVEC AERATION ET LUNETTES INTEGREES</t>
  </si>
  <si>
    <t>260050ROUGE</t>
  </si>
  <si>
    <t>Casque iris rouge avec aeration et</t>
  </si>
  <si>
    <t>Syst universel de condamn par cbl</t>
  </si>
  <si>
    <t>CABLE MYLON NON CONDUCTEUR 3,65M</t>
  </si>
  <si>
    <t>050948</t>
  </si>
  <si>
    <t>CABLE NYLON NON CONDUCTEUR 3,65M</t>
  </si>
  <si>
    <t>ARI</t>
  </si>
  <si>
    <t>ARI COMPLET</t>
  </si>
  <si>
    <t>EPI SUD</t>
  </si>
  <si>
    <t>GA10086571C</t>
  </si>
  <si>
    <t>ARI COMPLET (KIT COMPLET)</t>
  </si>
  <si>
    <t>PLAQUE DORSALE AIRGOPRO</t>
  </si>
  <si>
    <t>HOUSSE DE PROTECTION MASQUE</t>
  </si>
  <si>
    <t>MASQUE COMPLET ULTRA ELITE PS-MAXX AVCE KIT F1</t>
  </si>
  <si>
    <t>Masque complet ultra elite ps-maxx avce</t>
  </si>
  <si>
    <t>BOUTL 6,9 LITRES 300 BARS COMPOSITE</t>
  </si>
  <si>
    <t>Boutl 6,9 litres 300 bars composite</t>
  </si>
  <si>
    <t>CAGOULE 2ND UTILISATEUR RESPIHOOD</t>
  </si>
  <si>
    <t>VALISE DE TRANSP SSROUL POUR ARI</t>
  </si>
  <si>
    <t>Valise de transp ss roulet pour ari,</t>
  </si>
  <si>
    <t>CASQUE F1SF ROUGE EN443 : 1997 AVEC PLAQUE ATTRIBUT NOIRE LISSE</t>
  </si>
  <si>
    <t>GA2354RE16</t>
  </si>
  <si>
    <t>Casque f1sf rouge en443 : 1997 avec plaq</t>
  </si>
  <si>
    <t>CEINTURON DE SAPEUR POMPIER</t>
  </si>
  <si>
    <t>ACF5</t>
  </si>
  <si>
    <t>VESTE DE PROTECTION VOLCAN 2 EN469/2000</t>
  </si>
  <si>
    <t>Veste de protec volcan 2 en469/2000</t>
  </si>
  <si>
    <t>LAMPE XP LED RECHARGEABLE</t>
  </si>
  <si>
    <t>GA1470</t>
  </si>
  <si>
    <t>Lampe xp led rechrgable (avec chrgur)</t>
  </si>
  <si>
    <t>CAGOULES NOMEX</t>
  </si>
  <si>
    <t>CHARGEUR 6 ALVEOLES</t>
  </si>
  <si>
    <t>CHARGEUR 6 ALVEOLES POUR</t>
  </si>
  <si>
    <t>BASE GM 340 UHF 403/470 MHZ 1 A 25W</t>
  </si>
  <si>
    <t>BASE GM 340 UHF 403/470 MHz 1 A 25W</t>
  </si>
  <si>
    <t>APPAREIL RESPIRATOIRE EVACUATION</t>
  </si>
  <si>
    <t xml:space="preserve">EPI SUD </t>
  </si>
  <si>
    <t>APPAREIL RESPIRATION D'EVACUATION</t>
  </si>
  <si>
    <t>HARNAIS POUR CASQUE IRIS</t>
  </si>
  <si>
    <t>REF ????</t>
  </si>
  <si>
    <t>CASQUE IRIS VERT AVEC AERATION ET LUNETTES INTEGREES</t>
  </si>
  <si>
    <t>Casque iris vert avec aeration et lunets</t>
  </si>
  <si>
    <t>ECLATEUR COAXIAL</t>
  </si>
  <si>
    <t>COMBINAISON TYCHEM C TAILLE L PROTECT</t>
  </si>
  <si>
    <t>Combinaison tychem c - tail l - protec</t>
  </si>
  <si>
    <t>COMBINAISON TYCHEM C TAILLE XL PROTECT</t>
  </si>
  <si>
    <t>Combinaison tychem c - tail xl - protec</t>
  </si>
  <si>
    <t>RECHARGE ARMOIRE A PHARMACIE SIMPLE</t>
  </si>
  <si>
    <t>031.611.84</t>
  </si>
  <si>
    <t>KIT LAVE YEUX DE SECURITE EN COFFRET</t>
  </si>
  <si>
    <t>031.055.88</t>
  </si>
  <si>
    <t>KIT LAVE-YEUX DE SECURITE EN COFFRET</t>
  </si>
  <si>
    <t>SYSTÈME DE RANGEMENT SECUBOX</t>
  </si>
  <si>
    <t>Syst de rangement secubox pour flac</t>
  </si>
  <si>
    <t>SOLUTION DE RINCAGE OCULAIRE</t>
  </si>
  <si>
    <t>Sol de rincage oculaire avec poch de</t>
  </si>
  <si>
    <t>PANORAMASQUE - EPDM NOIR AVEC OCULAIRE PMMA BRIDE 5 BRANCHES FERNEZ</t>
  </si>
  <si>
    <t>PANORAMASQUE EPDM NOIR SPERIAN 1710394</t>
  </si>
  <si>
    <t>CARTOUCHE FILTRANTE A GAZ A2B2E2K2 POUR 1012863</t>
  </si>
  <si>
    <t>FILTRE P/ MASQUE 1012863 SPERIAN 178400</t>
  </si>
  <si>
    <t>PAQUET DE LINGETTES DESINFECTANTES</t>
  </si>
  <si>
    <t>PAQUET LINGETTES DESINFECTANTES</t>
  </si>
  <si>
    <t>MASQUE CHIRURGICAL HAUTE FILTRATION BLEU LACET</t>
  </si>
  <si>
    <t>SECURIMED</t>
  </si>
  <si>
    <t>Masque chirurgical haute fltr bleu lacet</t>
  </si>
  <si>
    <t>MASQUE DE PROTECTION GRIPPE FFP2</t>
  </si>
  <si>
    <t>MACOPHARMA</t>
  </si>
  <si>
    <t>ARMOIR A PHARMACIE DOUBLE</t>
  </si>
  <si>
    <t>ARMOIRE PHARMACIE DOUBLE</t>
  </si>
  <si>
    <t>RECHARGE ARMOIRE PHARMACIE ROUGE 4010611</t>
  </si>
  <si>
    <t>Rechrg armoire a pharmacie dbl</t>
  </si>
  <si>
    <t>TROUSSE DE SECOURS AUTO</t>
  </si>
  <si>
    <t>SYSTÈME DE SECURITE SECUBOX</t>
  </si>
  <si>
    <t>SYSTEME DE RANGEMENT SECUBOX</t>
  </si>
  <si>
    <t>RECHARGE POUR ARMOIRE A PHARMACIEROUGE 4010611</t>
  </si>
  <si>
    <t>036.581.07</t>
  </si>
  <si>
    <t>MALETTE PREMIERS SECOURS MEDECINE TRAVAIL</t>
  </si>
  <si>
    <t>031.029.42</t>
  </si>
  <si>
    <t>Malet premier secours medecine du trav</t>
  </si>
  <si>
    <t>LONGE ANTI CHUTE Y AVEC ABSORBEUR</t>
  </si>
  <si>
    <t>PT62</t>
  </si>
  <si>
    <t>LONGE ANTICHUTE Y AVEC ABSORBEUR</t>
  </si>
  <si>
    <t>HARNAIS STD 3 POINTS ET 3 POINTS AVEC</t>
  </si>
  <si>
    <t>PT10</t>
  </si>
  <si>
    <t>Harnais std 3 points et 3 points avec</t>
  </si>
  <si>
    <t>SONOMETRE</t>
  </si>
  <si>
    <t>BOUCHON LASER LITE 35DB</t>
  </si>
  <si>
    <t>DS240</t>
  </si>
  <si>
    <t>BOUCHONS LASER LITE 35 DB</t>
  </si>
  <si>
    <t>LUNETTE SILIUM OCULAIRE INCOLORE</t>
  </si>
  <si>
    <t>CORDONS NOIR AJUSTABLE POUR LUNETTE</t>
  </si>
  <si>
    <t>CORDONS NOIRS AJUSTABLES POUR LUNETTES</t>
  </si>
  <si>
    <t>GANTS POUR MANIPULATIONS FINES TAILLE 6</t>
  </si>
  <si>
    <t>SIGNALS</t>
  </si>
  <si>
    <t>GP40096</t>
  </si>
  <si>
    <t>GANTS POUR MANIPULATIONS FINES TAILLE 7</t>
  </si>
  <si>
    <t>GP40097</t>
  </si>
  <si>
    <t>GANTS POUR MANIPULATION FINES TAILLE 7</t>
  </si>
  <si>
    <t>GANTS POUR MANIPULATIONS FINES TAILLE 8</t>
  </si>
  <si>
    <t>GP40098</t>
  </si>
  <si>
    <t>GANTS POUR MANIPULATION FINES TAILLE 8</t>
  </si>
  <si>
    <t>GANTS POUR MANIPULATIONS FINES TAILLE 9</t>
  </si>
  <si>
    <t>GP40099</t>
  </si>
  <si>
    <t>GANTS POUR MANIPULATION FINES TAILLE 9</t>
  </si>
  <si>
    <t>GANTS POUR MANIPULATIONS FINES TAILLE 10</t>
  </si>
  <si>
    <t>GP400910</t>
  </si>
  <si>
    <t>GANTS POUR MANIPULATION FINES TAILLE 10</t>
  </si>
  <si>
    <t>DETECETUR ELECTRONIQUE 5/36 KV PERCHETTE</t>
  </si>
  <si>
    <t>Détecteur electronique 5/36 KV Perchette</t>
  </si>
  <si>
    <t>LUNETTES DE PROTECTION A800</t>
  </si>
  <si>
    <t>Lunettes de protection A800</t>
  </si>
  <si>
    <t>GANTS PORTE-LAMPES</t>
  </si>
  <si>
    <t>HPS-01</t>
  </si>
  <si>
    <t>Gants porte-lampes</t>
  </si>
  <si>
    <t>GANTS NYLON + FIBBRES OU GRIS TAILLE 7</t>
  </si>
  <si>
    <t>GANTS NYLON + FIBRES PU GRIS -T7</t>
  </si>
  <si>
    <t>GANTS NYLON + FIBBRES OU GRIS TAILLE 8</t>
  </si>
  <si>
    <t>GANTS NYLON + FIBRES PU GRIS -T8</t>
  </si>
  <si>
    <t>GANTS NYLON + FIBBRES OU GRIS TAILLE 9</t>
  </si>
  <si>
    <t>GANTS NYLON + FIBRES PU GRIS -T9</t>
  </si>
  <si>
    <t>GANTS NYLON + FIBBRES OU GRIS TAILLE 10</t>
  </si>
  <si>
    <t>GANTS NYLON + FIBRES PU GRIS -T10</t>
  </si>
  <si>
    <t>GANTS LATEX POUDRES 300MM TAILLE 7-8</t>
  </si>
  <si>
    <t>FISHER SCIENTIFIC</t>
  </si>
  <si>
    <t>M6004C</t>
  </si>
  <si>
    <t>BTE 100</t>
  </si>
  <si>
    <t>X100 gant latex poudre 300mm 7-8</t>
  </si>
  <si>
    <t>POTEAU PVC ROUGE ET BLANC SUR SOCLE</t>
  </si>
  <si>
    <t>036.514.23</t>
  </si>
  <si>
    <t>PCE</t>
  </si>
  <si>
    <t>CHAINE ROUGE ET BLANC POUR POTEAU PVC 1013329</t>
  </si>
  <si>
    <t>028.932.52</t>
  </si>
  <si>
    <t>CHAINE ROUGE/BLANC POUR POTEAU 1013329</t>
  </si>
  <si>
    <t>DOUCHE SECURITE PORTATIVE AUTONOME</t>
  </si>
  <si>
    <t>031.564.06</t>
  </si>
  <si>
    <t>DOUCHE DE SECURITE PORTATIVE AUTONOME</t>
  </si>
  <si>
    <t>BAC DE RETENTION REHAUSSE PALETTE 270L PE SOUPLE</t>
  </si>
  <si>
    <t>815M582</t>
  </si>
  <si>
    <t>BAC DE RETENTION REHAUS. PALETTE 330L PE</t>
  </si>
  <si>
    <t>VENTILATEURS EXTRACTEURS PORTABLES 30CMS 220 VOLTS ATEX</t>
  </si>
  <si>
    <t>018.865.95</t>
  </si>
  <si>
    <t>VENTILATEUR EXTRACT. PORT.  220V ATEX</t>
  </si>
  <si>
    <t>VENTILATION CAPACITE</t>
  </si>
  <si>
    <t>GAINE POUR VENTILATEUR 1013471</t>
  </si>
  <si>
    <t>031.045.42</t>
  </si>
  <si>
    <t>GAINE 7,6M POUR VENTILATEUR 4010660</t>
  </si>
  <si>
    <t>SAC POUR VENTILATEUR 1013471</t>
  </si>
  <si>
    <t>031.045.34</t>
  </si>
  <si>
    <t>SAC POUR VENTILATEUR 4010660</t>
  </si>
  <si>
    <t>COUPLEUR DE GAINE POUR VENTILATEUR 1013471</t>
  </si>
  <si>
    <t>033.829.30</t>
  </si>
  <si>
    <t>CCOUPLEUR DE GAINE P/VENTILATEUR 4010660</t>
  </si>
  <si>
    <t>ROULEAU 500 ETIQUETTES DANGEREUX 22X26 TOXIQUE</t>
  </si>
  <si>
    <t>R2226T</t>
  </si>
  <si>
    <t>Roul 500 étiqs dangereux 22x26 - toxique</t>
  </si>
  <si>
    <t>SUPPORT MURAL AVEC SANGLE ETIRABLE</t>
  </si>
  <si>
    <t>022.312.83</t>
  </si>
  <si>
    <t>PLATINE MURALE POUR RECEPTION SANGLE</t>
  </si>
  <si>
    <t>004.375.36</t>
  </si>
  <si>
    <t>PLATINE MURALE POUR SANGLE 4010664</t>
  </si>
  <si>
    <t>ETIQUETTES SYMBOLES SIGNALISATION DU DANGER - FACILEMENT INFLAMMABLE</t>
  </si>
  <si>
    <t>SA13P</t>
  </si>
  <si>
    <t>Étiqs symboles signal du danger -</t>
  </si>
  <si>
    <t>AFFICHE RECAPITULATIVE PHRASES R&amp;S</t>
  </si>
  <si>
    <t>PPRS</t>
  </si>
  <si>
    <t>ROULEAU 500 ETIQUETTES DANGEREUX 22X26 CORROSIF</t>
  </si>
  <si>
    <t>R2226C</t>
  </si>
  <si>
    <t>Roul 500 étiqs dangereux 22x26 -</t>
  </si>
  <si>
    <t>ROULEAU 500 ETIQUETTES DANGEREUX 22X26 - NOCIF</t>
  </si>
  <si>
    <t>R2226N</t>
  </si>
  <si>
    <t>Roul 500 étiqs dangereux 22x26 - nocif</t>
  </si>
  <si>
    <t>ROULEAU 500 ETIQUETTES DANGEREUX 22X26 IRRITANT</t>
  </si>
  <si>
    <t>R2226I</t>
  </si>
  <si>
    <t>ROULEAU 500 ETIQUETTES DANGEREUX 22X26 ENVIRONNEMENT</t>
  </si>
  <si>
    <t>R2226EN</t>
  </si>
  <si>
    <t>ROULEAU 500 ETIQUETTES DANGEREUX 22X26 DANGER SENSIBLE</t>
  </si>
  <si>
    <t>R21DA</t>
  </si>
  <si>
    <t>Roul 500 étiqs dangereux 21x21 - danger</t>
  </si>
  <si>
    <t>ROULEAU 500 ETIQUETTES DANGEREUX 22X26 DANGER MILIEU AQUATIQUE</t>
  </si>
  <si>
    <t>R21EN</t>
  </si>
  <si>
    <t>ROULEAU 500 ETIQUETTES DANGEREUX 22X26 DANGER MATIERE TOXIQUE</t>
  </si>
  <si>
    <t>R21TO</t>
  </si>
  <si>
    <t>Roul 500 étiqs dangereux 21x21 - matiere</t>
  </si>
  <si>
    <t>ROULEAU 500 ETIQUETTES DANGEREUX 21X21DANGER MATIERE CORROSIVE</t>
  </si>
  <si>
    <t>R21CR</t>
  </si>
  <si>
    <t>Roul 500 étiqs dangereux 21x21 -</t>
  </si>
  <si>
    <t>ROULEAU 500 ETIQUETTES DANGEREUX 21X21 DANGER RISQUE MUTAGENE</t>
  </si>
  <si>
    <t>R21MU</t>
  </si>
  <si>
    <t>Roul 500 étiqs dangereux 21x21 - risques</t>
  </si>
  <si>
    <t>PANNEAU RISQUES ACCUMULATEURS COTE 120  MATIERES CORROSIVES</t>
  </si>
  <si>
    <t>MC01A14</t>
  </si>
  <si>
    <t>Pann risques accums cote 120 - matieres</t>
  </si>
  <si>
    <t>PANNEAU RISQUES DIVERS COTE 12 - MATIERES NOCIVES</t>
  </si>
  <si>
    <t>MN01A14</t>
  </si>
  <si>
    <t>Pann risques divers cote 120 - matieres</t>
  </si>
  <si>
    <t>PANNEAU RISQUES DIVERS COTE 120 - MATIERES TOXIQUES</t>
  </si>
  <si>
    <t>MT01A14</t>
  </si>
  <si>
    <t>PANNEAU RISQUES DIVERS COTE 120 - MATIERE INFLAMMABLE</t>
  </si>
  <si>
    <t>SI65A14</t>
  </si>
  <si>
    <t>Pann risques divers cote 120 matiere</t>
  </si>
  <si>
    <t>ETIQUETTES SYMBOLES SIGNALISATION DU DANGER - TOXIQUE</t>
  </si>
  <si>
    <t>SA13T</t>
  </si>
  <si>
    <t>SYMBOLES SIGNALISATION DU DANGER IRRITANT</t>
  </si>
  <si>
    <t>SA13XI</t>
  </si>
  <si>
    <t>Symboles signal du danger - irritant</t>
  </si>
  <si>
    <t>SYMBOLES SIGNALISATION DU DANGER NOCIF</t>
  </si>
  <si>
    <t>SA13X</t>
  </si>
  <si>
    <t>SYMBOLES SIGNALISATION DU DANGER - NOCIF</t>
  </si>
  <si>
    <t>SYMBOLES SIGNALISATION DU DANGER CORROSIF</t>
  </si>
  <si>
    <t>SA13C</t>
  </si>
  <si>
    <t>Symboles signal du danger - corrosif</t>
  </si>
  <si>
    <t>SYMBOLES SIGNALISATION DU DANGER DANGEREUX POUR ENVIRONNEMENT</t>
  </si>
  <si>
    <t>SA13N</t>
  </si>
  <si>
    <t>Symboles signal du danger - dangereux</t>
  </si>
  <si>
    <t>COLLIERS DE SERRAGE NATURELS BLANC 140X3,5MM</t>
  </si>
  <si>
    <t>CSB314</t>
  </si>
  <si>
    <t>Colls de serr nats blanc 140x3,5 mm</t>
  </si>
  <si>
    <t>COLLIERS DE SERRAGE NATURELS BLANC 290X3,5MM</t>
  </si>
  <si>
    <t>CSB329</t>
  </si>
  <si>
    <t>Coll de serr nats blanc 290 x 3,5 mm</t>
  </si>
  <si>
    <t>POTEAU PVC BLANC ROUGE</t>
  </si>
  <si>
    <t>276M221</t>
  </si>
  <si>
    <t>Poteau PVC blanc/rouge</t>
  </si>
  <si>
    <t xml:space="preserve">GANTS FLEUR CROUTE 1,3 M20 TAILLE 8 </t>
  </si>
  <si>
    <t>372009M20AE001</t>
  </si>
  <si>
    <t>GANTS FLEUR CROUTE 1,3 M20 TAILLE 8</t>
  </si>
  <si>
    <t>GANTS FLEUR CROUTE 1,3 M20 TAILLE 11</t>
  </si>
  <si>
    <t>372009M20AE004</t>
  </si>
  <si>
    <t>GANTS LATEX GRADE A (BTE100)</t>
  </si>
  <si>
    <t>BTE 100 GTS LATEX GRADE A</t>
  </si>
  <si>
    <t>BARRIERE DE CHANTIER PLASTIQUE</t>
  </si>
  <si>
    <t>1986M8</t>
  </si>
  <si>
    <t>RECHARGE KIT INTERV. ROUGE (4010577)</t>
  </si>
  <si>
    <t>PLKJ102ROUGE</t>
  </si>
  <si>
    <t>RECHARGE KIT ANTI-POLLUTION</t>
  </si>
  <si>
    <t>SP690R</t>
  </si>
  <si>
    <t>ADVANTAGE 3121 taille M avec harnais standard</t>
  </si>
  <si>
    <t>masque Advantage 3121, taille M</t>
  </si>
  <si>
    <t>GANTS DE PROTECTION CHIMIQUE TAILLE 8</t>
  </si>
  <si>
    <t>46008-002</t>
  </si>
  <si>
    <t>GANTS DE PROTECTION CHIMIQUE ANSELL T8</t>
  </si>
  <si>
    <t>GANTS DE PROTECTION CHIMIQUE TAILLE 9</t>
  </si>
  <si>
    <t>46008-003</t>
  </si>
  <si>
    <t>GANTS DE PROTECTION CHIMIQUE ANSELL T9</t>
  </si>
  <si>
    <t>GANTS DE PROTECTION CHIMIQUE TAILLE 10</t>
  </si>
  <si>
    <t>46008-004</t>
  </si>
  <si>
    <t>GANTS DE PROTECTION CHIMIQUE ANSELL T10</t>
  </si>
  <si>
    <t>GANTS DE PROTECTION CHIMIQUE TAILLE 11</t>
  </si>
  <si>
    <t>46008-005</t>
  </si>
  <si>
    <t>GANTS DE PROTECTION CHIMIQUE ANSELL T11</t>
  </si>
  <si>
    <t>COMBINAISON TYVEK CAG TYVCHF5SWH00</t>
  </si>
  <si>
    <t>COMBINAISON TYVEL CAG TYVCHF5SWH00</t>
  </si>
  <si>
    <t>TYVEK</t>
  </si>
  <si>
    <t>CONE DE SIGNALISATION 500MM PLYETHYLEN ROUGE/BLANC</t>
  </si>
  <si>
    <t>1986M25</t>
  </si>
  <si>
    <t>Cone de signal 500mm polyéthylène</t>
  </si>
  <si>
    <t>POTEAU PVC ROUGE ET BLANC</t>
  </si>
  <si>
    <t>POTEAU PVC BLANC/ROUGE</t>
  </si>
  <si>
    <t>CONE SIGNALETIQUE</t>
  </si>
  <si>
    <t>CONES SIGNALETIQUES</t>
  </si>
  <si>
    <t>KIT INTERVENTION EPANDAGE PDTS CHIMIQUES</t>
  </si>
  <si>
    <t>PLK46JAU</t>
  </si>
  <si>
    <t>KIT D'INTERVENTION CHARIOT GRIS - EPANDAGE HYDROCARBURES VERSION ROULEAU</t>
  </si>
  <si>
    <t>SP690</t>
  </si>
  <si>
    <t>KIT INTERVENTION EPANDAGE HYDROCARBURES</t>
  </si>
  <si>
    <t>KIT INTERVENTION 102L ROUGE -POLLUTION PRODUITS CHIMIQUES</t>
  </si>
  <si>
    <t>KIT INTERVENTION 102L ROUGE</t>
  </si>
  <si>
    <t>PALETTE DE RETENTION PEHD 4 FUTS 450L 1300X1300X445</t>
  </si>
  <si>
    <t>36M2127</t>
  </si>
  <si>
    <t>PALETTE DE RETENTION PEHD 4 FUTS 450L</t>
  </si>
  <si>
    <t>CHARIOT DE RETENTION PLASTIQUE 216L</t>
  </si>
  <si>
    <t>729M3</t>
  </si>
  <si>
    <t>CHARIOT DE RETENTION</t>
  </si>
  <si>
    <t>ARMOIRE A PHARMACIE SIMPLE</t>
  </si>
  <si>
    <t>004.087.27</t>
  </si>
  <si>
    <t>PLAQUE OBTURATION FLEXIPLAC BICOUCHE</t>
  </si>
  <si>
    <t>001.670.38</t>
  </si>
  <si>
    <t>PLAQUES OBTURATION ANTI-EPANDAGE</t>
  </si>
  <si>
    <t>SAC DE TRANSPORT POUR PLAQUES 1012647</t>
  </si>
  <si>
    <t>001.630.29</t>
  </si>
  <si>
    <t>SAC POUR PLAQUES OBTURATION 4010590</t>
  </si>
  <si>
    <t>PANNEAUX SIGNALISATION CENTRE DE SOINS</t>
  </si>
  <si>
    <t>STK17</t>
  </si>
  <si>
    <t>ARMOIRE A PHARMACIE ROUGE 1 PORTE</t>
  </si>
  <si>
    <t>COLLECTEUR CARTOUCHES USAGEES H=25CM</t>
  </si>
  <si>
    <t>1986M457</t>
  </si>
  <si>
    <t>COLLECTEUR DE PILES USAGEES H=25CMS</t>
  </si>
  <si>
    <t>1986M455</t>
  </si>
  <si>
    <t>COLLECTEUR DE PILES USAGEES H=25CM</t>
  </si>
  <si>
    <t>COLLECTEUR DE PILES TRANSPARENT 5,5 L</t>
  </si>
  <si>
    <t>031.639.05</t>
  </si>
  <si>
    <t>COLLECTEUR DE PILES 5,5L TRANSPARENT</t>
  </si>
  <si>
    <t>CENDRIER METAL 15 LITRES FIXABLE AU SOL</t>
  </si>
  <si>
    <t>034.232.28</t>
  </si>
  <si>
    <t>CONTENEUR PLASTIQUE CORPS ET COUVERCLE ROUGE 120L</t>
  </si>
  <si>
    <t>CBE120R</t>
  </si>
  <si>
    <t>CONTENEUR PLASTIQUE ROUGE 120L</t>
  </si>
  <si>
    <t>CONTENEUR PLASTIQUE CORPS ET COUVERCLE BLEU 120L</t>
  </si>
  <si>
    <t>CBE120B</t>
  </si>
  <si>
    <t>CONTENEUR PLASTIQUE BLEU 120L</t>
  </si>
  <si>
    <t>CONTENEUR PLASTIQUE CORPS ET COUVERCLE VERT 120L</t>
  </si>
  <si>
    <t>CBE120V</t>
  </si>
  <si>
    <t>CONTENEUR PLASTIQUE VERT 120L</t>
  </si>
  <si>
    <t>CONTENEUR PLASTIQUE CORPS ET COUVERCLE NOIR 120L</t>
  </si>
  <si>
    <t>CBE120N</t>
  </si>
  <si>
    <t>CONTENEUR PLASTIQUE NOIR 120L</t>
  </si>
  <si>
    <t>CADENAS MUNI DE 2 CLES INDIVIDUELLES</t>
  </si>
  <si>
    <t>1944M111</t>
  </si>
  <si>
    <t>CADENAS SUR PASSE A. 2 CLES INDIVUDUELLE</t>
  </si>
  <si>
    <t>MULTICONTROLEUR VAT BASSE TENSION</t>
  </si>
  <si>
    <t>MS-911</t>
  </si>
  <si>
    <t>MULTICONTROLLEUR VAT BASSE TENSION</t>
  </si>
  <si>
    <t>PERCHE 3 ELEEMNTS 6M CI855 DIAM 39</t>
  </si>
  <si>
    <t>CM4360K</t>
  </si>
  <si>
    <t>PERCHE 3 ELEM. 6M CI855 DIAM39 EMB K</t>
  </si>
  <si>
    <t>PERCHE TELESCOPIQUE 2 ELEM. 2.00M EMB.C</t>
  </si>
  <si>
    <t>CE421C</t>
  </si>
  <si>
    <t>KIT D'INTERVENTION - EPANDAGE PRODUITS CHIMIQUES LABORATOIRE</t>
  </si>
  <si>
    <t>PLKJ23</t>
  </si>
  <si>
    <t>GANTS TRICOTES KEVLAR RISQUE MECANIQUE TAILLE 9</t>
  </si>
  <si>
    <t>397.200-001</t>
  </si>
  <si>
    <t>A REFERENCER</t>
  </si>
  <si>
    <t>GANTS TRICOTES ENDUITS RISQUE MECANIQUE TAILLE 8</t>
  </si>
  <si>
    <t>398.004E002</t>
  </si>
  <si>
    <t>GANTS TRICOTES ENDUITS RISQUE MECANIQUE TAILLE 9</t>
  </si>
  <si>
    <t>398.004E003</t>
  </si>
  <si>
    <t>GANTS TRICOTES ENDUITS RISQUE MECANIQUE TAILLE 10</t>
  </si>
  <si>
    <t>398.004E004</t>
  </si>
  <si>
    <t>GANTS TRICOTES ENDUITS RISQUE MECANIQUE TAILLE 11</t>
  </si>
  <si>
    <t>398.004E005</t>
  </si>
  <si>
    <t>GANTS FLEUR CROUTE 1,3 M10 TAILLE 8</t>
  </si>
  <si>
    <t>372009M10AE001</t>
  </si>
  <si>
    <t>GANTS NYLON + FIBBRES OU GRIS TAILLE 11</t>
  </si>
  <si>
    <t>RUBAN DE SIGNALISATION JAUNE ET NOIR -100M</t>
  </si>
  <si>
    <t>RUBAN DE SIGNALISATION JAUNE ET NOIR -200M</t>
  </si>
  <si>
    <t>ARMOIRE PLASTIQUE MURALE TYPE A POUR ARI</t>
  </si>
  <si>
    <t>D4080801</t>
  </si>
  <si>
    <t>PALETTE DE RETENTION 215L 1300X800X380</t>
  </si>
  <si>
    <t>26M315</t>
  </si>
  <si>
    <t>PALETTE DE RETENTION 215L (1300X800X380)</t>
  </si>
  <si>
    <t>100 JETONS LAITON 5/10 D=30MM NUMEROTEES DE 1 A 99</t>
  </si>
  <si>
    <t>1070M70</t>
  </si>
  <si>
    <t>NS</t>
  </si>
  <si>
    <t>100 JETONS LAITON 5/10 NUMEROTEES 1 A 99</t>
  </si>
  <si>
    <t>BOBINE DE FIL DIAMETRE 10/10</t>
  </si>
  <si>
    <t>1732M930</t>
  </si>
  <si>
    <t>MATERIEL MANUTENTION</t>
  </si>
  <si>
    <t>CHARIOT 500 KGS 1000X700  GRILLAGE BLEU</t>
  </si>
  <si>
    <t>CHARIOT 500 KGS 1000X700 GRILLAGE BLEU</t>
  </si>
  <si>
    <t>CHARIOT 500 KGS 1000X700  GRILLAGE ROUGE</t>
  </si>
  <si>
    <t>CHARIOT 500 KGS 1000X700 GRILLAGE ROUGE</t>
  </si>
  <si>
    <t>SANGLE ARRIMAGE F=500KGS</t>
  </si>
  <si>
    <t>371M13</t>
  </si>
  <si>
    <t>ST</t>
  </si>
  <si>
    <t>SANGLE D'ARRIMAGE F=500KGS</t>
  </si>
  <si>
    <t>DIABLE PORTE BOUTEILLE CHARGE MAXI 250 KGS</t>
  </si>
  <si>
    <t>154M288</t>
  </si>
  <si>
    <t>DIABLE PORTE BOUTEILLE CHARGE MAXI 250KG</t>
  </si>
  <si>
    <t>DIABLE ALUMINIUM ROUE ETOLE FORCE 150KGS</t>
  </si>
  <si>
    <t>2004M11001</t>
  </si>
  <si>
    <t>SAC DE MAINTENANCE CUIR MARRON</t>
  </si>
  <si>
    <t>1063M232</t>
  </si>
  <si>
    <t>THERMO-HYGRO COMPACT</t>
  </si>
  <si>
    <t>1512M252</t>
  </si>
  <si>
    <t>THERMOMETRE</t>
  </si>
  <si>
    <t>1512M55</t>
  </si>
  <si>
    <t>THERMOMETRE FT6000</t>
  </si>
  <si>
    <t>PINCE AMPEREMETRE 711P.500</t>
  </si>
  <si>
    <t>OREXAD</t>
  </si>
  <si>
    <t>0139*711P.500</t>
  </si>
  <si>
    <t>MULTIMETRE 711</t>
  </si>
  <si>
    <t>0139*711B</t>
  </si>
  <si>
    <t>OUTILLAGES MECANIQUE</t>
  </si>
  <si>
    <t>SELECTION 155 OUTILS.CM130A</t>
  </si>
  <si>
    <t>SELECTION 144 OUTILS CU.130A</t>
  </si>
  <si>
    <t>SERVANTE XL 6 TIROIRS GRISE</t>
  </si>
  <si>
    <t>Tailles existantes</t>
  </si>
  <si>
    <t>Photo</t>
  </si>
  <si>
    <t>Normes</t>
  </si>
  <si>
    <t>Contrôle périodique règlementaire</t>
  </si>
  <si>
    <t>période</t>
  </si>
  <si>
    <t>Interne / externe</t>
  </si>
  <si>
    <t>Réapprovisionnement Auto.</t>
  </si>
  <si>
    <t>Stock Max.</t>
  </si>
  <si>
    <t>Description Fournisseur</t>
  </si>
  <si>
    <t>KIT INTERVENTION 259 L GRIS - POLLUTION HYDROCARBURES</t>
  </si>
  <si>
    <t>CCF-QSE-FML-10-XXX</t>
  </si>
  <si>
    <t>FICHE D'IDENTIFICATION D'EPI-EPC</t>
  </si>
  <si>
    <t>Date de révision:
30/09/2010</t>
  </si>
  <si>
    <t>Revision n° 1</t>
  </si>
  <si>
    <t>Référence</t>
  </si>
  <si>
    <t>Nom</t>
  </si>
  <si>
    <t>-</t>
  </si>
  <si>
    <t>DESCRIPTION FOURNISSEUR</t>
  </si>
  <si>
    <t>DESCRIPTION SAP</t>
  </si>
  <si>
    <t>CE EN 397
EN 166</t>
  </si>
  <si>
    <t>BTE 1000</t>
  </si>
  <si>
    <t>NORMES</t>
  </si>
  <si>
    <t>Pictogrammes :</t>
  </si>
  <si>
    <t>GESTION DU STOCK</t>
  </si>
  <si>
    <t>CASQUE IRIS BLEU AVEC AERATION ET LUNETTES INTEGREES</t>
  </si>
  <si>
    <t>D-11</t>
  </si>
  <si>
    <t>C-10</t>
  </si>
  <si>
    <t>ECRAN FACIAL ANTI U.V. INCOLORE</t>
  </si>
  <si>
    <t>CASUQE DE SECURITE BLANC</t>
  </si>
  <si>
    <t>Dotation</t>
  </si>
  <si>
    <t>COLONNE ROTATIVE</t>
  </si>
  <si>
    <t>Colonne rotative 2 niveaux H=93cms</t>
  </si>
  <si>
    <t>154M31294</t>
  </si>
  <si>
    <t>154M31295</t>
  </si>
  <si>
    <t>NA</t>
  </si>
  <si>
    <t>OUI</t>
  </si>
  <si>
    <t>NON</t>
  </si>
  <si>
    <t>Réapprovisonnement Automatique</t>
  </si>
  <si>
    <t>Pt. de commande</t>
  </si>
  <si>
    <t>OUI / NON</t>
  </si>
  <si>
    <t>Si OUI</t>
  </si>
  <si>
    <t>Point de commande</t>
  </si>
  <si>
    <t>Stock. Max.</t>
  </si>
  <si>
    <t>Dotation
Perso. / Jetable</t>
  </si>
  <si>
    <t>CONTRÔLE PERIODIQUE REGLEMENTAIRE</t>
  </si>
  <si>
    <t>Equipement soumis à contrôle</t>
  </si>
  <si>
    <t>Période</t>
  </si>
  <si>
    <t>Type d'Equipement</t>
  </si>
  <si>
    <t>TYPE D'EQUIPEMENT</t>
  </si>
  <si>
    <t>Equipement de travail</t>
  </si>
  <si>
    <t>Equipement de Protection Collective (EPC)</t>
  </si>
  <si>
    <t>Equipement de Protection Individuelle (EPI)</t>
  </si>
  <si>
    <t>Interne / Externe</t>
  </si>
  <si>
    <t>6 MOIS</t>
  </si>
  <si>
    <t>EXTERNE</t>
  </si>
  <si>
    <t>LORS DE L'UTILISATION</t>
  </si>
  <si>
    <t>INTERNE</t>
  </si>
</sst>
</file>

<file path=xl/styles.xml><?xml version="1.0" encoding="utf-8"?>
<styleSheet xmlns="http://schemas.openxmlformats.org/spreadsheetml/2006/main">
  <numFmts count="1">
    <numFmt numFmtId="164" formatCode="dd/mm/yy;@"/>
  </numFmts>
  <fonts count="18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Book Antiqua"/>
    </font>
    <font>
      <sz val="9"/>
      <color rgb="FF000000"/>
      <name val="Arial"/>
      <family val="2"/>
    </font>
    <font>
      <sz val="9"/>
      <color rgb="FF90909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Wingdings"/>
      <charset val="2"/>
    </font>
    <font>
      <u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02">
    <xf numFmtId="0" fontId="0" fillId="0" borderId="0" xfId="0"/>
    <xf numFmtId="0" fontId="1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0" xfId="0" applyFont="1"/>
    <xf numFmtId="0" fontId="5" fillId="0" borderId="1" xfId="0" applyFont="1" applyBorder="1"/>
    <xf numFmtId="0" fontId="9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1" xfId="0" applyFont="1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6" fillId="0" borderId="0" xfId="0" applyNumberFormat="1" applyFont="1"/>
    <xf numFmtId="0" fontId="16" fillId="0" borderId="0" xfId="0" quotePrefix="1" applyNumberFormat="1" applyFo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1" fillId="0" borderId="2" xfId="0" applyFont="1" applyBorder="1" applyAlignment="1">
      <alignment horizontal="left" vertical="top"/>
    </xf>
    <xf numFmtId="0" fontId="11" fillId="0" borderId="12" xfId="0" applyFont="1" applyBorder="1" applyAlignment="1">
      <alignment horizontal="left" vertical="top"/>
    </xf>
    <xf numFmtId="0" fontId="11" fillId="0" borderId="11" xfId="0" applyFont="1" applyBorder="1" applyAlignment="1">
      <alignment horizontal="left" vertical="top"/>
    </xf>
    <xf numFmtId="0" fontId="11" fillId="0" borderId="10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1" fillId="0" borderId="13" xfId="0" applyFont="1" applyBorder="1" applyAlignment="1">
      <alignment horizontal="left" vertical="top"/>
    </xf>
    <xf numFmtId="0" fontId="11" fillId="0" borderId="3" xfId="0" applyFont="1" applyBorder="1" applyAlignment="1">
      <alignment horizontal="left" vertical="top"/>
    </xf>
    <xf numFmtId="0" fontId="11" fillId="0" borderId="14" xfId="0" applyFont="1" applyBorder="1" applyAlignment="1">
      <alignment horizontal="left" vertical="top"/>
    </xf>
    <xf numFmtId="0" fontId="11" fillId="0" borderId="15" xfId="0" applyFont="1" applyBorder="1" applyAlignment="1">
      <alignment horizontal="left" vertical="top"/>
    </xf>
    <xf numFmtId="0" fontId="6" fillId="3" borderId="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3">
    <cellStyle name="Normal" xfId="0" builtinId="0"/>
    <cellStyle name="Normal 6" xfId="1"/>
    <cellStyle name="Normal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4.jpeg"/><Relationship Id="rId7" Type="http://schemas.openxmlformats.org/officeDocument/2006/relationships/image" Target="../media/image7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6.jpeg"/><Relationship Id="rId5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41412</xdr:colOff>
      <xdr:row>9</xdr:row>
      <xdr:rowOff>149086</xdr:rowOff>
    </xdr:from>
    <xdr:to>
      <xdr:col>1</xdr:col>
      <xdr:colOff>637760</xdr:colOff>
      <xdr:row>16</xdr:row>
      <xdr:rowOff>44424</xdr:rowOff>
    </xdr:to>
    <xdr:pic>
      <xdr:nvPicPr>
        <xdr:cNvPr id="2" name="=adr" descr="Poubelle acier pour le tri 76 litr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3412" y="2112064"/>
          <a:ext cx="596348" cy="12288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390525</xdr:colOff>
      <xdr:row>5</xdr:row>
      <xdr:rowOff>9525</xdr:rowOff>
    </xdr:from>
    <xdr:to>
      <xdr:col>3</xdr:col>
      <xdr:colOff>962025</xdr:colOff>
      <xdr:row>5</xdr:row>
      <xdr:rowOff>438150</xdr:rowOff>
    </xdr:to>
    <xdr:pic>
      <xdr:nvPicPr>
        <xdr:cNvPr id="1027" name="imgShow" descr="http://www.haleco.fr/wpc/img_basse_def/PAC_BAC180_300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2105025"/>
          <a:ext cx="571500" cy="4286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304800</xdr:colOff>
      <xdr:row>8</xdr:row>
      <xdr:rowOff>47625</xdr:rowOff>
    </xdr:from>
    <xdr:to>
      <xdr:col>3</xdr:col>
      <xdr:colOff>889528</xdr:colOff>
      <xdr:row>8</xdr:row>
      <xdr:rowOff>419099</xdr:rowOff>
    </xdr:to>
    <xdr:pic>
      <xdr:nvPicPr>
        <xdr:cNvPr id="1030" name="imgShow" descr="http://www.haleco.fr/wpc/img_basse_def/PAC_PLKV350_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34525" y="3571875"/>
          <a:ext cx="584728" cy="371474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438150</xdr:colOff>
      <xdr:row>9</xdr:row>
      <xdr:rowOff>76199</xdr:rowOff>
    </xdr:from>
    <xdr:to>
      <xdr:col>3</xdr:col>
      <xdr:colOff>790575</xdr:colOff>
      <xdr:row>9</xdr:row>
      <xdr:rowOff>428624</xdr:rowOff>
    </xdr:to>
    <xdr:pic>
      <xdr:nvPicPr>
        <xdr:cNvPr id="1031" name="imgShow" descr="http://www.haleco.fr/wpc/img_basse_def/PAC_SEL25_2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67875" y="4076699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214313</xdr:colOff>
      <xdr:row>7</xdr:row>
      <xdr:rowOff>66678</xdr:rowOff>
    </xdr:from>
    <xdr:to>
      <xdr:col>3</xdr:col>
      <xdr:colOff>1089901</xdr:colOff>
      <xdr:row>7</xdr:row>
      <xdr:rowOff>414338</xdr:rowOff>
    </xdr:to>
    <xdr:pic>
      <xdr:nvPicPr>
        <xdr:cNvPr id="1032" name="imgShow" descr="http://www.haleco.fr/wpc/img_basse_def/PAC_CGP10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 rot="5400000">
          <a:off x="9708002" y="2850714"/>
          <a:ext cx="347660" cy="87558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552450</xdr:colOff>
      <xdr:row>3</xdr:row>
      <xdr:rowOff>15297</xdr:rowOff>
    </xdr:from>
    <xdr:to>
      <xdr:col>3</xdr:col>
      <xdr:colOff>771525</xdr:colOff>
      <xdr:row>3</xdr:row>
      <xdr:rowOff>466724</xdr:rowOff>
    </xdr:to>
    <xdr:pic>
      <xdr:nvPicPr>
        <xdr:cNvPr id="1033" name="imgShow" descr="Poubelle acier pour le tri 76 litre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782175" y="1158297"/>
          <a:ext cx="219075" cy="45142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542926</xdr:colOff>
      <xdr:row>4</xdr:row>
      <xdr:rowOff>47625</xdr:rowOff>
    </xdr:from>
    <xdr:to>
      <xdr:col>3</xdr:col>
      <xdr:colOff>786234</xdr:colOff>
      <xdr:row>5</xdr:row>
      <xdr:rowOff>0</xdr:rowOff>
    </xdr:to>
    <xdr:pic>
      <xdr:nvPicPr>
        <xdr:cNvPr id="1034" name="imgShow" descr="http://www.haleco.fr/wpc/img_basse_def/PAC_PLKG320_3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772651" y="1666875"/>
          <a:ext cx="243308" cy="4286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485775</xdr:colOff>
      <xdr:row>6</xdr:row>
      <xdr:rowOff>47625</xdr:rowOff>
    </xdr:from>
    <xdr:to>
      <xdr:col>3</xdr:col>
      <xdr:colOff>790575</xdr:colOff>
      <xdr:row>6</xdr:row>
      <xdr:rowOff>428625</xdr:rowOff>
    </xdr:to>
    <xdr:pic>
      <xdr:nvPicPr>
        <xdr:cNvPr id="1035" name="imgShow" descr="http://www.haleco.fr/wpc/img_basse_def/PAC_GLD70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715500" y="2619375"/>
          <a:ext cx="304800" cy="3810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419100</xdr:colOff>
      <xdr:row>10</xdr:row>
      <xdr:rowOff>28575</xdr:rowOff>
    </xdr:from>
    <xdr:to>
      <xdr:col>3</xdr:col>
      <xdr:colOff>838200</xdr:colOff>
      <xdr:row>10</xdr:row>
      <xdr:rowOff>447675</xdr:rowOff>
    </xdr:to>
    <xdr:pic>
      <xdr:nvPicPr>
        <xdr:cNvPr id="2049" name="proImgPop" descr="http://static.manutangroup.com/MAF/picts/ZO/X_1963-5_M2000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648825" y="4314825"/>
          <a:ext cx="419100" cy="4191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&#233;riel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térie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zoomScale="115" zoomScaleNormal="115" workbookViewId="0">
      <selection activeCell="D10" sqref="D10:G12"/>
    </sheetView>
  </sheetViews>
  <sheetFormatPr baseColWidth="10" defaultRowHeight="15"/>
  <sheetData>
    <row r="1" spans="1:10">
      <c r="A1" s="71"/>
      <c r="B1" s="67" t="s">
        <v>632</v>
      </c>
      <c r="C1" s="67"/>
      <c r="D1" s="67"/>
      <c r="E1" s="67"/>
      <c r="F1" s="67"/>
      <c r="G1" s="20" t="s">
        <v>635</v>
      </c>
    </row>
    <row r="2" spans="1:10" ht="33.75">
      <c r="A2" s="72"/>
      <c r="B2" s="68" t="s">
        <v>633</v>
      </c>
      <c r="C2" s="69"/>
      <c r="D2" s="69"/>
      <c r="E2" s="69"/>
      <c r="F2" s="70"/>
      <c r="G2" s="22" t="s">
        <v>634</v>
      </c>
    </row>
    <row r="3" spans="1:10">
      <c r="I3" s="31"/>
      <c r="J3" s="32"/>
    </row>
    <row r="4" spans="1:10">
      <c r="A4" s="47" t="s">
        <v>670</v>
      </c>
      <c r="B4" s="48"/>
      <c r="C4" s="48"/>
      <c r="D4" s="48"/>
      <c r="E4" s="48"/>
      <c r="F4" s="48"/>
      <c r="G4" s="49"/>
      <c r="I4" s="33"/>
      <c r="J4" s="34"/>
    </row>
    <row r="5" spans="1:10" ht="15.75">
      <c r="A5" s="73" t="str">
        <f>VLOOKUP(D10,'liste matériel'!A4:T259,13,0)</f>
        <v>Equipement de Protection Collective (EPC)</v>
      </c>
      <c r="B5" s="74"/>
      <c r="C5" s="74"/>
      <c r="D5" s="74"/>
      <c r="E5" s="74"/>
      <c r="F5" s="74"/>
      <c r="G5" s="75"/>
      <c r="I5" s="33"/>
      <c r="J5" s="34"/>
    </row>
    <row r="6" spans="1:10">
      <c r="A6" s="25"/>
      <c r="I6" s="33"/>
      <c r="J6" s="34"/>
    </row>
    <row r="7" spans="1:10">
      <c r="I7" s="33"/>
      <c r="J7" s="34"/>
    </row>
    <row r="8" spans="1:10" ht="15" customHeight="1">
      <c r="A8" s="47" t="s">
        <v>639</v>
      </c>
      <c r="B8" s="48"/>
      <c r="C8" s="48"/>
      <c r="D8" s="48"/>
      <c r="E8" s="48"/>
      <c r="F8" s="48"/>
      <c r="G8" s="49"/>
    </row>
    <row r="9" spans="1:10" ht="15" customHeight="1">
      <c r="A9" s="35" t="s">
        <v>623</v>
      </c>
      <c r="B9" s="36"/>
      <c r="C9" s="37"/>
      <c r="D9" s="35" t="s">
        <v>637</v>
      </c>
      <c r="E9" s="36"/>
      <c r="F9" s="36"/>
      <c r="G9" s="37"/>
    </row>
    <row r="10" spans="1:10" ht="15" customHeight="1">
      <c r="A10" s="38"/>
      <c r="B10" s="39"/>
      <c r="C10" s="40"/>
      <c r="D10" s="78" t="s">
        <v>29</v>
      </c>
      <c r="E10" s="79"/>
      <c r="F10" s="79"/>
      <c r="G10" s="80"/>
    </row>
    <row r="11" spans="1:10" ht="15" customHeight="1">
      <c r="A11" s="41"/>
      <c r="B11" s="42"/>
      <c r="C11" s="43"/>
      <c r="D11" s="81"/>
      <c r="E11" s="82"/>
      <c r="F11" s="82"/>
      <c r="G11" s="83"/>
    </row>
    <row r="12" spans="1:10">
      <c r="A12" s="41"/>
      <c r="B12" s="42"/>
      <c r="C12" s="43"/>
      <c r="D12" s="81"/>
      <c r="E12" s="82"/>
      <c r="F12" s="82"/>
      <c r="G12" s="83"/>
    </row>
    <row r="13" spans="1:10">
      <c r="A13" s="41"/>
      <c r="B13" s="42"/>
      <c r="C13" s="43"/>
      <c r="D13" s="56" t="s">
        <v>2</v>
      </c>
      <c r="E13" s="56"/>
      <c r="F13" s="84" t="str">
        <f>VLOOKUP(D10,'liste matériel'!A4:T259,5,0)</f>
        <v>HALECO</v>
      </c>
      <c r="G13" s="84"/>
    </row>
    <row r="14" spans="1:10">
      <c r="A14" s="41"/>
      <c r="B14" s="42"/>
      <c r="C14" s="43"/>
      <c r="D14" s="56" t="s">
        <v>636</v>
      </c>
      <c r="E14" s="56"/>
      <c r="F14" s="84" t="str">
        <f>VLOOKUP(D10,'liste matériel'!A4:T259,6,0)</f>
        <v>SEL25</v>
      </c>
      <c r="G14" s="84"/>
    </row>
    <row r="15" spans="1:10">
      <c r="A15" s="41"/>
      <c r="B15" s="42"/>
      <c r="C15" s="43"/>
      <c r="D15" s="56" t="s">
        <v>4</v>
      </c>
      <c r="E15" s="56"/>
      <c r="F15" s="85" t="str">
        <f>VLOOKUP(D10,'liste matériel'!A4:T259,9,0)</f>
        <v>PIECE</v>
      </c>
      <c r="G15" s="85"/>
    </row>
    <row r="16" spans="1:10" ht="15" customHeight="1">
      <c r="A16" s="41"/>
      <c r="B16" s="42"/>
      <c r="C16" s="43"/>
      <c r="D16" s="56" t="s">
        <v>622</v>
      </c>
      <c r="E16" s="56"/>
      <c r="F16" s="57">
        <f>VLOOKUP(D10,'liste matériel'!A4:T259,11,0)</f>
        <v>0</v>
      </c>
      <c r="G16" s="58"/>
    </row>
    <row r="17" spans="1:7">
      <c r="A17" s="44"/>
      <c r="B17" s="45"/>
      <c r="C17" s="46"/>
      <c r="D17" s="56" t="s">
        <v>651</v>
      </c>
      <c r="E17" s="56"/>
      <c r="F17" s="57">
        <f>VLOOKUP(D10,'liste matériel'!A4:T259,20,0)</f>
        <v>0</v>
      </c>
      <c r="G17" s="58"/>
    </row>
    <row r="18" spans="1:7">
      <c r="A18" s="23"/>
      <c r="B18" s="23"/>
      <c r="C18" s="23"/>
      <c r="D18" s="23"/>
      <c r="E18" s="23"/>
      <c r="F18" s="21"/>
      <c r="G18" s="21"/>
    </row>
    <row r="20" spans="1:7" ht="15" customHeight="1">
      <c r="A20" s="47" t="s">
        <v>640</v>
      </c>
      <c r="B20" s="48"/>
      <c r="C20" s="48"/>
      <c r="D20" s="48"/>
      <c r="E20" s="48"/>
      <c r="F20" s="48"/>
      <c r="G20" s="49"/>
    </row>
    <row r="21" spans="1:7">
      <c r="A21" s="65" t="s">
        <v>637</v>
      </c>
      <c r="B21" s="59" t="str">
        <f>VLOOKUP(D10,'liste matériel'!A4:T259,8,0)</f>
        <v>DENEIGEANT DEVERGLACANT</v>
      </c>
      <c r="C21" s="60"/>
      <c r="D21" s="61"/>
      <c r="E21" s="65" t="s">
        <v>636</v>
      </c>
      <c r="F21" s="50">
        <f>VLOOKUP(D10,'liste matériel'!A4:T259,7,0)</f>
        <v>1012650</v>
      </c>
      <c r="G21" s="52"/>
    </row>
    <row r="22" spans="1:7">
      <c r="A22" s="66"/>
      <c r="B22" s="62"/>
      <c r="C22" s="63"/>
      <c r="D22" s="64"/>
      <c r="E22" s="66"/>
      <c r="F22" s="53"/>
      <c r="G22" s="55"/>
    </row>
    <row r="23" spans="1:7">
      <c r="A23" s="21"/>
      <c r="B23" s="21"/>
      <c r="C23" s="21"/>
      <c r="D23" s="21"/>
      <c r="E23" s="21"/>
      <c r="F23" s="21"/>
      <c r="G23" s="21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47" t="s">
        <v>643</v>
      </c>
      <c r="B25" s="48"/>
      <c r="C25" s="48"/>
      <c r="D25" s="48"/>
      <c r="E25" s="48"/>
      <c r="F25" s="48"/>
      <c r="G25" s="49"/>
    </row>
    <row r="26" spans="1:7">
      <c r="A26" s="50">
        <f>VLOOKUP(D10,'liste matériel'!A4:T259,12,0)</f>
        <v>0</v>
      </c>
      <c r="B26" s="51"/>
      <c r="C26" s="51"/>
      <c r="D26" s="51"/>
      <c r="E26" s="51"/>
      <c r="F26" s="51"/>
      <c r="G26" s="52"/>
    </row>
    <row r="27" spans="1:7">
      <c r="A27" s="53"/>
      <c r="B27" s="54"/>
      <c r="C27" s="54"/>
      <c r="D27" s="54"/>
      <c r="E27" s="54"/>
      <c r="F27" s="54"/>
      <c r="G27" s="55"/>
    </row>
    <row r="28" spans="1:7">
      <c r="A28" s="86" t="s">
        <v>644</v>
      </c>
      <c r="B28" s="87"/>
      <c r="C28" s="87"/>
      <c r="D28" s="87"/>
      <c r="E28" s="87"/>
      <c r="F28" s="87"/>
      <c r="G28" s="88"/>
    </row>
    <row r="29" spans="1:7">
      <c r="A29" s="89"/>
      <c r="B29" s="90"/>
      <c r="C29" s="90"/>
      <c r="D29" s="90"/>
      <c r="E29" s="90"/>
      <c r="F29" s="90"/>
      <c r="G29" s="91"/>
    </row>
    <row r="30" spans="1:7">
      <c r="A30" s="89"/>
      <c r="B30" s="90"/>
      <c r="C30" s="90"/>
      <c r="D30" s="90"/>
      <c r="E30" s="90"/>
      <c r="F30" s="90"/>
      <c r="G30" s="91"/>
    </row>
    <row r="31" spans="1:7">
      <c r="A31" s="89"/>
      <c r="B31" s="90"/>
      <c r="C31" s="90"/>
      <c r="D31" s="90"/>
      <c r="E31" s="90"/>
      <c r="F31" s="90"/>
      <c r="G31" s="91"/>
    </row>
    <row r="32" spans="1:7">
      <c r="A32" s="92"/>
      <c r="B32" s="93"/>
      <c r="C32" s="93"/>
      <c r="D32" s="93"/>
      <c r="E32" s="93"/>
      <c r="F32" s="93"/>
      <c r="G32" s="94"/>
    </row>
    <row r="35" spans="1:7">
      <c r="A35" s="95" t="s">
        <v>645</v>
      </c>
      <c r="B35" s="95"/>
      <c r="C35" s="95"/>
      <c r="D35" s="95"/>
      <c r="E35" s="95"/>
      <c r="F35" s="95"/>
      <c r="G35" s="95"/>
    </row>
    <row r="36" spans="1:7">
      <c r="A36" s="76" t="s">
        <v>659</v>
      </c>
      <c r="B36" s="76"/>
      <c r="C36" s="76"/>
      <c r="D36" s="76"/>
      <c r="E36" s="50" t="str">
        <f>VLOOKUP(D10,'liste matériel'!A4:T259,17,0)</f>
        <v>OUI</v>
      </c>
      <c r="F36" s="51"/>
      <c r="G36" s="52"/>
    </row>
    <row r="37" spans="1:7">
      <c r="A37" s="76"/>
      <c r="B37" s="76"/>
      <c r="C37" s="76"/>
      <c r="D37" s="76"/>
      <c r="E37" s="53"/>
      <c r="F37" s="54"/>
      <c r="G37" s="55"/>
    </row>
    <row r="38" spans="1:7">
      <c r="A38" s="77" t="s">
        <v>663</v>
      </c>
      <c r="B38" s="77"/>
      <c r="C38" s="77"/>
      <c r="D38" s="30">
        <f>VLOOKUP(D10,'liste matériel'!A4:T259,18,0)</f>
        <v>6</v>
      </c>
      <c r="E38" s="77" t="s">
        <v>664</v>
      </c>
      <c r="F38" s="77"/>
      <c r="G38" s="30">
        <f>VLOOKUP(D10,'liste matériel'!A4:T259,19,0)</f>
        <v>10</v>
      </c>
    </row>
    <row r="41" spans="1:7">
      <c r="A41" s="95" t="s">
        <v>666</v>
      </c>
      <c r="B41" s="95"/>
      <c r="C41" s="95"/>
      <c r="D41" s="95"/>
      <c r="E41" s="95"/>
      <c r="F41" s="95"/>
      <c r="G41" s="95"/>
    </row>
    <row r="42" spans="1:7">
      <c r="A42" s="76" t="s">
        <v>667</v>
      </c>
      <c r="B42" s="76"/>
      <c r="C42" s="76"/>
      <c r="D42" s="76"/>
      <c r="E42" s="50" t="str">
        <f>VLOOKUP(D10,'liste matériel'!A4:T259,14,0)</f>
        <v>NON</v>
      </c>
      <c r="F42" s="51"/>
      <c r="G42" s="52"/>
    </row>
    <row r="43" spans="1:7">
      <c r="A43" s="76"/>
      <c r="B43" s="76"/>
      <c r="C43" s="76"/>
      <c r="D43" s="76"/>
      <c r="E43" s="53"/>
      <c r="F43" s="54"/>
      <c r="G43" s="55"/>
    </row>
    <row r="44" spans="1:7">
      <c r="A44" s="96" t="s">
        <v>674</v>
      </c>
      <c r="B44" s="97"/>
      <c r="C44" s="98"/>
      <c r="D44" s="29">
        <f>VLOOKUP(D10,'liste matériel'!A4:T259,15,0)</f>
        <v>0</v>
      </c>
      <c r="E44" s="77" t="s">
        <v>668</v>
      </c>
      <c r="F44" s="77"/>
      <c r="G44" s="30">
        <f>VLOOKUP(D10,'liste matériel'!A4:T259,16,0)</f>
        <v>0</v>
      </c>
    </row>
  </sheetData>
  <mergeCells count="38">
    <mergeCell ref="A41:G41"/>
    <mergeCell ref="A42:D43"/>
    <mergeCell ref="E42:G43"/>
    <mergeCell ref="E44:F44"/>
    <mergeCell ref="A44:C44"/>
    <mergeCell ref="A36:D37"/>
    <mergeCell ref="E36:G37"/>
    <mergeCell ref="A38:C38"/>
    <mergeCell ref="E38:F38"/>
    <mergeCell ref="D10:G12"/>
    <mergeCell ref="D13:E13"/>
    <mergeCell ref="D14:E14"/>
    <mergeCell ref="D15:E15"/>
    <mergeCell ref="F13:G13"/>
    <mergeCell ref="F14:G14"/>
    <mergeCell ref="F15:G15"/>
    <mergeCell ref="D17:E17"/>
    <mergeCell ref="F17:G17"/>
    <mergeCell ref="A28:G32"/>
    <mergeCell ref="A35:G35"/>
    <mergeCell ref="A8:G8"/>
    <mergeCell ref="B1:F1"/>
    <mergeCell ref="B2:F2"/>
    <mergeCell ref="A1:A2"/>
    <mergeCell ref="A4:G4"/>
    <mergeCell ref="A5:G5"/>
    <mergeCell ref="A9:C9"/>
    <mergeCell ref="A10:C17"/>
    <mergeCell ref="D9:G9"/>
    <mergeCell ref="A20:G20"/>
    <mergeCell ref="A26:G27"/>
    <mergeCell ref="A25:G25"/>
    <mergeCell ref="D16:E16"/>
    <mergeCell ref="F16:G16"/>
    <mergeCell ref="B21:D22"/>
    <mergeCell ref="F21:G22"/>
    <mergeCell ref="A21:A22"/>
    <mergeCell ref="E21:E22"/>
  </mergeCells>
  <dataValidations count="2">
    <dataValidation type="list" showInputMessage="1" showErrorMessage="1" sqref="F27:G27">
      <formula1>Fournisseurs</formula1>
    </dataValidation>
    <dataValidation type="list" allowBlank="1" showInputMessage="1" showErrorMessage="1" sqref="D10">
      <formula1>NomProd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458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N233" sqref="N233:P239"/>
    </sheetView>
  </sheetViews>
  <sheetFormatPr baseColWidth="10" defaultRowHeight="15"/>
  <cols>
    <col min="1" max="1" width="77.5703125" style="6" bestFit="1" customWidth="1"/>
    <col min="2" max="2" width="31.5703125" style="4" customWidth="1"/>
    <col min="3" max="3" width="29.28515625" style="4" customWidth="1"/>
    <col min="4" max="4" width="19.85546875" style="6" customWidth="1"/>
    <col min="5" max="5" width="17" style="5" bestFit="1" customWidth="1"/>
    <col min="6" max="6" width="21.5703125" style="5" bestFit="1" customWidth="1"/>
    <col min="7" max="7" width="12.42578125" style="3" customWidth="1"/>
    <col min="8" max="8" width="44" style="2" customWidth="1"/>
    <col min="9" max="9" width="21.42578125" style="5" bestFit="1" customWidth="1"/>
    <col min="10" max="10" width="10" style="5" hidden="1" customWidth="1"/>
    <col min="11" max="11" width="21.42578125" style="5" bestFit="1" customWidth="1"/>
    <col min="12" max="12" width="11.42578125" style="4"/>
    <col min="13" max="13" width="18.140625" style="4" bestFit="1" customWidth="1"/>
    <col min="14" max="14" width="18.140625" style="4" customWidth="1"/>
    <col min="15" max="16384" width="11.42578125" style="4"/>
  </cols>
  <sheetData>
    <row r="1" spans="1:20" s="1" customFormat="1" ht="45" customHeight="1">
      <c r="A1" s="99" t="s">
        <v>630</v>
      </c>
      <c r="B1" s="99" t="s">
        <v>0</v>
      </c>
      <c r="C1" s="99" t="s">
        <v>1</v>
      </c>
      <c r="D1" s="99" t="s">
        <v>623</v>
      </c>
      <c r="E1" s="99" t="s">
        <v>2</v>
      </c>
      <c r="F1" s="99" t="s">
        <v>3</v>
      </c>
      <c r="G1" s="99" t="s">
        <v>5</v>
      </c>
      <c r="H1" s="99" t="s">
        <v>6</v>
      </c>
      <c r="I1" s="99" t="s">
        <v>4</v>
      </c>
      <c r="J1" s="7" t="s">
        <v>7</v>
      </c>
      <c r="K1" s="99" t="s">
        <v>622</v>
      </c>
      <c r="L1" s="99" t="s">
        <v>624</v>
      </c>
      <c r="M1" s="99" t="s">
        <v>669</v>
      </c>
      <c r="N1" s="56" t="s">
        <v>625</v>
      </c>
      <c r="O1" s="56"/>
      <c r="P1" s="56"/>
      <c r="Q1" s="35" t="s">
        <v>628</v>
      </c>
      <c r="R1" s="36"/>
      <c r="S1" s="37"/>
      <c r="T1" s="56" t="s">
        <v>665</v>
      </c>
    </row>
    <row r="2" spans="1:20" s="1" customFormat="1" ht="45" customHeight="1">
      <c r="A2" s="101"/>
      <c r="B2" s="101"/>
      <c r="C2" s="101"/>
      <c r="D2" s="101"/>
      <c r="E2" s="101"/>
      <c r="F2" s="101"/>
      <c r="G2" s="101"/>
      <c r="H2" s="101"/>
      <c r="I2" s="101"/>
      <c r="J2" s="7"/>
      <c r="K2" s="101"/>
      <c r="L2" s="101"/>
      <c r="M2" s="101"/>
      <c r="N2" s="99" t="s">
        <v>661</v>
      </c>
      <c r="O2" s="35" t="s">
        <v>662</v>
      </c>
      <c r="P2" s="37"/>
      <c r="Q2" s="99" t="s">
        <v>661</v>
      </c>
      <c r="R2" s="35" t="s">
        <v>662</v>
      </c>
      <c r="S2" s="37"/>
      <c r="T2" s="56"/>
    </row>
    <row r="3" spans="1:20" s="1" customFormat="1" ht="30">
      <c r="A3" s="101"/>
      <c r="B3" s="101"/>
      <c r="C3" s="101"/>
      <c r="D3" s="101"/>
      <c r="E3" s="101"/>
      <c r="F3" s="101"/>
      <c r="G3" s="101"/>
      <c r="H3" s="101"/>
      <c r="I3" s="101"/>
      <c r="J3" s="7"/>
      <c r="K3" s="101"/>
      <c r="L3" s="101"/>
      <c r="M3" s="101"/>
      <c r="N3" s="100"/>
      <c r="O3" s="26" t="s">
        <v>626</v>
      </c>
      <c r="P3" s="26" t="s">
        <v>627</v>
      </c>
      <c r="Q3" s="100"/>
      <c r="R3" s="26" t="s">
        <v>660</v>
      </c>
      <c r="S3" s="26" t="s">
        <v>629</v>
      </c>
      <c r="T3" s="56"/>
    </row>
    <row r="4" spans="1:20" s="11" customFormat="1" ht="37.5" customHeight="1">
      <c r="A4" s="9" t="s">
        <v>10</v>
      </c>
      <c r="B4" s="8" t="s">
        <v>8</v>
      </c>
      <c r="C4" s="8" t="s">
        <v>9</v>
      </c>
      <c r="D4" s="19"/>
      <c r="E4" s="10" t="s">
        <v>11</v>
      </c>
      <c r="F4" s="10" t="s">
        <v>12</v>
      </c>
      <c r="G4" s="10">
        <v>4010640</v>
      </c>
      <c r="H4" s="9" t="s">
        <v>14</v>
      </c>
      <c r="I4" s="10" t="s">
        <v>13</v>
      </c>
      <c r="J4" s="10"/>
      <c r="K4" s="10" t="s">
        <v>656</v>
      </c>
      <c r="L4" s="10" t="s">
        <v>656</v>
      </c>
      <c r="M4" s="24" t="s">
        <v>671</v>
      </c>
      <c r="N4" s="8" t="s">
        <v>658</v>
      </c>
      <c r="O4" s="8" t="s">
        <v>638</v>
      </c>
      <c r="P4" s="8" t="s">
        <v>638</v>
      </c>
      <c r="Q4" s="8" t="s">
        <v>658</v>
      </c>
      <c r="R4" s="8" t="s">
        <v>638</v>
      </c>
      <c r="S4" s="8" t="s">
        <v>638</v>
      </c>
      <c r="T4" s="8" t="s">
        <v>656</v>
      </c>
    </row>
    <row r="5" spans="1:20" s="11" customFormat="1" ht="37.5" customHeight="1">
      <c r="A5" s="9" t="s">
        <v>631</v>
      </c>
      <c r="B5" s="8" t="s">
        <v>8</v>
      </c>
      <c r="C5" s="8" t="s">
        <v>15</v>
      </c>
      <c r="D5" s="19"/>
      <c r="E5" s="10" t="s">
        <v>11</v>
      </c>
      <c r="F5" s="10" t="s">
        <v>16</v>
      </c>
      <c r="G5" s="10">
        <v>4010578</v>
      </c>
      <c r="H5" s="9" t="s">
        <v>17</v>
      </c>
      <c r="I5" s="10" t="s">
        <v>13</v>
      </c>
      <c r="J5" s="10"/>
      <c r="K5" s="10"/>
      <c r="L5" s="8"/>
      <c r="M5" s="24" t="s">
        <v>672</v>
      </c>
      <c r="N5" s="8" t="s">
        <v>658</v>
      </c>
      <c r="O5" s="8"/>
      <c r="P5" s="8"/>
      <c r="Q5" s="8" t="s">
        <v>658</v>
      </c>
      <c r="R5" s="8"/>
      <c r="S5" s="8"/>
      <c r="T5" s="8"/>
    </row>
    <row r="6" spans="1:20" s="11" customFormat="1" ht="37.5" customHeight="1">
      <c r="A6" s="9" t="s">
        <v>18</v>
      </c>
      <c r="B6" s="8" t="s">
        <v>8</v>
      </c>
      <c r="C6" s="8" t="s">
        <v>9</v>
      </c>
      <c r="D6" s="19"/>
      <c r="E6" s="10" t="s">
        <v>11</v>
      </c>
      <c r="F6" s="10" t="s">
        <v>19</v>
      </c>
      <c r="G6" s="10">
        <v>4010579</v>
      </c>
      <c r="H6" s="9" t="s">
        <v>20</v>
      </c>
      <c r="I6" s="10" t="s">
        <v>13</v>
      </c>
      <c r="J6" s="10"/>
      <c r="K6" s="10"/>
      <c r="L6" s="8"/>
      <c r="M6" s="24" t="s">
        <v>672</v>
      </c>
      <c r="N6" s="8" t="s">
        <v>658</v>
      </c>
      <c r="O6" s="8"/>
      <c r="P6" s="8"/>
      <c r="Q6" s="8" t="s">
        <v>658</v>
      </c>
      <c r="R6" s="8"/>
      <c r="S6" s="8"/>
      <c r="T6" s="8"/>
    </row>
    <row r="7" spans="1:20" s="11" customFormat="1" ht="37.5" customHeight="1">
      <c r="A7" s="9" t="s">
        <v>21</v>
      </c>
      <c r="B7" s="8" t="s">
        <v>8</v>
      </c>
      <c r="C7" s="8" t="s">
        <v>15</v>
      </c>
      <c r="D7" s="19"/>
      <c r="E7" s="10" t="s">
        <v>11</v>
      </c>
      <c r="F7" s="10" t="s">
        <v>22</v>
      </c>
      <c r="G7" s="10">
        <v>4010641</v>
      </c>
      <c r="H7" s="9" t="s">
        <v>23</v>
      </c>
      <c r="I7" s="10" t="s">
        <v>13</v>
      </c>
      <c r="J7" s="10"/>
      <c r="K7" s="10"/>
      <c r="L7" s="8"/>
      <c r="M7" s="24" t="s">
        <v>672</v>
      </c>
      <c r="N7" s="8" t="s">
        <v>658</v>
      </c>
      <c r="O7" s="8"/>
      <c r="P7" s="8"/>
      <c r="Q7" s="8" t="s">
        <v>657</v>
      </c>
      <c r="R7" s="8">
        <v>5</v>
      </c>
      <c r="S7" s="8">
        <v>10</v>
      </c>
      <c r="T7" s="8"/>
    </row>
    <row r="8" spans="1:20" s="11" customFormat="1" ht="37.5" customHeight="1">
      <c r="A8" s="9" t="s">
        <v>24</v>
      </c>
      <c r="B8" s="8" t="s">
        <v>8</v>
      </c>
      <c r="C8" s="8" t="s">
        <v>15</v>
      </c>
      <c r="D8" s="19"/>
      <c r="E8" s="10" t="s">
        <v>11</v>
      </c>
      <c r="F8" s="10" t="s">
        <v>25</v>
      </c>
      <c r="G8" s="10">
        <v>4010642</v>
      </c>
      <c r="H8" s="9" t="s">
        <v>24</v>
      </c>
      <c r="I8" s="10" t="s">
        <v>13</v>
      </c>
      <c r="J8" s="10"/>
      <c r="K8" s="10"/>
      <c r="L8" s="8"/>
      <c r="M8" s="24" t="s">
        <v>672</v>
      </c>
      <c r="N8" s="8" t="s">
        <v>658</v>
      </c>
      <c r="O8" s="8"/>
      <c r="P8" s="8"/>
      <c r="Q8" s="8" t="s">
        <v>657</v>
      </c>
      <c r="R8" s="8">
        <v>1</v>
      </c>
      <c r="S8" s="8">
        <v>1</v>
      </c>
      <c r="T8" s="8"/>
    </row>
    <row r="9" spans="1:20" s="11" customFormat="1" ht="37.5" customHeight="1">
      <c r="A9" s="9" t="s">
        <v>26</v>
      </c>
      <c r="B9" s="8" t="s">
        <v>8</v>
      </c>
      <c r="C9" s="8" t="s">
        <v>15</v>
      </c>
      <c r="D9" s="19"/>
      <c r="E9" s="10" t="s">
        <v>11</v>
      </c>
      <c r="F9" s="10" t="s">
        <v>27</v>
      </c>
      <c r="G9" s="10">
        <v>1012649</v>
      </c>
      <c r="H9" s="9" t="s">
        <v>28</v>
      </c>
      <c r="I9" s="10" t="s">
        <v>13</v>
      </c>
      <c r="J9" s="10"/>
      <c r="K9" s="10"/>
      <c r="L9" s="8"/>
      <c r="M9" s="24" t="s">
        <v>672</v>
      </c>
      <c r="N9" s="8" t="s">
        <v>658</v>
      </c>
      <c r="O9" s="8"/>
      <c r="P9" s="8"/>
      <c r="Q9" s="8" t="s">
        <v>657</v>
      </c>
      <c r="R9" s="8">
        <v>2</v>
      </c>
      <c r="S9" s="8">
        <v>2</v>
      </c>
      <c r="T9" s="8"/>
    </row>
    <row r="10" spans="1:20" s="11" customFormat="1" ht="37.5" customHeight="1">
      <c r="A10" s="9" t="s">
        <v>29</v>
      </c>
      <c r="B10" s="8" t="s">
        <v>8</v>
      </c>
      <c r="C10" s="8" t="s">
        <v>15</v>
      </c>
      <c r="D10" s="18"/>
      <c r="E10" s="10" t="s">
        <v>11</v>
      </c>
      <c r="F10" s="10" t="s">
        <v>30</v>
      </c>
      <c r="G10" s="10">
        <v>1012650</v>
      </c>
      <c r="H10" s="9" t="s">
        <v>31</v>
      </c>
      <c r="I10" s="10" t="s">
        <v>13</v>
      </c>
      <c r="J10" s="10"/>
      <c r="K10" s="10"/>
      <c r="L10" s="8"/>
      <c r="M10" s="24" t="s">
        <v>672</v>
      </c>
      <c r="N10" s="8" t="s">
        <v>658</v>
      </c>
      <c r="O10" s="8"/>
      <c r="P10" s="8"/>
      <c r="Q10" s="8" t="s">
        <v>657</v>
      </c>
      <c r="R10" s="8">
        <v>6</v>
      </c>
      <c r="S10" s="8">
        <v>10</v>
      </c>
      <c r="T10" s="8"/>
    </row>
    <row r="11" spans="1:20" s="11" customFormat="1" ht="37.5" customHeight="1">
      <c r="A11" s="9" t="s">
        <v>33</v>
      </c>
      <c r="B11" s="8" t="s">
        <v>8</v>
      </c>
      <c r="C11" s="8" t="s">
        <v>32</v>
      </c>
      <c r="D11" s="27"/>
      <c r="E11" s="10" t="s">
        <v>34</v>
      </c>
      <c r="F11" s="10" t="s">
        <v>35</v>
      </c>
      <c r="G11" s="10">
        <v>1012661</v>
      </c>
      <c r="H11" s="9" t="s">
        <v>36</v>
      </c>
      <c r="I11" s="10" t="s">
        <v>13</v>
      </c>
      <c r="J11" s="10"/>
      <c r="K11" s="10"/>
      <c r="L11" s="8"/>
      <c r="M11" s="24" t="s">
        <v>672</v>
      </c>
      <c r="N11" s="8" t="s">
        <v>658</v>
      </c>
      <c r="O11" s="8"/>
      <c r="P11" s="8"/>
      <c r="Q11" s="8" t="s">
        <v>657</v>
      </c>
      <c r="R11" s="8">
        <v>1</v>
      </c>
      <c r="S11" s="8">
        <v>1</v>
      </c>
      <c r="T11" s="8"/>
    </row>
    <row r="12" spans="1:20" s="11" customFormat="1" ht="37.5" customHeight="1">
      <c r="A12" s="9" t="s">
        <v>38</v>
      </c>
      <c r="B12" s="8" t="s">
        <v>37</v>
      </c>
      <c r="C12" s="8"/>
      <c r="D12" s="17"/>
      <c r="E12" s="10" t="s">
        <v>39</v>
      </c>
      <c r="F12" s="10">
        <v>5641309</v>
      </c>
      <c r="G12" s="10">
        <v>1012674</v>
      </c>
      <c r="H12" s="9" t="s">
        <v>40</v>
      </c>
      <c r="I12" s="10" t="s">
        <v>13</v>
      </c>
      <c r="J12" s="10"/>
      <c r="K12" s="10"/>
      <c r="L12" s="8"/>
      <c r="M12" s="24" t="s">
        <v>672</v>
      </c>
      <c r="N12" s="8" t="s">
        <v>658</v>
      </c>
      <c r="O12" s="8"/>
      <c r="P12" s="8"/>
      <c r="Q12" s="8" t="s">
        <v>657</v>
      </c>
      <c r="R12" s="8">
        <v>2</v>
      </c>
      <c r="S12" s="8">
        <v>2</v>
      </c>
      <c r="T12" s="8"/>
    </row>
    <row r="13" spans="1:20" s="11" customFormat="1" ht="37.5" customHeight="1">
      <c r="A13" s="9" t="s">
        <v>646</v>
      </c>
      <c r="B13" s="8" t="s">
        <v>41</v>
      </c>
      <c r="C13" s="8" t="s">
        <v>42</v>
      </c>
      <c r="D13" s="17"/>
      <c r="E13" s="10" t="s">
        <v>43</v>
      </c>
      <c r="F13" s="10"/>
      <c r="G13" s="10">
        <v>1012729</v>
      </c>
      <c r="H13" s="9" t="s">
        <v>44</v>
      </c>
      <c r="I13" s="10" t="s">
        <v>13</v>
      </c>
      <c r="J13" s="10"/>
      <c r="K13" s="10"/>
      <c r="L13" s="24" t="s">
        <v>641</v>
      </c>
      <c r="M13" s="24" t="s">
        <v>673</v>
      </c>
      <c r="N13" s="8" t="s">
        <v>658</v>
      </c>
      <c r="O13" s="8"/>
      <c r="P13" s="8"/>
      <c r="Q13" s="8" t="s">
        <v>657</v>
      </c>
      <c r="R13" s="8">
        <v>10</v>
      </c>
      <c r="S13" s="8">
        <v>10</v>
      </c>
      <c r="T13" s="8"/>
    </row>
    <row r="14" spans="1:20" s="11" customFormat="1" ht="37.5" customHeight="1">
      <c r="A14" s="9" t="s">
        <v>45</v>
      </c>
      <c r="B14" s="8" t="s">
        <v>41</v>
      </c>
      <c r="C14" s="8" t="s">
        <v>42</v>
      </c>
      <c r="D14" s="17"/>
      <c r="E14" s="10" t="s">
        <v>43</v>
      </c>
      <c r="F14" s="10">
        <v>263010</v>
      </c>
      <c r="G14" s="10">
        <v>1012731</v>
      </c>
      <c r="H14" s="9" t="s">
        <v>46</v>
      </c>
      <c r="I14" s="10" t="s">
        <v>13</v>
      </c>
      <c r="J14" s="10"/>
      <c r="K14" s="10"/>
      <c r="L14" s="24" t="s">
        <v>641</v>
      </c>
      <c r="M14" s="24" t="s">
        <v>673</v>
      </c>
      <c r="N14" s="8" t="s">
        <v>658</v>
      </c>
      <c r="O14" s="8"/>
      <c r="P14" s="8"/>
      <c r="Q14" s="8" t="s">
        <v>657</v>
      </c>
      <c r="R14" s="8">
        <v>10</v>
      </c>
      <c r="S14" s="8">
        <v>10</v>
      </c>
      <c r="T14" s="8"/>
    </row>
    <row r="15" spans="1:20" s="11" customFormat="1" ht="37.5" customHeight="1">
      <c r="A15" s="9" t="s">
        <v>48</v>
      </c>
      <c r="B15" s="8" t="s">
        <v>41</v>
      </c>
      <c r="C15" s="8" t="s">
        <v>47</v>
      </c>
      <c r="D15" s="17"/>
      <c r="E15" s="10"/>
      <c r="F15" s="10"/>
      <c r="G15" s="10">
        <v>1012732</v>
      </c>
      <c r="H15" s="9" t="s">
        <v>48</v>
      </c>
      <c r="I15" s="10" t="s">
        <v>13</v>
      </c>
      <c r="J15" s="10"/>
      <c r="K15" s="10"/>
      <c r="L15" s="8"/>
      <c r="M15" s="24" t="s">
        <v>673</v>
      </c>
      <c r="N15" s="8"/>
      <c r="O15" s="8"/>
      <c r="P15" s="8"/>
      <c r="Q15" s="8"/>
      <c r="R15" s="8"/>
      <c r="S15" s="8"/>
      <c r="T15" s="8"/>
    </row>
    <row r="16" spans="1:20" s="11" customFormat="1" ht="37.5" customHeight="1">
      <c r="A16" s="9" t="s">
        <v>49</v>
      </c>
      <c r="B16" s="8" t="s">
        <v>41</v>
      </c>
      <c r="C16" s="8" t="s">
        <v>47</v>
      </c>
      <c r="D16" s="17"/>
      <c r="E16" s="10" t="s">
        <v>43</v>
      </c>
      <c r="F16" s="10" t="s">
        <v>50</v>
      </c>
      <c r="G16" s="10">
        <v>1012733</v>
      </c>
      <c r="H16" s="9" t="s">
        <v>51</v>
      </c>
      <c r="I16" s="10" t="s">
        <v>13</v>
      </c>
      <c r="J16" s="10"/>
      <c r="K16" s="10"/>
      <c r="L16" s="8"/>
      <c r="M16" s="24" t="s">
        <v>673</v>
      </c>
      <c r="N16" s="8"/>
      <c r="O16" s="8"/>
      <c r="P16" s="8"/>
      <c r="Q16" s="8"/>
      <c r="R16" s="8"/>
      <c r="S16" s="8"/>
      <c r="T16" s="8"/>
    </row>
    <row r="17" spans="1:20" s="11" customFormat="1" ht="37.5" customHeight="1">
      <c r="A17" s="9" t="s">
        <v>52</v>
      </c>
      <c r="B17" s="8" t="s">
        <v>41</v>
      </c>
      <c r="C17" s="8" t="s">
        <v>47</v>
      </c>
      <c r="D17" s="17"/>
      <c r="E17" s="10" t="s">
        <v>43</v>
      </c>
      <c r="F17" s="10" t="s">
        <v>53</v>
      </c>
      <c r="G17" s="10">
        <v>1012734</v>
      </c>
      <c r="H17" s="9" t="s">
        <v>54</v>
      </c>
      <c r="I17" s="10" t="s">
        <v>13</v>
      </c>
      <c r="J17" s="10"/>
      <c r="K17" s="10"/>
      <c r="L17" s="8"/>
      <c r="M17" s="24" t="s">
        <v>673</v>
      </c>
      <c r="N17" s="8"/>
      <c r="O17" s="8"/>
      <c r="P17" s="8"/>
      <c r="Q17" s="8"/>
      <c r="R17" s="8"/>
      <c r="S17" s="8"/>
      <c r="T17" s="8"/>
    </row>
    <row r="18" spans="1:20" s="11" customFormat="1" ht="37.5" customHeight="1">
      <c r="A18" s="9" t="s">
        <v>55</v>
      </c>
      <c r="B18" s="8" t="s">
        <v>41</v>
      </c>
      <c r="C18" s="8" t="s">
        <v>42</v>
      </c>
      <c r="D18" s="17"/>
      <c r="E18" s="10" t="s">
        <v>43</v>
      </c>
      <c r="F18" s="10" t="s">
        <v>56</v>
      </c>
      <c r="G18" s="10">
        <v>1012737</v>
      </c>
      <c r="H18" s="9" t="s">
        <v>57</v>
      </c>
      <c r="I18" s="10" t="s">
        <v>13</v>
      </c>
      <c r="J18" s="10"/>
      <c r="K18" s="10"/>
      <c r="L18" s="8"/>
      <c r="M18" s="24" t="s">
        <v>673</v>
      </c>
      <c r="N18" s="8"/>
      <c r="O18" s="8"/>
      <c r="P18" s="8"/>
      <c r="Q18" s="8"/>
      <c r="R18" s="8"/>
      <c r="S18" s="8"/>
      <c r="T18" s="8"/>
    </row>
    <row r="19" spans="1:20" s="11" customFormat="1" ht="37.5" customHeight="1">
      <c r="A19" s="9" t="s">
        <v>59</v>
      </c>
      <c r="B19" s="8" t="s">
        <v>41</v>
      </c>
      <c r="C19" s="8" t="s">
        <v>58</v>
      </c>
      <c r="D19" s="17"/>
      <c r="E19" s="10" t="s">
        <v>43</v>
      </c>
      <c r="F19" s="10">
        <v>586001</v>
      </c>
      <c r="G19" s="10">
        <v>1012738</v>
      </c>
      <c r="H19" s="9" t="s">
        <v>59</v>
      </c>
      <c r="I19" s="10" t="s">
        <v>13</v>
      </c>
      <c r="J19" s="10"/>
      <c r="K19" s="10"/>
      <c r="L19" s="8"/>
      <c r="M19" s="24" t="s">
        <v>673</v>
      </c>
      <c r="N19" s="8"/>
      <c r="O19" s="8"/>
      <c r="P19" s="8"/>
      <c r="Q19" s="8"/>
      <c r="R19" s="8"/>
      <c r="S19" s="8"/>
      <c r="T19" s="8"/>
    </row>
    <row r="20" spans="1:20" s="11" customFormat="1" ht="37.5" customHeight="1">
      <c r="A20" s="9" t="s">
        <v>60</v>
      </c>
      <c r="B20" s="8" t="s">
        <v>41</v>
      </c>
      <c r="C20" s="8" t="s">
        <v>47</v>
      </c>
      <c r="D20" s="17"/>
      <c r="E20" s="10" t="s">
        <v>43</v>
      </c>
      <c r="F20" s="10">
        <v>730020</v>
      </c>
      <c r="G20" s="10">
        <v>1012739</v>
      </c>
      <c r="H20" s="9" t="s">
        <v>60</v>
      </c>
      <c r="I20" s="10" t="s">
        <v>13</v>
      </c>
      <c r="J20" s="10"/>
      <c r="K20" s="10"/>
      <c r="L20" s="8"/>
      <c r="M20" s="8"/>
      <c r="N20" s="8"/>
      <c r="O20" s="8"/>
      <c r="P20" s="8"/>
      <c r="Q20" s="8"/>
      <c r="R20" s="8"/>
      <c r="S20" s="8"/>
      <c r="T20" s="8"/>
    </row>
    <row r="21" spans="1:20" s="11" customFormat="1" ht="37.5" customHeight="1">
      <c r="A21" s="9" t="s">
        <v>62</v>
      </c>
      <c r="B21" s="8" t="s">
        <v>41</v>
      </c>
      <c r="C21" s="8" t="s">
        <v>61</v>
      </c>
      <c r="D21" s="17"/>
      <c r="E21" s="10" t="s">
        <v>43</v>
      </c>
      <c r="F21" s="10" t="s">
        <v>63</v>
      </c>
      <c r="G21" s="10">
        <v>1012740</v>
      </c>
      <c r="H21" s="9" t="s">
        <v>64</v>
      </c>
      <c r="I21" s="10" t="s">
        <v>68</v>
      </c>
      <c r="J21" s="10" t="s">
        <v>65</v>
      </c>
      <c r="K21" s="10"/>
      <c r="L21" s="8"/>
      <c r="M21" s="8"/>
      <c r="N21" s="8" t="s">
        <v>657</v>
      </c>
      <c r="O21" s="24" t="s">
        <v>677</v>
      </c>
      <c r="P21" s="8" t="s">
        <v>678</v>
      </c>
      <c r="Q21" s="8" t="s">
        <v>657</v>
      </c>
      <c r="R21" s="8">
        <v>12</v>
      </c>
      <c r="S21" s="8">
        <v>24</v>
      </c>
      <c r="T21" s="8"/>
    </row>
    <row r="22" spans="1:20" s="11" customFormat="1" ht="37.5" customHeight="1">
      <c r="A22" s="9" t="s">
        <v>66</v>
      </c>
      <c r="B22" s="8" t="s">
        <v>41</v>
      </c>
      <c r="C22" s="8" t="s">
        <v>61</v>
      </c>
      <c r="D22" s="17"/>
      <c r="E22" s="10" t="s">
        <v>43</v>
      </c>
      <c r="F22" s="10" t="s">
        <v>67</v>
      </c>
      <c r="G22" s="10">
        <v>1012741</v>
      </c>
      <c r="H22" s="9" t="s">
        <v>69</v>
      </c>
      <c r="I22" s="10" t="s">
        <v>68</v>
      </c>
      <c r="J22" s="10" t="s">
        <v>70</v>
      </c>
      <c r="K22" s="10"/>
      <c r="L22" s="8"/>
      <c r="M22" s="8"/>
      <c r="N22" s="8" t="s">
        <v>657</v>
      </c>
      <c r="O22" s="24" t="s">
        <v>677</v>
      </c>
      <c r="P22" s="8" t="s">
        <v>678</v>
      </c>
      <c r="Q22" s="8"/>
      <c r="R22" s="8"/>
      <c r="S22" s="8"/>
      <c r="T22" s="8"/>
    </row>
    <row r="23" spans="1:20" s="11" customFormat="1" ht="37.5" customHeight="1">
      <c r="A23" s="9" t="s">
        <v>71</v>
      </c>
      <c r="B23" s="8" t="s">
        <v>41</v>
      </c>
      <c r="C23" s="8" t="s">
        <v>61</v>
      </c>
      <c r="D23" s="17"/>
      <c r="E23" s="10" t="s">
        <v>43</v>
      </c>
      <c r="F23" s="10" t="s">
        <v>72</v>
      </c>
      <c r="G23" s="10">
        <v>1012742</v>
      </c>
      <c r="H23" s="9" t="s">
        <v>73</v>
      </c>
      <c r="I23" s="10" t="s">
        <v>68</v>
      </c>
      <c r="J23" s="10" t="s">
        <v>70</v>
      </c>
      <c r="K23" s="10"/>
      <c r="L23" s="8"/>
      <c r="M23" s="8"/>
      <c r="N23" s="8" t="s">
        <v>657</v>
      </c>
      <c r="O23" s="24" t="s">
        <v>677</v>
      </c>
      <c r="P23" s="8" t="s">
        <v>678</v>
      </c>
      <c r="Q23" s="8"/>
      <c r="R23" s="8"/>
      <c r="S23" s="8"/>
      <c r="T23" s="8"/>
    </row>
    <row r="24" spans="1:20" s="11" customFormat="1" ht="37.5" customHeight="1">
      <c r="A24" s="9" t="s">
        <v>74</v>
      </c>
      <c r="B24" s="8" t="s">
        <v>41</v>
      </c>
      <c r="C24" s="8" t="s">
        <v>42</v>
      </c>
      <c r="D24" s="17"/>
      <c r="E24" s="10" t="s">
        <v>43</v>
      </c>
      <c r="F24" s="10">
        <v>283007</v>
      </c>
      <c r="G24" s="10">
        <v>1012743</v>
      </c>
      <c r="H24" s="9" t="s">
        <v>74</v>
      </c>
      <c r="I24" s="10" t="s">
        <v>13</v>
      </c>
      <c r="J24" s="10"/>
      <c r="K24" s="10"/>
      <c r="L24" s="8"/>
      <c r="M24" s="8"/>
      <c r="N24" s="8"/>
      <c r="O24" s="8"/>
      <c r="P24" s="8"/>
      <c r="Q24" s="8" t="s">
        <v>657</v>
      </c>
      <c r="R24" s="8">
        <v>10</v>
      </c>
      <c r="S24" s="8">
        <v>10</v>
      </c>
      <c r="T24" s="8"/>
    </row>
    <row r="25" spans="1:20" s="11" customFormat="1" ht="37.5" customHeight="1">
      <c r="A25" s="9" t="s">
        <v>75</v>
      </c>
      <c r="B25" s="8" t="s">
        <v>41</v>
      </c>
      <c r="C25" s="8" t="s">
        <v>42</v>
      </c>
      <c r="D25" s="17"/>
      <c r="E25" s="10" t="s">
        <v>43</v>
      </c>
      <c r="F25" s="10">
        <v>276023</v>
      </c>
      <c r="G25" s="10">
        <v>1012744</v>
      </c>
      <c r="H25" s="9" t="s">
        <v>76</v>
      </c>
      <c r="I25" s="10" t="s">
        <v>13</v>
      </c>
      <c r="J25" s="10"/>
      <c r="K25" s="10"/>
      <c r="L25" s="8"/>
      <c r="M25" s="8"/>
      <c r="N25" s="8"/>
      <c r="O25" s="8"/>
      <c r="P25" s="8"/>
      <c r="Q25" s="8" t="s">
        <v>657</v>
      </c>
      <c r="R25" s="8">
        <v>10</v>
      </c>
      <c r="S25" s="8">
        <v>10</v>
      </c>
      <c r="T25" s="8"/>
    </row>
    <row r="26" spans="1:20" s="11" customFormat="1" ht="37.5" customHeight="1">
      <c r="A26" s="9" t="s">
        <v>77</v>
      </c>
      <c r="B26" s="8" t="s">
        <v>41</v>
      </c>
      <c r="C26" s="8" t="s">
        <v>42</v>
      </c>
      <c r="D26" s="17"/>
      <c r="E26" s="10" t="s">
        <v>43</v>
      </c>
      <c r="F26" s="10">
        <v>190202</v>
      </c>
      <c r="G26" s="10">
        <v>1012745</v>
      </c>
      <c r="H26" s="9" t="s">
        <v>78</v>
      </c>
      <c r="I26" s="10" t="s">
        <v>13</v>
      </c>
      <c r="J26" s="10"/>
      <c r="K26" s="10"/>
      <c r="L26" s="8"/>
      <c r="M26" s="8"/>
      <c r="N26" s="8"/>
      <c r="O26" s="8"/>
      <c r="P26" s="8"/>
      <c r="Q26" s="8" t="s">
        <v>657</v>
      </c>
      <c r="R26" s="8">
        <v>10</v>
      </c>
      <c r="S26" s="8">
        <v>10</v>
      </c>
      <c r="T26" s="8"/>
    </row>
    <row r="27" spans="1:20" s="11" customFormat="1" ht="37.5" customHeight="1">
      <c r="A27" s="9" t="s">
        <v>79</v>
      </c>
      <c r="B27" s="8" t="s">
        <v>41</v>
      </c>
      <c r="C27" s="8" t="s">
        <v>42</v>
      </c>
      <c r="D27" s="17"/>
      <c r="E27" s="10" t="s">
        <v>43</v>
      </c>
      <c r="F27" s="10" t="s">
        <v>80</v>
      </c>
      <c r="G27" s="10">
        <v>1012746</v>
      </c>
      <c r="H27" s="9" t="s">
        <v>79</v>
      </c>
      <c r="I27" s="10" t="s">
        <v>13</v>
      </c>
      <c r="J27" s="10"/>
      <c r="K27" s="10"/>
      <c r="L27" s="8"/>
      <c r="M27" s="8"/>
      <c r="N27" s="8"/>
      <c r="O27" s="8"/>
      <c r="P27" s="8"/>
      <c r="Q27" s="8" t="s">
        <v>657</v>
      </c>
      <c r="R27" s="8">
        <v>10</v>
      </c>
      <c r="S27" s="8">
        <v>10</v>
      </c>
      <c r="T27" s="8"/>
    </row>
    <row r="28" spans="1:20" s="11" customFormat="1" ht="37.5" customHeight="1">
      <c r="A28" s="9" t="s">
        <v>81</v>
      </c>
      <c r="B28" s="8" t="s">
        <v>41</v>
      </c>
      <c r="C28" s="8" t="s">
        <v>42</v>
      </c>
      <c r="D28" s="17"/>
      <c r="E28" s="10" t="s">
        <v>43</v>
      </c>
      <c r="F28" s="10" t="s">
        <v>82</v>
      </c>
      <c r="G28" s="10">
        <v>1012747</v>
      </c>
      <c r="H28" s="9" t="s">
        <v>83</v>
      </c>
      <c r="I28" s="10" t="s">
        <v>13</v>
      </c>
      <c r="J28" s="10"/>
      <c r="K28" s="10"/>
      <c r="L28" s="8"/>
      <c r="M28" s="8"/>
      <c r="N28" s="8"/>
      <c r="O28" s="8"/>
      <c r="P28" s="8"/>
      <c r="Q28" s="8" t="s">
        <v>657</v>
      </c>
      <c r="R28" s="8">
        <v>10</v>
      </c>
      <c r="S28" s="8">
        <v>10</v>
      </c>
      <c r="T28" s="8"/>
    </row>
    <row r="29" spans="1:20" s="11" customFormat="1" ht="37.5" customHeight="1">
      <c r="A29" s="9" t="s">
        <v>85</v>
      </c>
      <c r="B29" s="8" t="s">
        <v>84</v>
      </c>
      <c r="C29" s="8"/>
      <c r="D29" s="17"/>
      <c r="E29" s="10" t="s">
        <v>43</v>
      </c>
      <c r="F29" s="10">
        <v>841009</v>
      </c>
      <c r="G29" s="10">
        <v>1012748</v>
      </c>
      <c r="H29" s="9" t="s">
        <v>85</v>
      </c>
      <c r="I29" s="10" t="s">
        <v>13</v>
      </c>
      <c r="J29" s="10"/>
      <c r="K29" s="10"/>
      <c r="L29" s="8"/>
      <c r="M29" s="8"/>
      <c r="N29" s="8"/>
      <c r="O29" s="8"/>
      <c r="P29" s="8"/>
      <c r="Q29" s="8" t="s">
        <v>657</v>
      </c>
      <c r="R29" s="8">
        <v>4</v>
      </c>
      <c r="S29" s="8">
        <v>4</v>
      </c>
      <c r="T29" s="8"/>
    </row>
    <row r="30" spans="1:20" s="11" customFormat="1" ht="37.5" customHeight="1">
      <c r="A30" s="9" t="s">
        <v>87</v>
      </c>
      <c r="B30" s="8" t="s">
        <v>41</v>
      </c>
      <c r="C30" s="8" t="s">
        <v>86</v>
      </c>
      <c r="D30" s="17"/>
      <c r="E30" s="10" t="s">
        <v>43</v>
      </c>
      <c r="F30" s="10">
        <v>848100</v>
      </c>
      <c r="G30" s="10">
        <v>1012749</v>
      </c>
      <c r="H30" s="9" t="s">
        <v>87</v>
      </c>
      <c r="I30" s="10" t="s">
        <v>13</v>
      </c>
      <c r="J30" s="10"/>
      <c r="K30" s="10"/>
      <c r="L30" s="8"/>
      <c r="M30" s="8"/>
      <c r="N30" s="8"/>
      <c r="O30" s="8"/>
      <c r="P30" s="8"/>
      <c r="Q30" s="8"/>
      <c r="R30" s="8"/>
      <c r="S30" s="8"/>
      <c r="T30" s="8"/>
    </row>
    <row r="31" spans="1:20" s="11" customFormat="1" ht="37.5" customHeight="1">
      <c r="A31" s="9" t="s">
        <v>88</v>
      </c>
      <c r="B31" s="8" t="s">
        <v>41</v>
      </c>
      <c r="C31" s="8" t="s">
        <v>42</v>
      </c>
      <c r="D31" s="17"/>
      <c r="E31" s="10" t="s">
        <v>43</v>
      </c>
      <c r="F31" s="10" t="s">
        <v>89</v>
      </c>
      <c r="G31" s="10">
        <v>1012750</v>
      </c>
      <c r="H31" s="9" t="s">
        <v>90</v>
      </c>
      <c r="I31" s="10" t="s">
        <v>13</v>
      </c>
      <c r="J31" s="10"/>
      <c r="K31" s="10"/>
      <c r="L31" s="8"/>
      <c r="M31" s="8"/>
      <c r="N31" s="8"/>
      <c r="O31" s="8"/>
      <c r="P31" s="8"/>
      <c r="Q31" s="8"/>
      <c r="R31" s="8"/>
      <c r="S31" s="8"/>
      <c r="T31" s="8"/>
    </row>
    <row r="32" spans="1:20" s="11" customFormat="1" ht="37.5" customHeight="1">
      <c r="A32" s="9" t="s">
        <v>92</v>
      </c>
      <c r="B32" s="8" t="s">
        <v>41</v>
      </c>
      <c r="C32" s="8" t="s">
        <v>91</v>
      </c>
      <c r="D32" s="17"/>
      <c r="E32" s="10" t="s">
        <v>43</v>
      </c>
      <c r="F32" s="10" t="s">
        <v>93</v>
      </c>
      <c r="G32" s="10">
        <v>1012751</v>
      </c>
      <c r="H32" s="9" t="s">
        <v>94</v>
      </c>
      <c r="I32" s="10" t="s">
        <v>13</v>
      </c>
      <c r="J32" s="10"/>
      <c r="K32" s="10"/>
      <c r="L32" s="8"/>
      <c r="M32" s="8"/>
      <c r="N32" s="8"/>
      <c r="O32" s="8"/>
      <c r="P32" s="8"/>
      <c r="Q32" s="8" t="s">
        <v>657</v>
      </c>
      <c r="R32" s="8">
        <v>20</v>
      </c>
      <c r="S32" s="8">
        <v>20</v>
      </c>
      <c r="T32" s="8"/>
    </row>
    <row r="33" spans="1:20" s="11" customFormat="1" ht="37.5" customHeight="1">
      <c r="A33" s="9" t="s">
        <v>95</v>
      </c>
      <c r="B33" s="8" t="s">
        <v>37</v>
      </c>
      <c r="C33" s="8"/>
      <c r="D33" s="17"/>
      <c r="E33" s="10" t="s">
        <v>96</v>
      </c>
      <c r="F33" s="10" t="s">
        <v>97</v>
      </c>
      <c r="G33" s="10">
        <v>1012753</v>
      </c>
      <c r="H33" s="9" t="s">
        <v>98</v>
      </c>
      <c r="I33" s="10" t="s">
        <v>13</v>
      </c>
      <c r="J33" s="10"/>
      <c r="K33" s="10"/>
      <c r="L33" s="8"/>
      <c r="M33" s="8"/>
      <c r="N33" s="8"/>
      <c r="O33" s="8"/>
      <c r="P33" s="8"/>
      <c r="Q33" s="8"/>
      <c r="R33" s="8"/>
      <c r="S33" s="8"/>
      <c r="T33" s="8"/>
    </row>
    <row r="34" spans="1:20" s="11" customFormat="1" ht="37.5" customHeight="1">
      <c r="A34" s="9" t="s">
        <v>99</v>
      </c>
      <c r="B34" s="8" t="s">
        <v>37</v>
      </c>
      <c r="C34" s="8"/>
      <c r="D34" s="17"/>
      <c r="E34" s="10" t="s">
        <v>96</v>
      </c>
      <c r="F34" s="10" t="s">
        <v>100</v>
      </c>
      <c r="G34" s="10">
        <v>1012754</v>
      </c>
      <c r="H34" s="9" t="s">
        <v>99</v>
      </c>
      <c r="I34" s="10" t="s">
        <v>13</v>
      </c>
      <c r="J34" s="10"/>
      <c r="K34" s="10"/>
      <c r="L34" s="8"/>
      <c r="M34" s="8"/>
      <c r="N34" s="8"/>
      <c r="O34" s="8"/>
      <c r="P34" s="8"/>
      <c r="Q34" s="8"/>
      <c r="R34" s="8"/>
      <c r="S34" s="8"/>
      <c r="T34" s="8"/>
    </row>
    <row r="35" spans="1:20" s="11" customFormat="1" ht="37.5" customHeight="1">
      <c r="A35" s="9" t="s">
        <v>101</v>
      </c>
      <c r="B35" s="8" t="s">
        <v>37</v>
      </c>
      <c r="C35" s="8"/>
      <c r="D35" s="17"/>
      <c r="E35" s="10" t="s">
        <v>96</v>
      </c>
      <c r="F35" s="10" t="s">
        <v>102</v>
      </c>
      <c r="G35" s="10">
        <v>1012755</v>
      </c>
      <c r="H35" s="9" t="s">
        <v>103</v>
      </c>
      <c r="I35" s="10" t="s">
        <v>13</v>
      </c>
      <c r="J35" s="10"/>
      <c r="K35" s="10"/>
      <c r="L35" s="8"/>
      <c r="M35" s="8"/>
      <c r="N35" s="8"/>
      <c r="O35" s="8"/>
      <c r="P35" s="8"/>
      <c r="Q35" s="8" t="s">
        <v>657</v>
      </c>
      <c r="R35" s="8">
        <v>2</v>
      </c>
      <c r="S35" s="8">
        <v>2</v>
      </c>
      <c r="T35" s="8"/>
    </row>
    <row r="36" spans="1:20" s="11" customFormat="1" ht="37.5" customHeight="1">
      <c r="A36" s="9" t="s">
        <v>104</v>
      </c>
      <c r="B36" s="8" t="s">
        <v>37</v>
      </c>
      <c r="C36" s="8"/>
      <c r="D36" s="17"/>
      <c r="E36" s="10" t="s">
        <v>96</v>
      </c>
      <c r="F36" s="10" t="s">
        <v>105</v>
      </c>
      <c r="G36" s="10">
        <v>1012756</v>
      </c>
      <c r="H36" s="9" t="s">
        <v>106</v>
      </c>
      <c r="I36" s="10" t="s">
        <v>13</v>
      </c>
      <c r="J36" s="10"/>
      <c r="K36" s="10"/>
      <c r="L36" s="8"/>
      <c r="M36" s="8"/>
      <c r="N36" s="8"/>
      <c r="O36" s="8"/>
      <c r="P36" s="8"/>
      <c r="Q36" s="8" t="s">
        <v>657</v>
      </c>
      <c r="R36" s="8">
        <v>2</v>
      </c>
      <c r="S36" s="8">
        <v>2</v>
      </c>
      <c r="T36" s="8"/>
    </row>
    <row r="37" spans="1:20" s="11" customFormat="1" ht="37.5" customHeight="1">
      <c r="A37" s="9" t="s">
        <v>107</v>
      </c>
      <c r="B37" s="8" t="s">
        <v>37</v>
      </c>
      <c r="C37" s="8"/>
      <c r="D37" s="17"/>
      <c r="E37" s="10" t="s">
        <v>96</v>
      </c>
      <c r="F37" s="10" t="s">
        <v>108</v>
      </c>
      <c r="G37" s="10">
        <v>1012757</v>
      </c>
      <c r="H37" s="9" t="s">
        <v>109</v>
      </c>
      <c r="I37" s="10" t="s">
        <v>13</v>
      </c>
      <c r="J37" s="10"/>
      <c r="K37" s="10"/>
      <c r="L37" s="8"/>
      <c r="M37" s="8"/>
      <c r="N37" s="8"/>
      <c r="O37" s="8"/>
      <c r="P37" s="8"/>
      <c r="Q37" s="8"/>
      <c r="R37" s="8"/>
      <c r="S37" s="8"/>
      <c r="T37" s="8"/>
    </row>
    <row r="38" spans="1:20" s="11" customFormat="1" ht="37.5" customHeight="1">
      <c r="A38" s="9" t="s">
        <v>110</v>
      </c>
      <c r="B38" s="8" t="s">
        <v>37</v>
      </c>
      <c r="C38" s="8"/>
      <c r="D38" s="17"/>
      <c r="E38" s="10" t="s">
        <v>96</v>
      </c>
      <c r="F38" s="10" t="s">
        <v>111</v>
      </c>
      <c r="G38" s="10">
        <v>1012758</v>
      </c>
      <c r="H38" s="9" t="s">
        <v>112</v>
      </c>
      <c r="I38" s="10" t="s">
        <v>13</v>
      </c>
      <c r="J38" s="10"/>
      <c r="K38" s="10"/>
      <c r="L38" s="8"/>
      <c r="M38" s="8"/>
      <c r="N38" s="8"/>
      <c r="O38" s="8"/>
      <c r="P38" s="8"/>
      <c r="Q38" s="8" t="s">
        <v>657</v>
      </c>
      <c r="R38" s="8">
        <v>2</v>
      </c>
      <c r="S38" s="8">
        <v>2</v>
      </c>
      <c r="T38" s="8"/>
    </row>
    <row r="39" spans="1:20" s="11" customFormat="1" ht="37.5" customHeight="1">
      <c r="A39" s="9" t="s">
        <v>113</v>
      </c>
      <c r="B39" s="8" t="s">
        <v>37</v>
      </c>
      <c r="C39" s="8"/>
      <c r="D39" s="17"/>
      <c r="E39" s="10" t="s">
        <v>96</v>
      </c>
      <c r="F39" s="10" t="s">
        <v>114</v>
      </c>
      <c r="G39" s="10">
        <v>1012759</v>
      </c>
      <c r="H39" s="9" t="s">
        <v>115</v>
      </c>
      <c r="I39" s="10" t="s">
        <v>13</v>
      </c>
      <c r="J39" s="10"/>
      <c r="K39" s="10"/>
      <c r="L39" s="8"/>
      <c r="M39" s="8"/>
      <c r="N39" s="8"/>
      <c r="O39" s="8"/>
      <c r="P39" s="8"/>
      <c r="Q39" s="8" t="s">
        <v>657</v>
      </c>
      <c r="R39" s="8">
        <v>2</v>
      </c>
      <c r="S39" s="8">
        <v>2</v>
      </c>
      <c r="T39" s="8"/>
    </row>
    <row r="40" spans="1:20" s="11" customFormat="1" ht="37.5" customHeight="1">
      <c r="A40" s="9" t="s">
        <v>117</v>
      </c>
      <c r="B40" s="8" t="s">
        <v>41</v>
      </c>
      <c r="C40" s="8" t="s">
        <v>116</v>
      </c>
      <c r="D40" s="17"/>
      <c r="E40" s="10" t="s">
        <v>96</v>
      </c>
      <c r="F40" s="10" t="s">
        <v>118</v>
      </c>
      <c r="G40" s="10">
        <v>1012760</v>
      </c>
      <c r="H40" s="9" t="s">
        <v>117</v>
      </c>
      <c r="I40" s="10" t="s">
        <v>13</v>
      </c>
      <c r="J40" s="10"/>
      <c r="K40" s="10"/>
      <c r="L40" s="8"/>
      <c r="M40" s="8"/>
      <c r="N40" s="8"/>
      <c r="O40" s="8"/>
      <c r="P40" s="8"/>
      <c r="Q40" s="8"/>
      <c r="R40" s="8"/>
      <c r="S40" s="8"/>
      <c r="T40" s="8"/>
    </row>
    <row r="41" spans="1:20" s="11" customFormat="1" ht="37.5" customHeight="1">
      <c r="A41" s="9" t="s">
        <v>120</v>
      </c>
      <c r="B41" s="8" t="s">
        <v>8</v>
      </c>
      <c r="C41" s="8" t="s">
        <v>119</v>
      </c>
      <c r="D41" s="17"/>
      <c r="E41" s="10" t="s">
        <v>96</v>
      </c>
      <c r="F41" s="10" t="s">
        <v>121</v>
      </c>
      <c r="G41" s="10">
        <v>1012761</v>
      </c>
      <c r="H41" s="9" t="s">
        <v>122</v>
      </c>
      <c r="I41" s="10" t="s">
        <v>13</v>
      </c>
      <c r="J41" s="10"/>
      <c r="K41" s="10"/>
      <c r="L41" s="8"/>
      <c r="M41" s="8"/>
      <c r="N41" s="8"/>
      <c r="O41" s="8"/>
      <c r="P41" s="8"/>
      <c r="Q41" s="8"/>
      <c r="R41" s="8"/>
      <c r="S41" s="8"/>
      <c r="T41" s="8"/>
    </row>
    <row r="42" spans="1:20" s="11" customFormat="1" ht="37.5" customHeight="1">
      <c r="A42" s="9" t="s">
        <v>560</v>
      </c>
      <c r="B42" s="8" t="s">
        <v>41</v>
      </c>
      <c r="C42" s="8" t="s">
        <v>125</v>
      </c>
      <c r="D42" s="17"/>
      <c r="E42" s="10" t="s">
        <v>96</v>
      </c>
      <c r="F42" s="10"/>
      <c r="G42" s="10">
        <v>1012762</v>
      </c>
      <c r="H42" s="9" t="s">
        <v>560</v>
      </c>
      <c r="I42" s="10" t="s">
        <v>13</v>
      </c>
      <c r="J42" s="10"/>
      <c r="K42" s="10"/>
      <c r="L42" s="8"/>
      <c r="M42" s="8"/>
      <c r="N42" s="8"/>
      <c r="O42" s="8"/>
      <c r="P42" s="8"/>
      <c r="Q42" s="8"/>
      <c r="R42" s="8"/>
      <c r="S42" s="8"/>
      <c r="T42" s="8"/>
    </row>
    <row r="43" spans="1:20" s="11" customFormat="1" ht="37.5" customHeight="1">
      <c r="A43" s="9" t="s">
        <v>123</v>
      </c>
      <c r="B43" s="8" t="s">
        <v>41</v>
      </c>
      <c r="C43" s="8" t="s">
        <v>42</v>
      </c>
      <c r="D43" s="17"/>
      <c r="E43" s="10" t="s">
        <v>96</v>
      </c>
      <c r="F43" s="10" t="s">
        <v>124</v>
      </c>
      <c r="G43" s="10">
        <v>1012763</v>
      </c>
      <c r="H43" s="9" t="s">
        <v>123</v>
      </c>
      <c r="I43" s="10" t="s">
        <v>13</v>
      </c>
      <c r="J43" s="10"/>
      <c r="K43" s="10"/>
      <c r="L43" s="8"/>
      <c r="M43" s="8"/>
      <c r="N43" s="8"/>
      <c r="O43" s="8"/>
      <c r="P43" s="8"/>
      <c r="Q43" s="8"/>
      <c r="R43" s="8"/>
      <c r="S43" s="8"/>
      <c r="T43" s="8"/>
    </row>
    <row r="44" spans="1:20" s="11" customFormat="1" ht="37.5" customHeight="1">
      <c r="A44" s="9" t="s">
        <v>126</v>
      </c>
      <c r="B44" s="8" t="s">
        <v>41</v>
      </c>
      <c r="C44" s="8" t="s">
        <v>125</v>
      </c>
      <c r="D44" s="17"/>
      <c r="E44" s="10" t="s">
        <v>96</v>
      </c>
      <c r="F44" s="10" t="s">
        <v>127</v>
      </c>
      <c r="G44" s="10">
        <v>1012764</v>
      </c>
      <c r="H44" s="9" t="s">
        <v>128</v>
      </c>
      <c r="I44" s="10" t="s">
        <v>13</v>
      </c>
      <c r="J44" s="10"/>
      <c r="K44" s="10"/>
      <c r="L44" s="8"/>
      <c r="M44" s="8"/>
      <c r="N44" s="8"/>
      <c r="O44" s="8"/>
      <c r="P44" s="8"/>
      <c r="Q44" s="8"/>
      <c r="R44" s="8"/>
      <c r="S44" s="8"/>
      <c r="T44" s="8"/>
    </row>
    <row r="45" spans="1:20" s="11" customFormat="1" ht="37.5" customHeight="1">
      <c r="A45" s="9" t="s">
        <v>129</v>
      </c>
      <c r="B45" s="8" t="s">
        <v>41</v>
      </c>
      <c r="C45" s="8" t="s">
        <v>125</v>
      </c>
      <c r="D45" s="17"/>
      <c r="E45" s="10" t="s">
        <v>96</v>
      </c>
      <c r="F45" s="10" t="s">
        <v>130</v>
      </c>
      <c r="G45" s="10">
        <v>1012765</v>
      </c>
      <c r="H45" s="9" t="s">
        <v>129</v>
      </c>
      <c r="I45" s="10" t="s">
        <v>13</v>
      </c>
      <c r="J45" s="10"/>
      <c r="K45" s="10"/>
      <c r="L45" s="8"/>
      <c r="M45" s="8"/>
      <c r="N45" s="8"/>
      <c r="O45" s="8"/>
      <c r="P45" s="8"/>
      <c r="Q45" s="8" t="s">
        <v>657</v>
      </c>
      <c r="R45" s="8">
        <v>1</v>
      </c>
      <c r="S45" s="8">
        <v>1</v>
      </c>
      <c r="T45" s="8"/>
    </row>
    <row r="46" spans="1:20" s="11" customFormat="1" ht="37.5" customHeight="1">
      <c r="A46" s="9" t="s">
        <v>131</v>
      </c>
      <c r="B46" s="8" t="s">
        <v>41</v>
      </c>
      <c r="C46" s="8" t="s">
        <v>125</v>
      </c>
      <c r="D46" s="17"/>
      <c r="E46" s="10" t="s">
        <v>96</v>
      </c>
      <c r="F46" s="10" t="s">
        <v>132</v>
      </c>
      <c r="G46" s="10">
        <v>1012766</v>
      </c>
      <c r="H46" s="9" t="s">
        <v>131</v>
      </c>
      <c r="I46" s="10" t="s">
        <v>13</v>
      </c>
      <c r="J46" s="10"/>
      <c r="K46" s="10"/>
      <c r="L46" s="8"/>
      <c r="M46" s="8"/>
      <c r="N46" s="8" t="s">
        <v>657</v>
      </c>
      <c r="O46" s="24" t="s">
        <v>677</v>
      </c>
      <c r="P46" s="8" t="s">
        <v>678</v>
      </c>
      <c r="Q46" s="8"/>
      <c r="R46" s="8"/>
      <c r="S46" s="8"/>
      <c r="T46" s="8"/>
    </row>
    <row r="47" spans="1:20" s="11" customFormat="1" ht="37.5" customHeight="1">
      <c r="A47" s="9" t="s">
        <v>133</v>
      </c>
      <c r="B47" s="8" t="s">
        <v>41</v>
      </c>
      <c r="C47" s="8" t="s">
        <v>125</v>
      </c>
      <c r="D47" s="17"/>
      <c r="E47" s="10" t="s">
        <v>96</v>
      </c>
      <c r="F47" s="10" t="s">
        <v>134</v>
      </c>
      <c r="G47" s="10">
        <v>1012767</v>
      </c>
      <c r="H47" s="9" t="s">
        <v>133</v>
      </c>
      <c r="I47" s="10" t="s">
        <v>135</v>
      </c>
      <c r="J47" s="10"/>
      <c r="K47" s="10"/>
      <c r="L47" s="8"/>
      <c r="M47" s="8"/>
      <c r="N47" s="8" t="s">
        <v>657</v>
      </c>
      <c r="O47" s="24" t="s">
        <v>677</v>
      </c>
      <c r="P47" s="8" t="s">
        <v>678</v>
      </c>
      <c r="Q47" s="8" t="s">
        <v>657</v>
      </c>
      <c r="R47" s="8">
        <v>2</v>
      </c>
      <c r="S47" s="8">
        <v>2</v>
      </c>
      <c r="T47" s="8"/>
    </row>
    <row r="48" spans="1:20" s="11" customFormat="1" ht="37.5" customHeight="1">
      <c r="A48" s="9" t="s">
        <v>136</v>
      </c>
      <c r="B48" s="8" t="s">
        <v>41</v>
      </c>
      <c r="C48" s="8" t="s">
        <v>125</v>
      </c>
      <c r="D48" s="17"/>
      <c r="E48" s="10" t="s">
        <v>96</v>
      </c>
      <c r="F48" s="10" t="s">
        <v>137</v>
      </c>
      <c r="G48" s="10">
        <v>1012768</v>
      </c>
      <c r="H48" s="9" t="s">
        <v>136</v>
      </c>
      <c r="I48" s="10" t="s">
        <v>135</v>
      </c>
      <c r="J48" s="10"/>
      <c r="K48" s="10"/>
      <c r="L48" s="8"/>
      <c r="M48" s="8"/>
      <c r="N48" s="8" t="s">
        <v>657</v>
      </c>
      <c r="O48" s="24" t="s">
        <v>677</v>
      </c>
      <c r="P48" s="8" t="s">
        <v>678</v>
      </c>
      <c r="Q48" s="8" t="s">
        <v>657</v>
      </c>
      <c r="R48" s="8">
        <v>2</v>
      </c>
      <c r="S48" s="8">
        <v>2</v>
      </c>
      <c r="T48" s="8"/>
    </row>
    <row r="49" spans="1:20" s="11" customFormat="1" ht="37.5" customHeight="1">
      <c r="A49" s="9" t="s">
        <v>138</v>
      </c>
      <c r="B49" s="8" t="s">
        <v>41</v>
      </c>
      <c r="C49" s="8" t="s">
        <v>125</v>
      </c>
      <c r="D49" s="17"/>
      <c r="E49" s="10" t="s">
        <v>96</v>
      </c>
      <c r="F49" s="10" t="s">
        <v>139</v>
      </c>
      <c r="G49" s="10">
        <v>1012769</v>
      </c>
      <c r="H49" s="9" t="s">
        <v>138</v>
      </c>
      <c r="I49" s="10" t="s">
        <v>13</v>
      </c>
      <c r="J49" s="10"/>
      <c r="K49" s="10"/>
      <c r="L49" s="8"/>
      <c r="M49" s="8"/>
      <c r="N49" s="8"/>
      <c r="O49" s="8"/>
      <c r="P49" s="8"/>
      <c r="Q49" s="8"/>
      <c r="R49" s="8"/>
      <c r="S49" s="8"/>
      <c r="T49" s="8"/>
    </row>
    <row r="50" spans="1:20" s="11" customFormat="1" ht="37.5" customHeight="1">
      <c r="A50" s="9" t="s">
        <v>649</v>
      </c>
      <c r="B50" s="8" t="s">
        <v>41</v>
      </c>
      <c r="C50" s="8" t="s">
        <v>125</v>
      </c>
      <c r="D50" s="17"/>
      <c r="E50" s="10" t="s">
        <v>96</v>
      </c>
      <c r="F50" s="10"/>
      <c r="G50" s="10">
        <v>1012770</v>
      </c>
      <c r="H50" s="9" t="s">
        <v>649</v>
      </c>
      <c r="I50" s="10" t="s">
        <v>13</v>
      </c>
      <c r="J50" s="10"/>
      <c r="K50" s="10"/>
      <c r="L50" s="8"/>
      <c r="M50" s="8"/>
      <c r="N50" s="8"/>
      <c r="O50" s="8"/>
      <c r="P50" s="8"/>
      <c r="Q50" s="8"/>
      <c r="R50" s="8"/>
      <c r="S50" s="8"/>
      <c r="T50" s="8"/>
    </row>
    <row r="51" spans="1:20" s="11" customFormat="1" ht="37.5" customHeight="1">
      <c r="A51" s="9" t="s">
        <v>650</v>
      </c>
      <c r="B51" s="8" t="s">
        <v>41</v>
      </c>
      <c r="C51" s="8" t="s">
        <v>42</v>
      </c>
      <c r="D51" s="17"/>
      <c r="E51" s="10"/>
      <c r="F51" s="10"/>
      <c r="G51" s="10">
        <v>1012771</v>
      </c>
      <c r="H51" s="9" t="s">
        <v>650</v>
      </c>
      <c r="I51" s="10" t="s">
        <v>13</v>
      </c>
      <c r="J51" s="8"/>
      <c r="K51" s="10"/>
      <c r="L51" s="8"/>
      <c r="M51" s="8"/>
      <c r="N51" s="8"/>
      <c r="O51" s="8"/>
      <c r="P51" s="8"/>
      <c r="Q51" s="8"/>
      <c r="R51" s="8"/>
      <c r="S51" s="8"/>
      <c r="T51" s="8"/>
    </row>
    <row r="52" spans="1:20" s="11" customFormat="1" ht="37.5" customHeight="1">
      <c r="A52" s="9" t="s">
        <v>140</v>
      </c>
      <c r="B52" s="8" t="s">
        <v>41</v>
      </c>
      <c r="C52" s="8" t="s">
        <v>125</v>
      </c>
      <c r="D52" s="17"/>
      <c r="E52" s="10" t="s">
        <v>96</v>
      </c>
      <c r="F52" s="10" t="s">
        <v>141</v>
      </c>
      <c r="G52" s="10">
        <v>1012772</v>
      </c>
      <c r="H52" s="9" t="s">
        <v>142</v>
      </c>
      <c r="I52" s="10" t="s">
        <v>13</v>
      </c>
      <c r="J52" s="10"/>
      <c r="K52" s="10"/>
      <c r="L52" s="8"/>
      <c r="M52" s="8"/>
      <c r="N52" s="8"/>
      <c r="O52" s="8"/>
      <c r="P52" s="8"/>
      <c r="Q52" s="8" t="s">
        <v>657</v>
      </c>
      <c r="R52" s="8">
        <v>10</v>
      </c>
      <c r="S52" s="8">
        <v>20</v>
      </c>
      <c r="T52" s="8"/>
    </row>
    <row r="53" spans="1:20" s="11" customFormat="1" ht="37.5" customHeight="1">
      <c r="A53" s="9" t="s">
        <v>561</v>
      </c>
      <c r="B53" s="8" t="s">
        <v>41</v>
      </c>
      <c r="C53" s="8" t="s">
        <v>125</v>
      </c>
      <c r="D53" s="17"/>
      <c r="E53" s="10" t="s">
        <v>96</v>
      </c>
      <c r="F53" s="10"/>
      <c r="G53" s="10">
        <v>1012773</v>
      </c>
      <c r="H53" s="9" t="s">
        <v>561</v>
      </c>
      <c r="I53" s="10" t="s">
        <v>13</v>
      </c>
      <c r="J53" s="10"/>
      <c r="K53" s="10"/>
      <c r="L53" s="8"/>
      <c r="M53" s="8"/>
      <c r="N53" s="8"/>
      <c r="O53" s="8"/>
      <c r="P53" s="8"/>
      <c r="Q53" s="8"/>
      <c r="R53" s="8"/>
      <c r="S53" s="8"/>
      <c r="T53" s="8"/>
    </row>
    <row r="54" spans="1:20" s="11" customFormat="1" ht="37.5" customHeight="1">
      <c r="A54" s="9" t="s">
        <v>144</v>
      </c>
      <c r="B54" s="8" t="s">
        <v>143</v>
      </c>
      <c r="C54" s="8"/>
      <c r="D54" s="17"/>
      <c r="E54" s="10" t="s">
        <v>96</v>
      </c>
      <c r="F54" s="10" t="s">
        <v>145</v>
      </c>
      <c r="G54" s="10">
        <v>1012774</v>
      </c>
      <c r="H54" s="9" t="s">
        <v>146</v>
      </c>
      <c r="I54" s="10" t="s">
        <v>13</v>
      </c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</row>
    <row r="55" spans="1:20" s="11" customFormat="1" ht="37.5" customHeight="1">
      <c r="A55" s="9" t="s">
        <v>147</v>
      </c>
      <c r="B55" s="8" t="s">
        <v>41</v>
      </c>
      <c r="C55" s="8" t="s">
        <v>125</v>
      </c>
      <c r="D55" s="17"/>
      <c r="E55" s="10" t="s">
        <v>96</v>
      </c>
      <c r="F55" s="10" t="s">
        <v>148</v>
      </c>
      <c r="G55" s="10">
        <v>1012775</v>
      </c>
      <c r="H55" s="9" t="s">
        <v>149</v>
      </c>
      <c r="I55" s="10" t="s">
        <v>13</v>
      </c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</row>
    <row r="56" spans="1:20" s="11" customFormat="1" ht="37.5" customHeight="1">
      <c r="A56" s="9" t="s">
        <v>150</v>
      </c>
      <c r="B56" s="8" t="s">
        <v>41</v>
      </c>
      <c r="C56" s="8" t="s">
        <v>125</v>
      </c>
      <c r="D56" s="17"/>
      <c r="E56" s="10" t="s">
        <v>96</v>
      </c>
      <c r="F56" s="10" t="s">
        <v>151</v>
      </c>
      <c r="G56" s="10">
        <v>1012776</v>
      </c>
      <c r="H56" s="9" t="s">
        <v>152</v>
      </c>
      <c r="I56" s="10" t="s">
        <v>13</v>
      </c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</row>
    <row r="57" spans="1:20" s="11" customFormat="1" ht="37.5" customHeight="1">
      <c r="A57" s="9" t="s">
        <v>153</v>
      </c>
      <c r="B57" s="8" t="s">
        <v>41</v>
      </c>
      <c r="C57" s="8" t="s">
        <v>125</v>
      </c>
      <c r="D57" s="17"/>
      <c r="E57" s="10" t="s">
        <v>96</v>
      </c>
      <c r="F57" s="10" t="s">
        <v>154</v>
      </c>
      <c r="G57" s="10">
        <v>1012777</v>
      </c>
      <c r="H57" s="9" t="s">
        <v>153</v>
      </c>
      <c r="I57" s="10" t="s">
        <v>135</v>
      </c>
      <c r="J57" s="10"/>
      <c r="K57" s="10" t="s">
        <v>647</v>
      </c>
      <c r="L57" s="8"/>
      <c r="M57" s="8"/>
      <c r="N57" s="8" t="s">
        <v>657</v>
      </c>
      <c r="O57" s="24" t="s">
        <v>677</v>
      </c>
      <c r="P57" s="8" t="s">
        <v>678</v>
      </c>
      <c r="Q57" s="8" t="s">
        <v>657</v>
      </c>
      <c r="R57" s="8">
        <v>2</v>
      </c>
      <c r="S57" s="8">
        <v>2</v>
      </c>
      <c r="T57" s="8"/>
    </row>
    <row r="58" spans="1:20" s="11" customFormat="1" ht="37.5" customHeight="1">
      <c r="A58" s="9" t="s">
        <v>155</v>
      </c>
      <c r="B58" s="8" t="s">
        <v>41</v>
      </c>
      <c r="C58" s="8" t="s">
        <v>125</v>
      </c>
      <c r="D58" s="17"/>
      <c r="E58" s="10" t="s">
        <v>96</v>
      </c>
      <c r="F58" s="10" t="s">
        <v>156</v>
      </c>
      <c r="G58" s="10">
        <v>1012778</v>
      </c>
      <c r="H58" s="9" t="s">
        <v>155</v>
      </c>
      <c r="I58" s="10" t="s">
        <v>135</v>
      </c>
      <c r="J58" s="10"/>
      <c r="K58" s="10" t="s">
        <v>648</v>
      </c>
      <c r="L58" s="8"/>
      <c r="M58" s="8"/>
      <c r="N58" s="8" t="s">
        <v>657</v>
      </c>
      <c r="O58" s="24" t="s">
        <v>677</v>
      </c>
      <c r="P58" s="8" t="s">
        <v>678</v>
      </c>
      <c r="Q58" s="8" t="s">
        <v>657</v>
      </c>
      <c r="R58" s="8">
        <v>2</v>
      </c>
      <c r="S58" s="8">
        <v>2</v>
      </c>
      <c r="T58" s="8"/>
    </row>
    <row r="59" spans="1:20" s="11" customFormat="1" ht="37.5" customHeight="1">
      <c r="A59" s="9" t="s">
        <v>157</v>
      </c>
      <c r="B59" s="8" t="s">
        <v>41</v>
      </c>
      <c r="C59" s="8" t="s">
        <v>116</v>
      </c>
      <c r="D59" s="17"/>
      <c r="E59" s="10" t="s">
        <v>158</v>
      </c>
      <c r="F59" s="10"/>
      <c r="G59" s="10">
        <v>1012779</v>
      </c>
      <c r="H59" s="9" t="s">
        <v>157</v>
      </c>
      <c r="I59" s="10" t="s">
        <v>13</v>
      </c>
      <c r="J59" s="10"/>
      <c r="K59" s="10"/>
      <c r="L59" s="8"/>
      <c r="M59" s="8"/>
      <c r="N59" s="8" t="s">
        <v>657</v>
      </c>
      <c r="O59" s="8" t="s">
        <v>675</v>
      </c>
      <c r="P59" s="8" t="s">
        <v>676</v>
      </c>
      <c r="Q59" s="8"/>
      <c r="R59" s="8"/>
      <c r="S59" s="8"/>
      <c r="T59" s="8"/>
    </row>
    <row r="60" spans="1:20" s="11" customFormat="1" ht="37.5" customHeight="1">
      <c r="A60" s="9" t="s">
        <v>159</v>
      </c>
      <c r="B60" s="8" t="s">
        <v>41</v>
      </c>
      <c r="C60" s="8" t="s">
        <v>116</v>
      </c>
      <c r="D60" s="17"/>
      <c r="E60" s="10" t="s">
        <v>158</v>
      </c>
      <c r="F60" s="10"/>
      <c r="G60" s="10">
        <v>1012780</v>
      </c>
      <c r="H60" s="9" t="s">
        <v>159</v>
      </c>
      <c r="I60" s="10" t="s">
        <v>13</v>
      </c>
      <c r="J60" s="10"/>
      <c r="K60" s="10"/>
      <c r="L60" s="8"/>
      <c r="M60" s="8"/>
      <c r="N60" s="8"/>
      <c r="O60" s="8"/>
      <c r="P60" s="8"/>
      <c r="Q60" s="8"/>
      <c r="R60" s="8"/>
      <c r="S60" s="8"/>
      <c r="T60" s="8"/>
    </row>
    <row r="61" spans="1:20" s="11" customFormat="1" ht="37.5" customHeight="1">
      <c r="A61" s="9" t="s">
        <v>160</v>
      </c>
      <c r="B61" s="8" t="s">
        <v>41</v>
      </c>
      <c r="C61" s="8" t="s">
        <v>116</v>
      </c>
      <c r="D61" s="17"/>
      <c r="E61" s="10" t="s">
        <v>158</v>
      </c>
      <c r="F61" s="10">
        <v>140456</v>
      </c>
      <c r="G61" s="10">
        <v>1012781</v>
      </c>
      <c r="H61" s="9" t="s">
        <v>160</v>
      </c>
      <c r="I61" s="10" t="s">
        <v>13</v>
      </c>
      <c r="J61" s="10"/>
      <c r="K61" s="10"/>
      <c r="L61" s="8"/>
      <c r="M61" s="8"/>
      <c r="N61" s="8"/>
      <c r="O61" s="8"/>
      <c r="P61" s="8"/>
      <c r="Q61" s="8" t="s">
        <v>657</v>
      </c>
      <c r="R61" s="8">
        <v>4</v>
      </c>
      <c r="S61" s="8">
        <v>4</v>
      </c>
      <c r="T61" s="8"/>
    </row>
    <row r="62" spans="1:20" s="11" customFormat="1" ht="37.5" customHeight="1">
      <c r="A62" s="9" t="s">
        <v>161</v>
      </c>
      <c r="B62" s="8" t="s">
        <v>41</v>
      </c>
      <c r="C62" s="8" t="s">
        <v>116</v>
      </c>
      <c r="D62" s="17"/>
      <c r="E62" s="10" t="s">
        <v>158</v>
      </c>
      <c r="F62" s="10"/>
      <c r="G62" s="10">
        <v>1012782</v>
      </c>
      <c r="H62" s="9" t="s">
        <v>162</v>
      </c>
      <c r="I62" s="10" t="s">
        <v>13</v>
      </c>
      <c r="J62" s="10"/>
      <c r="K62" s="10"/>
      <c r="L62" s="8"/>
      <c r="M62" s="8"/>
      <c r="N62" s="8"/>
      <c r="O62" s="8"/>
      <c r="P62" s="8"/>
      <c r="Q62" s="8"/>
      <c r="R62" s="8"/>
      <c r="S62" s="8"/>
      <c r="T62" s="8"/>
    </row>
    <row r="63" spans="1:20" s="11" customFormat="1" ht="37.5" customHeight="1">
      <c r="A63" s="9" t="s">
        <v>163</v>
      </c>
      <c r="B63" s="8" t="s">
        <v>41</v>
      </c>
      <c r="C63" s="8" t="s">
        <v>116</v>
      </c>
      <c r="D63" s="17"/>
      <c r="E63" s="10" t="s">
        <v>158</v>
      </c>
      <c r="F63" s="10"/>
      <c r="G63" s="10">
        <v>1012783</v>
      </c>
      <c r="H63" s="9" t="s">
        <v>163</v>
      </c>
      <c r="I63" s="10" t="s">
        <v>13</v>
      </c>
      <c r="J63" s="10"/>
      <c r="K63" s="10"/>
      <c r="L63" s="8"/>
      <c r="M63" s="8"/>
      <c r="N63" s="8"/>
      <c r="O63" s="8"/>
      <c r="P63" s="8"/>
      <c r="Q63" s="8"/>
      <c r="R63" s="8"/>
      <c r="S63" s="8"/>
      <c r="T63" s="8"/>
    </row>
    <row r="64" spans="1:20" s="11" customFormat="1" ht="37.5" customHeight="1">
      <c r="A64" s="9" t="s">
        <v>164</v>
      </c>
      <c r="B64" s="8" t="s">
        <v>41</v>
      </c>
      <c r="C64" s="8" t="s">
        <v>116</v>
      </c>
      <c r="D64" s="17"/>
      <c r="E64" s="10" t="s">
        <v>158</v>
      </c>
      <c r="F64" s="10"/>
      <c r="G64" s="10">
        <v>1012784</v>
      </c>
      <c r="H64" s="9" t="s">
        <v>164</v>
      </c>
      <c r="I64" s="10" t="s">
        <v>13</v>
      </c>
      <c r="J64" s="10"/>
      <c r="K64" s="10"/>
      <c r="L64" s="8"/>
      <c r="M64" s="8"/>
      <c r="N64" s="8"/>
      <c r="O64" s="8"/>
      <c r="P64" s="8"/>
      <c r="Q64" s="8"/>
      <c r="R64" s="8"/>
      <c r="S64" s="8"/>
      <c r="T64" s="8"/>
    </row>
    <row r="65" spans="1:20" s="11" customFormat="1" ht="37.5" customHeight="1">
      <c r="A65" s="9" t="s">
        <v>165</v>
      </c>
      <c r="B65" s="8" t="s">
        <v>41</v>
      </c>
      <c r="C65" s="8" t="s">
        <v>86</v>
      </c>
      <c r="D65" s="17"/>
      <c r="E65" s="10" t="s">
        <v>166</v>
      </c>
      <c r="F65" s="10"/>
      <c r="G65" s="10">
        <v>1012785</v>
      </c>
      <c r="H65" s="9" t="s">
        <v>167</v>
      </c>
      <c r="I65" s="10" t="s">
        <v>13</v>
      </c>
      <c r="J65" s="10"/>
      <c r="K65" s="10"/>
      <c r="L65" s="8"/>
      <c r="M65" s="8"/>
      <c r="N65" s="8"/>
      <c r="O65" s="8"/>
      <c r="P65" s="8"/>
      <c r="Q65" s="8"/>
      <c r="R65" s="8"/>
      <c r="S65" s="8"/>
      <c r="T65" s="8"/>
    </row>
    <row r="66" spans="1:20" s="11" customFormat="1" ht="37.5" customHeight="1">
      <c r="A66" s="9" t="s">
        <v>168</v>
      </c>
      <c r="B66" s="8" t="s">
        <v>8</v>
      </c>
      <c r="C66" s="8" t="s">
        <v>32</v>
      </c>
      <c r="D66" s="17"/>
      <c r="E66" s="10" t="s">
        <v>166</v>
      </c>
      <c r="F66" s="10"/>
      <c r="G66" s="10">
        <v>1012786</v>
      </c>
      <c r="H66" s="9" t="s">
        <v>168</v>
      </c>
      <c r="I66" s="10" t="s">
        <v>13</v>
      </c>
      <c r="J66" s="10"/>
      <c r="K66" s="10"/>
      <c r="L66" s="8"/>
      <c r="M66" s="8"/>
      <c r="N66" s="8"/>
      <c r="O66" s="8"/>
      <c r="P66" s="8"/>
      <c r="Q66" s="8"/>
      <c r="R66" s="8"/>
      <c r="S66" s="8"/>
      <c r="T66" s="8"/>
    </row>
    <row r="67" spans="1:20" s="11" customFormat="1" ht="37.5" customHeight="1">
      <c r="A67" s="9" t="s">
        <v>169</v>
      </c>
      <c r="B67" s="8" t="s">
        <v>41</v>
      </c>
      <c r="C67" s="8" t="s">
        <v>86</v>
      </c>
      <c r="D67" s="17"/>
      <c r="E67" s="10" t="s">
        <v>166</v>
      </c>
      <c r="F67" s="10"/>
      <c r="G67" s="10">
        <v>1012787</v>
      </c>
      <c r="H67" s="9" t="s">
        <v>170</v>
      </c>
      <c r="I67" s="10" t="s">
        <v>13</v>
      </c>
      <c r="J67" s="10"/>
      <c r="K67" s="10"/>
      <c r="L67" s="8"/>
      <c r="M67" s="8"/>
      <c r="N67" s="8"/>
      <c r="O67" s="8"/>
      <c r="P67" s="8"/>
      <c r="Q67" s="8"/>
      <c r="R67" s="8"/>
      <c r="S67" s="8"/>
      <c r="T67" s="8"/>
    </row>
    <row r="68" spans="1:20" s="11" customFormat="1" ht="37.5" customHeight="1">
      <c r="A68" s="9" t="s">
        <v>171</v>
      </c>
      <c r="B68" s="8" t="s">
        <v>37</v>
      </c>
      <c r="C68" s="8"/>
      <c r="D68" s="17"/>
      <c r="E68" s="10" t="s">
        <v>96</v>
      </c>
      <c r="F68" s="10" t="s">
        <v>172</v>
      </c>
      <c r="G68" s="10">
        <v>1012788</v>
      </c>
      <c r="H68" s="9" t="s">
        <v>173</v>
      </c>
      <c r="I68" s="10" t="s">
        <v>13</v>
      </c>
      <c r="J68" s="10"/>
      <c r="K68" s="10"/>
      <c r="L68" s="8"/>
      <c r="M68" s="8"/>
      <c r="N68" s="8"/>
      <c r="O68" s="8"/>
      <c r="P68" s="8"/>
      <c r="Q68" s="8" t="s">
        <v>657</v>
      </c>
      <c r="R68" s="8">
        <v>1</v>
      </c>
      <c r="S68" s="8">
        <v>1</v>
      </c>
      <c r="T68" s="8"/>
    </row>
    <row r="69" spans="1:20" s="11" customFormat="1" ht="37.5" customHeight="1">
      <c r="A69" s="9" t="s">
        <v>174</v>
      </c>
      <c r="B69" s="8" t="s">
        <v>143</v>
      </c>
      <c r="C69" s="8"/>
      <c r="D69" s="17"/>
      <c r="E69" s="10" t="s">
        <v>96</v>
      </c>
      <c r="F69" s="10" t="s">
        <v>175</v>
      </c>
      <c r="G69" s="10">
        <v>1012789</v>
      </c>
      <c r="H69" s="9" t="s">
        <v>176</v>
      </c>
      <c r="I69" s="10" t="s">
        <v>13</v>
      </c>
      <c r="J69" s="10"/>
      <c r="K69" s="10"/>
      <c r="L69" s="8"/>
      <c r="M69" s="8"/>
      <c r="N69" s="8"/>
      <c r="O69" s="8"/>
      <c r="P69" s="8"/>
      <c r="Q69" s="8" t="s">
        <v>657</v>
      </c>
      <c r="R69" s="8">
        <v>3</v>
      </c>
      <c r="S69" s="8">
        <v>6</v>
      </c>
      <c r="T69" s="8"/>
    </row>
    <row r="70" spans="1:20" s="11" customFormat="1" ht="37.5" customHeight="1">
      <c r="A70" s="9" t="s">
        <v>177</v>
      </c>
      <c r="B70" s="8" t="s">
        <v>143</v>
      </c>
      <c r="C70" s="8"/>
      <c r="D70" s="17"/>
      <c r="E70" s="10" t="s">
        <v>96</v>
      </c>
      <c r="F70" s="10" t="s">
        <v>178</v>
      </c>
      <c r="G70" s="10">
        <v>1012790</v>
      </c>
      <c r="H70" s="9" t="s">
        <v>177</v>
      </c>
      <c r="I70" s="10" t="s">
        <v>13</v>
      </c>
      <c r="J70" s="10"/>
      <c r="K70" s="10"/>
      <c r="L70" s="8"/>
      <c r="M70" s="8"/>
      <c r="N70" s="8"/>
      <c r="O70" s="8"/>
      <c r="P70" s="8"/>
      <c r="Q70" s="8" t="s">
        <v>657</v>
      </c>
      <c r="R70" s="8">
        <v>1</v>
      </c>
      <c r="S70" s="8">
        <v>1</v>
      </c>
      <c r="T70" s="8"/>
    </row>
    <row r="71" spans="1:20" s="11" customFormat="1" ht="37.5" customHeight="1">
      <c r="A71" s="9" t="s">
        <v>179</v>
      </c>
      <c r="B71" s="8" t="s">
        <v>37</v>
      </c>
      <c r="C71" s="8"/>
      <c r="D71" s="17"/>
      <c r="E71" s="10" t="s">
        <v>96</v>
      </c>
      <c r="F71" s="10" t="s">
        <v>180</v>
      </c>
      <c r="G71" s="10">
        <v>1012791</v>
      </c>
      <c r="H71" s="9" t="s">
        <v>181</v>
      </c>
      <c r="I71" s="10" t="s">
        <v>13</v>
      </c>
      <c r="J71" s="10"/>
      <c r="K71" s="10"/>
      <c r="L71" s="8"/>
      <c r="M71" s="8"/>
      <c r="N71" s="8"/>
      <c r="O71" s="8"/>
      <c r="P71" s="8"/>
      <c r="Q71" s="8" t="s">
        <v>657</v>
      </c>
      <c r="R71" s="8">
        <v>2</v>
      </c>
      <c r="S71" s="8">
        <v>10</v>
      </c>
      <c r="T71" s="8"/>
    </row>
    <row r="72" spans="1:20" s="11" customFormat="1" ht="37.5" customHeight="1">
      <c r="A72" s="9" t="s">
        <v>182</v>
      </c>
      <c r="B72" s="8" t="s">
        <v>37</v>
      </c>
      <c r="C72" s="8"/>
      <c r="D72" s="17"/>
      <c r="E72" s="10" t="s">
        <v>96</v>
      </c>
      <c r="F72" s="10" t="s">
        <v>183</v>
      </c>
      <c r="G72" s="10">
        <v>1012792</v>
      </c>
      <c r="H72" s="9" t="s">
        <v>184</v>
      </c>
      <c r="I72" s="10" t="s">
        <v>13</v>
      </c>
      <c r="J72" s="10"/>
      <c r="K72" s="10"/>
      <c r="L72" s="8"/>
      <c r="M72" s="8"/>
      <c r="N72" s="8"/>
      <c r="O72" s="8"/>
      <c r="P72" s="8"/>
      <c r="Q72" s="8" t="s">
        <v>657</v>
      </c>
      <c r="R72" s="8">
        <v>2</v>
      </c>
      <c r="S72" s="8">
        <v>10</v>
      </c>
      <c r="T72" s="8"/>
    </row>
    <row r="73" spans="1:20" s="11" customFormat="1" ht="37.5" customHeight="1">
      <c r="A73" s="9" t="s">
        <v>185</v>
      </c>
      <c r="B73" s="8" t="s">
        <v>37</v>
      </c>
      <c r="C73" s="8"/>
      <c r="D73" s="17"/>
      <c r="E73" s="10" t="s">
        <v>186</v>
      </c>
      <c r="F73" s="10">
        <v>256212</v>
      </c>
      <c r="G73" s="10">
        <v>1012793</v>
      </c>
      <c r="H73" s="9" t="s">
        <v>187</v>
      </c>
      <c r="I73" s="10" t="s">
        <v>13</v>
      </c>
      <c r="J73" s="10"/>
      <c r="K73" s="10"/>
      <c r="L73" s="8"/>
      <c r="M73" s="8"/>
      <c r="N73" s="8"/>
      <c r="O73" s="8"/>
      <c r="P73" s="8"/>
      <c r="Q73" s="8" t="s">
        <v>657</v>
      </c>
      <c r="R73" s="8">
        <v>1</v>
      </c>
      <c r="S73" s="8">
        <v>1</v>
      </c>
      <c r="T73" s="8"/>
    </row>
    <row r="74" spans="1:20" s="11" customFormat="1" ht="37.5" customHeight="1">
      <c r="A74" s="9" t="s">
        <v>188</v>
      </c>
      <c r="B74" s="8" t="s">
        <v>37</v>
      </c>
      <c r="C74" s="8"/>
      <c r="D74" s="17"/>
      <c r="E74" s="10" t="s">
        <v>186</v>
      </c>
      <c r="F74" s="10">
        <v>256213</v>
      </c>
      <c r="G74" s="10">
        <v>1012794</v>
      </c>
      <c r="H74" s="9" t="s">
        <v>189</v>
      </c>
      <c r="I74" s="10" t="s">
        <v>13</v>
      </c>
      <c r="J74" s="10"/>
      <c r="K74" s="10"/>
      <c r="L74" s="8"/>
      <c r="M74" s="8"/>
      <c r="N74" s="8"/>
      <c r="O74" s="8"/>
      <c r="P74" s="8"/>
      <c r="Q74" s="8" t="s">
        <v>657</v>
      </c>
      <c r="R74" s="8">
        <v>1</v>
      </c>
      <c r="S74" s="8">
        <v>1</v>
      </c>
      <c r="T74" s="8"/>
    </row>
    <row r="75" spans="1:20" s="11" customFormat="1" ht="37.5" customHeight="1">
      <c r="A75" s="9" t="s">
        <v>190</v>
      </c>
      <c r="B75" s="8" t="s">
        <v>37</v>
      </c>
      <c r="C75" s="8"/>
      <c r="D75" s="17"/>
      <c r="E75" s="10" t="s">
        <v>186</v>
      </c>
      <c r="F75" s="10">
        <v>256215</v>
      </c>
      <c r="G75" s="10">
        <v>1012795</v>
      </c>
      <c r="H75" s="9" t="s">
        <v>191</v>
      </c>
      <c r="I75" s="10" t="s">
        <v>13</v>
      </c>
      <c r="J75" s="10"/>
      <c r="K75" s="10"/>
      <c r="L75" s="8"/>
      <c r="M75" s="8"/>
      <c r="N75" s="8"/>
      <c r="O75" s="8"/>
      <c r="P75" s="8"/>
      <c r="Q75" s="8" t="s">
        <v>657</v>
      </c>
      <c r="R75" s="8">
        <v>1</v>
      </c>
      <c r="S75" s="8">
        <v>1</v>
      </c>
      <c r="T75" s="8"/>
    </row>
    <row r="76" spans="1:20" s="11" customFormat="1" ht="37.5" customHeight="1">
      <c r="A76" s="9" t="s">
        <v>192</v>
      </c>
      <c r="B76" s="8" t="s">
        <v>37</v>
      </c>
      <c r="C76" s="8"/>
      <c r="D76" s="17"/>
      <c r="E76" s="10" t="s">
        <v>186</v>
      </c>
      <c r="F76" s="10" t="s">
        <v>193</v>
      </c>
      <c r="G76" s="10">
        <v>1012796</v>
      </c>
      <c r="H76" s="9" t="s">
        <v>194</v>
      </c>
      <c r="I76" s="10" t="s">
        <v>13</v>
      </c>
      <c r="J76" s="10"/>
      <c r="K76" s="10"/>
      <c r="L76" s="8"/>
      <c r="M76" s="8"/>
      <c r="N76" s="8"/>
      <c r="O76" s="8"/>
      <c r="P76" s="8"/>
      <c r="Q76" s="8"/>
      <c r="R76" s="8"/>
      <c r="S76" s="8"/>
      <c r="T76" s="8"/>
    </row>
    <row r="77" spans="1:20" s="11" customFormat="1" ht="37.5" customHeight="1">
      <c r="A77" s="9" t="s">
        <v>195</v>
      </c>
      <c r="B77" s="8" t="s">
        <v>143</v>
      </c>
      <c r="C77" s="8"/>
      <c r="D77" s="17"/>
      <c r="E77" s="10" t="s">
        <v>186</v>
      </c>
      <c r="F77" s="10" t="s">
        <v>196</v>
      </c>
      <c r="G77" s="10">
        <v>1012797</v>
      </c>
      <c r="H77" s="9" t="s">
        <v>197</v>
      </c>
      <c r="I77" s="10" t="s">
        <v>13</v>
      </c>
      <c r="J77" s="10"/>
      <c r="K77" s="10"/>
      <c r="L77" s="8"/>
      <c r="M77" s="8"/>
      <c r="N77" s="8"/>
      <c r="O77" s="8"/>
      <c r="P77" s="8"/>
      <c r="Q77" s="8" t="s">
        <v>657</v>
      </c>
      <c r="R77" s="8">
        <v>10</v>
      </c>
      <c r="S77" s="8">
        <v>10</v>
      </c>
      <c r="T77" s="8"/>
    </row>
    <row r="78" spans="1:20" s="11" customFormat="1" ht="37.5" customHeight="1">
      <c r="A78" s="9" t="s">
        <v>198</v>
      </c>
      <c r="B78" s="8" t="s">
        <v>143</v>
      </c>
      <c r="C78" s="8"/>
      <c r="D78" s="17"/>
      <c r="E78" s="10" t="s">
        <v>186</v>
      </c>
      <c r="F78" s="10" t="s">
        <v>199</v>
      </c>
      <c r="G78" s="10">
        <v>1012798</v>
      </c>
      <c r="H78" s="9" t="s">
        <v>198</v>
      </c>
      <c r="I78" s="10" t="s">
        <v>13</v>
      </c>
      <c r="J78" s="10"/>
      <c r="K78" s="10"/>
      <c r="L78" s="8"/>
      <c r="M78" s="8"/>
      <c r="N78" s="8"/>
      <c r="O78" s="8"/>
      <c r="P78" s="8"/>
      <c r="Q78" s="8" t="s">
        <v>657</v>
      </c>
      <c r="R78" s="8">
        <v>1</v>
      </c>
      <c r="S78" s="8">
        <v>1</v>
      </c>
      <c r="T78" s="8"/>
    </row>
    <row r="79" spans="1:20" s="11" customFormat="1" ht="37.5" customHeight="1">
      <c r="A79" s="9" t="s">
        <v>185</v>
      </c>
      <c r="B79" s="8" t="s">
        <v>37</v>
      </c>
      <c r="C79" s="8"/>
      <c r="D79" s="17"/>
      <c r="E79" s="10" t="s">
        <v>186</v>
      </c>
      <c r="F79" s="10">
        <v>256205</v>
      </c>
      <c r="G79" s="10">
        <v>1012799</v>
      </c>
      <c r="H79" s="9" t="s">
        <v>200</v>
      </c>
      <c r="I79" s="10" t="s">
        <v>13</v>
      </c>
      <c r="J79" s="10"/>
      <c r="K79" s="10"/>
      <c r="L79" s="8"/>
      <c r="M79" s="8"/>
      <c r="N79" s="8"/>
      <c r="O79" s="8"/>
      <c r="P79" s="8"/>
      <c r="Q79" s="8"/>
      <c r="R79" s="8"/>
      <c r="S79" s="8"/>
      <c r="T79" s="8"/>
    </row>
    <row r="80" spans="1:20" s="11" customFormat="1" ht="37.5" customHeight="1">
      <c r="A80" s="9" t="s">
        <v>201</v>
      </c>
      <c r="B80" s="8" t="s">
        <v>143</v>
      </c>
      <c r="C80" s="8"/>
      <c r="D80" s="17"/>
      <c r="E80" s="10" t="s">
        <v>186</v>
      </c>
      <c r="F80" s="10">
        <v>806190</v>
      </c>
      <c r="G80" s="10">
        <v>1012800</v>
      </c>
      <c r="H80" s="9" t="s">
        <v>201</v>
      </c>
      <c r="I80" s="10" t="s">
        <v>13</v>
      </c>
      <c r="J80" s="10"/>
      <c r="K80" s="10"/>
      <c r="L80" s="8"/>
      <c r="M80" s="8"/>
      <c r="N80" s="8"/>
      <c r="O80" s="8"/>
      <c r="P80" s="8"/>
      <c r="Q80" s="8"/>
      <c r="R80" s="8"/>
      <c r="S80" s="8"/>
      <c r="T80" s="8"/>
    </row>
    <row r="81" spans="1:20" s="11" customFormat="1" ht="37.5" customHeight="1">
      <c r="A81" s="9" t="s">
        <v>202</v>
      </c>
      <c r="B81" s="8" t="s">
        <v>143</v>
      </c>
      <c r="C81" s="8"/>
      <c r="D81" s="17"/>
      <c r="E81" s="10" t="s">
        <v>186</v>
      </c>
      <c r="F81" s="10" t="s">
        <v>203</v>
      </c>
      <c r="G81" s="10">
        <v>1012801</v>
      </c>
      <c r="H81" s="9" t="s">
        <v>204</v>
      </c>
      <c r="I81" s="10" t="s">
        <v>13</v>
      </c>
      <c r="J81" s="10"/>
      <c r="K81" s="10"/>
      <c r="L81" s="8"/>
      <c r="M81" s="8"/>
      <c r="N81" s="8"/>
      <c r="O81" s="8"/>
      <c r="P81" s="8"/>
      <c r="Q81" s="8" t="s">
        <v>657</v>
      </c>
      <c r="R81" s="8">
        <v>1</v>
      </c>
      <c r="S81" s="8">
        <v>1</v>
      </c>
      <c r="T81" s="8"/>
    </row>
    <row r="82" spans="1:20" s="11" customFormat="1" ht="37.5" customHeight="1">
      <c r="A82" s="9" t="s">
        <v>205</v>
      </c>
      <c r="B82" s="8" t="s">
        <v>143</v>
      </c>
      <c r="C82" s="8"/>
      <c r="D82" s="17"/>
      <c r="E82" s="10" t="s">
        <v>186</v>
      </c>
      <c r="F82" s="10" t="s">
        <v>206</v>
      </c>
      <c r="G82" s="10">
        <v>1012802</v>
      </c>
      <c r="H82" s="9" t="s">
        <v>207</v>
      </c>
      <c r="I82" s="10" t="s">
        <v>13</v>
      </c>
      <c r="J82" s="10"/>
      <c r="K82" s="10"/>
      <c r="L82" s="8"/>
      <c r="M82" s="8"/>
      <c r="N82" s="8"/>
      <c r="O82" s="8"/>
      <c r="P82" s="8"/>
      <c r="Q82" s="8" t="s">
        <v>657</v>
      </c>
      <c r="R82" s="8">
        <v>1</v>
      </c>
      <c r="S82" s="8">
        <v>1</v>
      </c>
      <c r="T82" s="8"/>
    </row>
    <row r="83" spans="1:20" s="11" customFormat="1" ht="37.5" customHeight="1">
      <c r="A83" s="9" t="s">
        <v>208</v>
      </c>
      <c r="B83" s="8" t="s">
        <v>37</v>
      </c>
      <c r="C83" s="8"/>
      <c r="D83" s="17"/>
      <c r="E83" s="10" t="s">
        <v>186</v>
      </c>
      <c r="F83" s="10">
        <v>256216</v>
      </c>
      <c r="G83" s="10">
        <v>1012803</v>
      </c>
      <c r="H83" s="9" t="s">
        <v>209</v>
      </c>
      <c r="I83" s="10" t="s">
        <v>13</v>
      </c>
      <c r="J83" s="10"/>
      <c r="K83" s="10"/>
      <c r="L83" s="8"/>
      <c r="M83" s="8"/>
      <c r="N83" s="8"/>
      <c r="O83" s="8"/>
      <c r="P83" s="8"/>
      <c r="Q83" s="8" t="s">
        <v>657</v>
      </c>
      <c r="R83" s="8">
        <v>1</v>
      </c>
      <c r="S83" s="8">
        <v>1</v>
      </c>
      <c r="T83" s="8"/>
    </row>
    <row r="84" spans="1:20" s="11" customFormat="1" ht="37.5" customHeight="1">
      <c r="A84" s="9" t="s">
        <v>210</v>
      </c>
      <c r="B84" s="8" t="s">
        <v>143</v>
      </c>
      <c r="C84" s="8"/>
      <c r="D84" s="17"/>
      <c r="E84" s="10" t="s">
        <v>186</v>
      </c>
      <c r="F84" s="10" t="s">
        <v>211</v>
      </c>
      <c r="G84" s="10">
        <v>1012804</v>
      </c>
      <c r="H84" s="9" t="s">
        <v>212</v>
      </c>
      <c r="I84" s="10" t="s">
        <v>13</v>
      </c>
      <c r="J84" s="10"/>
      <c r="K84" s="10"/>
      <c r="L84" s="8"/>
      <c r="M84" s="8"/>
      <c r="N84" s="8"/>
      <c r="O84" s="8"/>
      <c r="P84" s="8"/>
      <c r="Q84" s="8" t="s">
        <v>657</v>
      </c>
      <c r="R84" s="8">
        <v>2</v>
      </c>
      <c r="S84" s="8">
        <v>2</v>
      </c>
      <c r="T84" s="8"/>
    </row>
    <row r="85" spans="1:20" s="11" customFormat="1" ht="37.5" customHeight="1">
      <c r="A85" s="9" t="s">
        <v>213</v>
      </c>
      <c r="B85" s="8" t="s">
        <v>143</v>
      </c>
      <c r="C85" s="8"/>
      <c r="D85" s="17"/>
      <c r="E85" s="10" t="s">
        <v>186</v>
      </c>
      <c r="F85" s="10" t="s">
        <v>214</v>
      </c>
      <c r="G85" s="10">
        <v>1012805</v>
      </c>
      <c r="H85" s="9" t="s">
        <v>213</v>
      </c>
      <c r="I85" s="10" t="s">
        <v>13</v>
      </c>
      <c r="J85" s="10"/>
      <c r="K85" s="10"/>
      <c r="L85" s="8"/>
      <c r="M85" s="8"/>
      <c r="N85" s="8"/>
      <c r="O85" s="8"/>
      <c r="P85" s="8"/>
      <c r="Q85" s="8" t="s">
        <v>657</v>
      </c>
      <c r="R85" s="8">
        <v>2</v>
      </c>
      <c r="S85" s="8">
        <v>2</v>
      </c>
      <c r="T85" s="8"/>
    </row>
    <row r="86" spans="1:20" s="11" customFormat="1" ht="37.5" customHeight="1">
      <c r="A86" s="9" t="s">
        <v>215</v>
      </c>
      <c r="B86" s="8" t="s">
        <v>143</v>
      </c>
      <c r="C86" s="8"/>
      <c r="D86" s="17"/>
      <c r="E86" s="10" t="s">
        <v>186</v>
      </c>
      <c r="F86" s="10">
        <v>236916</v>
      </c>
      <c r="G86" s="10">
        <v>1012806</v>
      </c>
      <c r="H86" s="9" t="s">
        <v>216</v>
      </c>
      <c r="I86" s="10" t="s">
        <v>13</v>
      </c>
      <c r="J86" s="10"/>
      <c r="K86" s="10"/>
      <c r="L86" s="8"/>
      <c r="M86" s="8"/>
      <c r="N86" s="8"/>
      <c r="O86" s="8"/>
      <c r="P86" s="8"/>
      <c r="Q86" s="8" t="s">
        <v>657</v>
      </c>
      <c r="R86" s="8">
        <v>10</v>
      </c>
      <c r="S86" s="8">
        <v>10</v>
      </c>
      <c r="T86" s="8"/>
    </row>
    <row r="87" spans="1:20" s="11" customFormat="1" ht="37.5" customHeight="1">
      <c r="A87" s="9" t="s">
        <v>217</v>
      </c>
      <c r="B87" s="8" t="s">
        <v>41</v>
      </c>
      <c r="C87" s="8" t="s">
        <v>61</v>
      </c>
      <c r="D87" s="17"/>
      <c r="E87" s="10" t="s">
        <v>218</v>
      </c>
      <c r="F87" s="10"/>
      <c r="G87" s="10">
        <v>1012807</v>
      </c>
      <c r="H87" s="9" t="s">
        <v>217</v>
      </c>
      <c r="I87" s="10" t="s">
        <v>13</v>
      </c>
      <c r="J87" s="10"/>
      <c r="K87" s="10"/>
      <c r="L87" s="8"/>
      <c r="M87" s="8"/>
      <c r="N87" s="8" t="s">
        <v>657</v>
      </c>
      <c r="O87" s="24" t="s">
        <v>677</v>
      </c>
      <c r="P87" s="8" t="s">
        <v>678</v>
      </c>
      <c r="Q87" s="8"/>
      <c r="R87" s="8"/>
      <c r="S87" s="8"/>
      <c r="T87" s="8"/>
    </row>
    <row r="88" spans="1:20" s="11" customFormat="1" ht="37.5" customHeight="1">
      <c r="A88" s="9" t="s">
        <v>219</v>
      </c>
      <c r="B88" s="8" t="s">
        <v>41</v>
      </c>
      <c r="C88" s="8" t="s">
        <v>61</v>
      </c>
      <c r="D88" s="17"/>
      <c r="E88" s="10" t="s">
        <v>43</v>
      </c>
      <c r="F88" s="10" t="s">
        <v>220</v>
      </c>
      <c r="G88" s="10">
        <v>1012808</v>
      </c>
      <c r="H88" s="9" t="s">
        <v>219</v>
      </c>
      <c r="I88" s="10" t="s">
        <v>13</v>
      </c>
      <c r="J88" s="10"/>
      <c r="K88" s="10"/>
      <c r="L88" s="8"/>
      <c r="M88" s="8"/>
      <c r="N88" s="8" t="s">
        <v>657</v>
      </c>
      <c r="O88" s="24" t="s">
        <v>677</v>
      </c>
      <c r="P88" s="8" t="s">
        <v>678</v>
      </c>
      <c r="Q88" s="8"/>
      <c r="R88" s="8"/>
      <c r="S88" s="8"/>
      <c r="T88" s="8"/>
    </row>
    <row r="89" spans="1:20" s="11" customFormat="1" ht="37.5" customHeight="1">
      <c r="A89" s="9" t="s">
        <v>221</v>
      </c>
      <c r="B89" s="8" t="s">
        <v>41</v>
      </c>
      <c r="C89" s="8" t="s">
        <v>61</v>
      </c>
      <c r="D89" s="17"/>
      <c r="E89" s="10" t="s">
        <v>43</v>
      </c>
      <c r="F89" s="10" t="s">
        <v>222</v>
      </c>
      <c r="G89" s="10">
        <v>1012809</v>
      </c>
      <c r="H89" s="9" t="s">
        <v>221</v>
      </c>
      <c r="I89" s="10" t="s">
        <v>13</v>
      </c>
      <c r="J89" s="10"/>
      <c r="K89" s="10"/>
      <c r="L89" s="8"/>
      <c r="M89" s="8"/>
      <c r="N89" s="8" t="s">
        <v>657</v>
      </c>
      <c r="O89" s="24" t="s">
        <v>677</v>
      </c>
      <c r="P89" s="8" t="s">
        <v>678</v>
      </c>
      <c r="Q89" s="8" t="s">
        <v>657</v>
      </c>
      <c r="R89" s="8">
        <v>12</v>
      </c>
      <c r="S89" s="8">
        <v>24</v>
      </c>
      <c r="T89" s="8"/>
    </row>
    <row r="90" spans="1:20" s="11" customFormat="1" ht="37.5" customHeight="1">
      <c r="A90" s="9" t="s">
        <v>223</v>
      </c>
      <c r="B90" s="8" t="s">
        <v>41</v>
      </c>
      <c r="C90" s="8" t="s">
        <v>61</v>
      </c>
      <c r="D90" s="17"/>
      <c r="E90" s="10" t="s">
        <v>43</v>
      </c>
      <c r="F90" s="10" t="s">
        <v>224</v>
      </c>
      <c r="G90" s="10">
        <v>1012811</v>
      </c>
      <c r="H90" s="9" t="s">
        <v>225</v>
      </c>
      <c r="I90" s="10" t="s">
        <v>13</v>
      </c>
      <c r="J90" s="10"/>
      <c r="K90" s="10"/>
      <c r="L90" s="8"/>
      <c r="M90" s="8"/>
      <c r="N90" s="8" t="s">
        <v>657</v>
      </c>
      <c r="O90" s="24" t="s">
        <v>677</v>
      </c>
      <c r="P90" s="8" t="s">
        <v>678</v>
      </c>
      <c r="Q90" s="8" t="s">
        <v>657</v>
      </c>
      <c r="R90" s="8">
        <v>12</v>
      </c>
      <c r="S90" s="8">
        <v>24</v>
      </c>
      <c r="T90" s="8"/>
    </row>
    <row r="91" spans="1:20" s="11" customFormat="1" ht="37.5" customHeight="1">
      <c r="A91" s="9" t="s">
        <v>226</v>
      </c>
      <c r="B91" s="8" t="s">
        <v>41</v>
      </c>
      <c r="C91" s="8" t="s">
        <v>61</v>
      </c>
      <c r="D91" s="17"/>
      <c r="E91" s="10" t="s">
        <v>43</v>
      </c>
      <c r="F91" s="10" t="s">
        <v>227</v>
      </c>
      <c r="G91" s="10">
        <v>1012812</v>
      </c>
      <c r="H91" s="9" t="s">
        <v>226</v>
      </c>
      <c r="I91" s="10" t="s">
        <v>13</v>
      </c>
      <c r="J91" s="10"/>
      <c r="K91" s="10"/>
      <c r="L91" s="8"/>
      <c r="M91" s="8"/>
      <c r="N91" s="8" t="s">
        <v>657</v>
      </c>
      <c r="O91" s="24" t="s">
        <v>677</v>
      </c>
      <c r="P91" s="8" t="s">
        <v>678</v>
      </c>
      <c r="Q91" s="8" t="s">
        <v>657</v>
      </c>
      <c r="R91" s="8">
        <v>12</v>
      </c>
      <c r="S91" s="8">
        <v>12</v>
      </c>
      <c r="T91" s="8"/>
    </row>
    <row r="92" spans="1:20" s="11" customFormat="1" ht="37.5" customHeight="1">
      <c r="A92" s="9" t="s">
        <v>228</v>
      </c>
      <c r="B92" s="8" t="s">
        <v>41</v>
      </c>
      <c r="C92" s="8" t="s">
        <v>61</v>
      </c>
      <c r="D92" s="17"/>
      <c r="E92" s="10" t="s">
        <v>43</v>
      </c>
      <c r="F92" s="10" t="s">
        <v>229</v>
      </c>
      <c r="G92" s="10">
        <v>1012813</v>
      </c>
      <c r="H92" s="9" t="s">
        <v>228</v>
      </c>
      <c r="I92" s="10" t="s">
        <v>13</v>
      </c>
      <c r="J92" s="10"/>
      <c r="K92" s="10"/>
      <c r="L92" s="8"/>
      <c r="M92" s="8"/>
      <c r="N92" s="8" t="s">
        <v>657</v>
      </c>
      <c r="O92" s="24" t="s">
        <v>677</v>
      </c>
      <c r="P92" s="8" t="s">
        <v>678</v>
      </c>
      <c r="Q92" s="8" t="s">
        <v>657</v>
      </c>
      <c r="R92" s="8">
        <v>12</v>
      </c>
      <c r="S92" s="8">
        <v>12</v>
      </c>
      <c r="T92" s="8"/>
    </row>
    <row r="93" spans="1:20" s="11" customFormat="1" ht="37.5" customHeight="1">
      <c r="A93" s="9" t="s">
        <v>230</v>
      </c>
      <c r="B93" s="8" t="s">
        <v>41</v>
      </c>
      <c r="C93" s="8" t="s">
        <v>61</v>
      </c>
      <c r="D93" s="17"/>
      <c r="E93" s="10" t="s">
        <v>231</v>
      </c>
      <c r="F93" s="10"/>
      <c r="G93" s="10">
        <v>1012814</v>
      </c>
      <c r="H93" s="9" t="s">
        <v>230</v>
      </c>
      <c r="I93" s="10" t="s">
        <v>13</v>
      </c>
      <c r="J93" s="10"/>
      <c r="K93" s="10"/>
      <c r="L93" s="8"/>
      <c r="M93" s="8"/>
      <c r="N93" s="8" t="s">
        <v>657</v>
      </c>
      <c r="O93" s="24" t="s">
        <v>677</v>
      </c>
      <c r="P93" s="8" t="s">
        <v>678</v>
      </c>
      <c r="Q93" s="8"/>
      <c r="R93" s="8"/>
      <c r="S93" s="8"/>
      <c r="T93" s="8"/>
    </row>
    <row r="94" spans="1:20" s="11" customFormat="1" ht="37.5" customHeight="1">
      <c r="A94" s="9" t="s">
        <v>232</v>
      </c>
      <c r="B94" s="8" t="s">
        <v>41</v>
      </c>
      <c r="C94" s="8" t="s">
        <v>47</v>
      </c>
      <c r="D94" s="17"/>
      <c r="E94" s="10" t="s">
        <v>43</v>
      </c>
      <c r="F94" s="10">
        <v>603001002</v>
      </c>
      <c r="G94" s="10">
        <v>1012815</v>
      </c>
      <c r="H94" s="9" t="s">
        <v>232</v>
      </c>
      <c r="I94" s="10" t="s">
        <v>13</v>
      </c>
      <c r="J94" s="10"/>
      <c r="K94" s="10"/>
      <c r="L94" s="8"/>
      <c r="M94" s="8"/>
      <c r="N94" s="8"/>
      <c r="O94" s="8"/>
      <c r="P94" s="8"/>
      <c r="Q94" s="8" t="s">
        <v>657</v>
      </c>
      <c r="R94" s="8">
        <v>1</v>
      </c>
      <c r="S94" s="8">
        <v>1</v>
      </c>
      <c r="T94" s="8"/>
    </row>
    <row r="95" spans="1:20" s="11" customFormat="1" ht="37.5" customHeight="1">
      <c r="A95" s="9" t="s">
        <v>233</v>
      </c>
      <c r="B95" s="8" t="s">
        <v>41</v>
      </c>
      <c r="C95" s="8" t="s">
        <v>47</v>
      </c>
      <c r="D95" s="17"/>
      <c r="E95" s="10" t="s">
        <v>43</v>
      </c>
      <c r="F95" s="10">
        <v>603001004</v>
      </c>
      <c r="G95" s="10">
        <v>1012816</v>
      </c>
      <c r="H95" s="9" t="s">
        <v>234</v>
      </c>
      <c r="I95" s="10" t="s">
        <v>13</v>
      </c>
      <c r="J95" s="10"/>
      <c r="K95" s="10"/>
      <c r="L95" s="8"/>
      <c r="M95" s="8"/>
      <c r="N95" s="8"/>
      <c r="O95" s="8"/>
      <c r="P95" s="8"/>
      <c r="Q95" s="8" t="s">
        <v>657</v>
      </c>
      <c r="R95" s="8">
        <v>1</v>
      </c>
      <c r="S95" s="8">
        <v>1</v>
      </c>
      <c r="T95" s="8"/>
    </row>
    <row r="96" spans="1:20" s="11" customFormat="1" ht="37.5" customHeight="1">
      <c r="A96" s="9" t="s">
        <v>235</v>
      </c>
      <c r="B96" s="8" t="s">
        <v>41</v>
      </c>
      <c r="C96" s="8" t="s">
        <v>47</v>
      </c>
      <c r="D96" s="17"/>
      <c r="E96" s="10" t="s">
        <v>43</v>
      </c>
      <c r="F96" s="10">
        <v>603001006</v>
      </c>
      <c r="G96" s="10">
        <v>1012817</v>
      </c>
      <c r="H96" s="9" t="s">
        <v>236</v>
      </c>
      <c r="I96" s="10" t="s">
        <v>13</v>
      </c>
      <c r="J96" s="10"/>
      <c r="K96" s="10"/>
      <c r="L96" s="8"/>
      <c r="M96" s="8"/>
      <c r="N96" s="8"/>
      <c r="O96" s="8"/>
      <c r="P96" s="8"/>
      <c r="Q96" s="8" t="s">
        <v>657</v>
      </c>
      <c r="R96" s="8">
        <v>1</v>
      </c>
      <c r="S96" s="8">
        <v>1</v>
      </c>
      <c r="T96" s="8"/>
    </row>
    <row r="97" spans="1:20" s="11" customFormat="1" ht="37.5" customHeight="1">
      <c r="A97" s="9" t="s">
        <v>237</v>
      </c>
      <c r="B97" s="8" t="s">
        <v>41</v>
      </c>
      <c r="C97" s="8" t="s">
        <v>47</v>
      </c>
      <c r="D97" s="17"/>
      <c r="E97" s="10" t="s">
        <v>43</v>
      </c>
      <c r="F97" s="10">
        <v>6003001</v>
      </c>
      <c r="G97" s="10">
        <v>1012818</v>
      </c>
      <c r="H97" s="9" t="s">
        <v>238</v>
      </c>
      <c r="I97" s="10" t="s">
        <v>13</v>
      </c>
      <c r="J97" s="10"/>
      <c r="K97" s="10"/>
      <c r="L97" s="8"/>
      <c r="M97" s="8"/>
      <c r="N97" s="8"/>
      <c r="O97" s="8"/>
      <c r="P97" s="8"/>
      <c r="Q97" s="8" t="s">
        <v>657</v>
      </c>
      <c r="R97" s="8">
        <v>1</v>
      </c>
      <c r="S97" s="8">
        <v>1</v>
      </c>
      <c r="T97" s="8"/>
    </row>
    <row r="98" spans="1:20" s="11" customFormat="1" ht="37.5" customHeight="1">
      <c r="A98" s="9" t="s">
        <v>239</v>
      </c>
      <c r="B98" s="8" t="s">
        <v>41</v>
      </c>
      <c r="C98" s="8" t="s">
        <v>91</v>
      </c>
      <c r="D98" s="17"/>
      <c r="E98" s="10"/>
      <c r="F98" s="10"/>
      <c r="G98" s="10">
        <v>1012819</v>
      </c>
      <c r="H98" s="9" t="s">
        <v>240</v>
      </c>
      <c r="I98" s="10" t="s">
        <v>13</v>
      </c>
      <c r="J98" s="10"/>
      <c r="K98" s="10"/>
      <c r="L98" s="8"/>
      <c r="M98" s="8"/>
      <c r="N98" s="8"/>
      <c r="O98" s="8"/>
      <c r="P98" s="8"/>
      <c r="Q98" s="8" t="s">
        <v>658</v>
      </c>
      <c r="R98" s="8"/>
      <c r="S98" s="8"/>
      <c r="T98" s="8"/>
    </row>
    <row r="99" spans="1:20" s="11" customFormat="1" ht="37.5" customHeight="1">
      <c r="A99" s="9" t="s">
        <v>241</v>
      </c>
      <c r="B99" s="8" t="s">
        <v>41</v>
      </c>
      <c r="C99" s="8" t="s">
        <v>91</v>
      </c>
      <c r="D99" s="17"/>
      <c r="E99" s="10"/>
      <c r="F99" s="10"/>
      <c r="G99" s="10">
        <v>1012820</v>
      </c>
      <c r="H99" s="9" t="s">
        <v>242</v>
      </c>
      <c r="I99" s="10" t="s">
        <v>13</v>
      </c>
      <c r="J99" s="10"/>
      <c r="K99" s="10"/>
      <c r="L99" s="8"/>
      <c r="M99" s="8"/>
      <c r="N99" s="8"/>
      <c r="O99" s="8"/>
      <c r="P99" s="8"/>
      <c r="Q99" s="8" t="s">
        <v>658</v>
      </c>
      <c r="R99" s="8"/>
      <c r="S99" s="8"/>
      <c r="T99" s="8"/>
    </row>
    <row r="100" spans="1:20" s="11" customFormat="1" ht="37.5" customHeight="1">
      <c r="A100" s="9" t="s">
        <v>243</v>
      </c>
      <c r="B100" s="8" t="s">
        <v>41</v>
      </c>
      <c r="C100" s="8" t="s">
        <v>91</v>
      </c>
      <c r="D100" s="17"/>
      <c r="E100" s="10"/>
      <c r="F100" s="10"/>
      <c r="G100" s="10">
        <v>1012821</v>
      </c>
      <c r="H100" s="9" t="s">
        <v>244</v>
      </c>
      <c r="I100" s="10" t="s">
        <v>13</v>
      </c>
      <c r="J100" s="10"/>
      <c r="K100" s="10"/>
      <c r="L100" s="8"/>
      <c r="M100" s="8"/>
      <c r="N100" s="8"/>
      <c r="O100" s="8"/>
      <c r="P100" s="8"/>
      <c r="Q100" s="8" t="s">
        <v>658</v>
      </c>
      <c r="R100" s="8"/>
      <c r="S100" s="8"/>
      <c r="T100" s="8"/>
    </row>
    <row r="101" spans="1:20" s="11" customFormat="1" ht="37.5" customHeight="1">
      <c r="A101" s="9" t="s">
        <v>245</v>
      </c>
      <c r="B101" s="8" t="s">
        <v>41</v>
      </c>
      <c r="C101" s="8" t="s">
        <v>42</v>
      </c>
      <c r="D101" s="17"/>
      <c r="E101" s="10" t="s">
        <v>43</v>
      </c>
      <c r="F101" s="10" t="s">
        <v>246</v>
      </c>
      <c r="G101" s="10">
        <v>1012822</v>
      </c>
      <c r="H101" s="9" t="s">
        <v>247</v>
      </c>
      <c r="I101" s="10" t="s">
        <v>13</v>
      </c>
      <c r="J101" s="10"/>
      <c r="K101" s="10"/>
      <c r="L101" s="8"/>
      <c r="M101" s="8"/>
      <c r="N101" s="8"/>
      <c r="O101" s="8"/>
      <c r="P101" s="8"/>
      <c r="Q101" s="8" t="s">
        <v>657</v>
      </c>
      <c r="R101" s="8">
        <v>2</v>
      </c>
      <c r="S101" s="8">
        <v>2</v>
      </c>
      <c r="T101" s="8"/>
    </row>
    <row r="102" spans="1:20" s="11" customFormat="1" ht="37.5" customHeight="1">
      <c r="A102" s="9" t="s">
        <v>195</v>
      </c>
      <c r="B102" s="8" t="s">
        <v>143</v>
      </c>
      <c r="C102" s="8"/>
      <c r="D102" s="17"/>
      <c r="E102" s="10"/>
      <c r="F102" s="10"/>
      <c r="G102" s="10">
        <v>1012823</v>
      </c>
      <c r="H102" s="9" t="s">
        <v>248</v>
      </c>
      <c r="I102" s="10" t="s">
        <v>13</v>
      </c>
      <c r="J102" s="10"/>
      <c r="K102" s="10"/>
      <c r="L102" s="8"/>
      <c r="M102" s="8"/>
      <c r="N102" s="8"/>
      <c r="O102" s="8"/>
      <c r="P102" s="8"/>
      <c r="Q102" s="8" t="s">
        <v>658</v>
      </c>
      <c r="R102" s="8"/>
      <c r="S102" s="8"/>
      <c r="T102" s="8"/>
    </row>
    <row r="103" spans="1:20" s="11" customFormat="1" ht="37.5" customHeight="1">
      <c r="A103" s="9" t="s">
        <v>249</v>
      </c>
      <c r="B103" s="8" t="s">
        <v>143</v>
      </c>
      <c r="C103" s="8"/>
      <c r="D103" s="17"/>
      <c r="E103" s="10" t="s">
        <v>186</v>
      </c>
      <c r="F103" s="10" t="s">
        <v>250</v>
      </c>
      <c r="G103" s="10">
        <v>1012824</v>
      </c>
      <c r="H103" s="9" t="s">
        <v>251</v>
      </c>
      <c r="I103" s="10" t="s">
        <v>13</v>
      </c>
      <c r="J103" s="10"/>
      <c r="K103" s="10"/>
      <c r="L103" s="8"/>
      <c r="M103" s="8"/>
      <c r="N103" s="8"/>
      <c r="O103" s="8"/>
      <c r="P103" s="8"/>
      <c r="Q103" s="8" t="s">
        <v>657</v>
      </c>
      <c r="R103" s="8">
        <v>1</v>
      </c>
      <c r="S103" s="8">
        <v>1</v>
      </c>
      <c r="T103" s="8"/>
    </row>
    <row r="104" spans="1:20" s="11" customFormat="1" ht="37.5" customHeight="1">
      <c r="A104" s="9" t="s">
        <v>202</v>
      </c>
      <c r="B104" s="8" t="s">
        <v>143</v>
      </c>
      <c r="C104" s="8"/>
      <c r="D104" s="17"/>
      <c r="E104" s="10" t="s">
        <v>186</v>
      </c>
      <c r="F104" s="10">
        <v>51442</v>
      </c>
      <c r="G104" s="10">
        <v>1012825</v>
      </c>
      <c r="H104" s="9" t="s">
        <v>204</v>
      </c>
      <c r="I104" s="10" t="s">
        <v>13</v>
      </c>
      <c r="J104" s="10"/>
      <c r="K104" s="10"/>
      <c r="L104" s="8"/>
      <c r="M104" s="8"/>
      <c r="N104" s="8"/>
      <c r="O104" s="8"/>
      <c r="P104" s="8"/>
      <c r="Q104" s="8" t="s">
        <v>657</v>
      </c>
      <c r="R104" s="8">
        <v>1</v>
      </c>
      <c r="S104" s="8">
        <v>1</v>
      </c>
      <c r="T104" s="8"/>
    </row>
    <row r="105" spans="1:20" s="11" customFormat="1" ht="37.5" customHeight="1">
      <c r="A105" s="9" t="s">
        <v>253</v>
      </c>
      <c r="B105" s="8" t="s">
        <v>41</v>
      </c>
      <c r="C105" s="8" t="s">
        <v>252</v>
      </c>
      <c r="D105" s="17"/>
      <c r="E105" s="10" t="s">
        <v>254</v>
      </c>
      <c r="F105" s="10" t="s">
        <v>255</v>
      </c>
      <c r="G105" s="10">
        <v>1012826</v>
      </c>
      <c r="H105" s="9" t="s">
        <v>256</v>
      </c>
      <c r="I105" s="10" t="s">
        <v>13</v>
      </c>
      <c r="J105" s="10"/>
      <c r="K105" s="10"/>
      <c r="L105" s="8"/>
      <c r="M105" s="8"/>
      <c r="N105" s="8"/>
      <c r="O105" s="8"/>
      <c r="P105" s="8"/>
      <c r="Q105" s="8" t="s">
        <v>657</v>
      </c>
      <c r="R105" s="8">
        <v>4</v>
      </c>
      <c r="S105" s="8"/>
      <c r="T105" s="8"/>
    </row>
    <row r="106" spans="1:20" s="11" customFormat="1" ht="37.5" customHeight="1">
      <c r="A106" s="9" t="s">
        <v>257</v>
      </c>
      <c r="B106" s="8" t="s">
        <v>41</v>
      </c>
      <c r="C106" s="8" t="s">
        <v>47</v>
      </c>
      <c r="D106" s="17"/>
      <c r="E106" s="10" t="s">
        <v>254</v>
      </c>
      <c r="F106" s="10"/>
      <c r="G106" s="10">
        <v>1012827</v>
      </c>
      <c r="H106" s="9" t="s">
        <v>257</v>
      </c>
      <c r="I106" s="10" t="s">
        <v>13</v>
      </c>
      <c r="J106" s="10"/>
      <c r="K106" s="10"/>
      <c r="L106" s="8"/>
      <c r="M106" s="8"/>
      <c r="N106" s="8"/>
      <c r="O106" s="8"/>
      <c r="P106" s="8"/>
      <c r="Q106" s="8" t="s">
        <v>658</v>
      </c>
      <c r="R106" s="8"/>
      <c r="S106" s="8"/>
      <c r="T106" s="8"/>
    </row>
    <row r="107" spans="1:20" s="11" customFormat="1" ht="37.5" customHeight="1">
      <c r="A107" s="9" t="s">
        <v>258</v>
      </c>
      <c r="B107" s="8" t="s">
        <v>41</v>
      </c>
      <c r="C107" s="8" t="s">
        <v>252</v>
      </c>
      <c r="D107" s="17"/>
      <c r="E107" s="10" t="s">
        <v>254</v>
      </c>
      <c r="F107" s="10"/>
      <c r="G107" s="10">
        <v>1012830</v>
      </c>
      <c r="H107" s="9" t="s">
        <v>258</v>
      </c>
      <c r="I107" s="10" t="s">
        <v>13</v>
      </c>
      <c r="J107" s="10"/>
      <c r="K107" s="10"/>
      <c r="L107" s="8"/>
      <c r="M107" s="8"/>
      <c r="N107" s="8"/>
      <c r="O107" s="8"/>
      <c r="P107" s="8"/>
      <c r="Q107" s="8" t="s">
        <v>658</v>
      </c>
      <c r="R107" s="8"/>
      <c r="S107" s="8"/>
      <c r="T107" s="8"/>
    </row>
    <row r="108" spans="1:20" s="11" customFormat="1" ht="37.5" customHeight="1">
      <c r="A108" s="9" t="s">
        <v>259</v>
      </c>
      <c r="B108" s="8" t="s">
        <v>41</v>
      </c>
      <c r="C108" s="8" t="s">
        <v>42</v>
      </c>
      <c r="D108" s="17"/>
      <c r="E108" s="10" t="s">
        <v>254</v>
      </c>
      <c r="F108" s="10"/>
      <c r="G108" s="10">
        <v>1012831</v>
      </c>
      <c r="H108" s="9" t="s">
        <v>260</v>
      </c>
      <c r="I108" s="10" t="s">
        <v>13</v>
      </c>
      <c r="J108" s="10"/>
      <c r="K108" s="10"/>
      <c r="L108" s="8"/>
      <c r="M108" s="8"/>
      <c r="N108" s="8"/>
      <c r="O108" s="8"/>
      <c r="P108" s="8"/>
      <c r="Q108" s="8" t="s">
        <v>658</v>
      </c>
      <c r="R108" s="8"/>
      <c r="S108" s="8"/>
      <c r="T108" s="8"/>
    </row>
    <row r="109" spans="1:20" s="11" customFormat="1" ht="37.5" customHeight="1">
      <c r="A109" s="9" t="s">
        <v>261</v>
      </c>
      <c r="B109" s="8" t="s">
        <v>41</v>
      </c>
      <c r="C109" s="8" t="s">
        <v>252</v>
      </c>
      <c r="D109" s="17"/>
      <c r="E109" s="10" t="s">
        <v>254</v>
      </c>
      <c r="F109" s="10">
        <v>10084367</v>
      </c>
      <c r="G109" s="10">
        <v>1012832</v>
      </c>
      <c r="H109" s="9" t="s">
        <v>262</v>
      </c>
      <c r="I109" s="10" t="s">
        <v>13</v>
      </c>
      <c r="J109" s="10"/>
      <c r="K109" s="10"/>
      <c r="L109" s="8"/>
      <c r="M109" s="8"/>
      <c r="N109" s="8"/>
      <c r="O109" s="8"/>
      <c r="P109" s="8"/>
      <c r="Q109" s="8" t="s">
        <v>658</v>
      </c>
      <c r="R109" s="8"/>
      <c r="S109" s="8"/>
      <c r="T109" s="8"/>
    </row>
    <row r="110" spans="1:20" s="11" customFormat="1" ht="37.5" customHeight="1">
      <c r="A110" s="9" t="s">
        <v>263</v>
      </c>
      <c r="B110" s="8" t="s">
        <v>41</v>
      </c>
      <c r="C110" s="8" t="s">
        <v>42</v>
      </c>
      <c r="D110" s="17"/>
      <c r="E110" s="10" t="s">
        <v>254</v>
      </c>
      <c r="F110" s="10">
        <v>10045764</v>
      </c>
      <c r="G110" s="10">
        <v>1012833</v>
      </c>
      <c r="H110" s="9" t="s">
        <v>263</v>
      </c>
      <c r="I110" s="10" t="s">
        <v>13</v>
      </c>
      <c r="J110" s="10"/>
      <c r="K110" s="10"/>
      <c r="L110" s="8"/>
      <c r="M110" s="8"/>
      <c r="N110" s="8"/>
      <c r="O110" s="8"/>
      <c r="P110" s="8"/>
      <c r="Q110" s="8" t="s">
        <v>658</v>
      </c>
      <c r="R110" s="8"/>
      <c r="S110" s="8"/>
      <c r="T110" s="8"/>
    </row>
    <row r="111" spans="1:20" s="11" customFormat="1" ht="37.5" customHeight="1">
      <c r="A111" s="9" t="s">
        <v>264</v>
      </c>
      <c r="B111" s="8" t="s">
        <v>41</v>
      </c>
      <c r="C111" s="8" t="s">
        <v>252</v>
      </c>
      <c r="D111" s="17"/>
      <c r="E111" s="10"/>
      <c r="F111" s="10"/>
      <c r="G111" s="10">
        <v>1012834</v>
      </c>
      <c r="H111" s="9" t="s">
        <v>265</v>
      </c>
      <c r="I111" s="10" t="s">
        <v>13</v>
      </c>
      <c r="J111" s="10"/>
      <c r="K111" s="10"/>
      <c r="L111" s="8"/>
      <c r="M111" s="8"/>
      <c r="N111" s="8"/>
      <c r="O111" s="8"/>
      <c r="P111" s="8"/>
      <c r="Q111" s="8" t="s">
        <v>658</v>
      </c>
      <c r="R111" s="8"/>
      <c r="S111" s="8"/>
      <c r="T111" s="8"/>
    </row>
    <row r="112" spans="1:20" s="11" customFormat="1" ht="37.5" customHeight="1">
      <c r="A112" s="9" t="s">
        <v>266</v>
      </c>
      <c r="B112" s="8" t="s">
        <v>41</v>
      </c>
      <c r="C112" s="8" t="s">
        <v>42</v>
      </c>
      <c r="D112" s="17"/>
      <c r="E112" s="10" t="s">
        <v>254</v>
      </c>
      <c r="F112" s="10" t="s">
        <v>267</v>
      </c>
      <c r="G112" s="10">
        <v>1012835</v>
      </c>
      <c r="H112" s="9" t="s">
        <v>268</v>
      </c>
      <c r="I112" s="10" t="s">
        <v>13</v>
      </c>
      <c r="J112" s="10"/>
      <c r="K112" s="10"/>
      <c r="L112" s="8"/>
      <c r="M112" s="8"/>
      <c r="N112" s="8"/>
      <c r="O112" s="8"/>
      <c r="P112" s="8"/>
      <c r="Q112" s="8" t="s">
        <v>658</v>
      </c>
      <c r="R112" s="8"/>
      <c r="S112" s="8"/>
      <c r="T112" s="8"/>
    </row>
    <row r="113" spans="1:20" s="11" customFormat="1" ht="37.5" customHeight="1">
      <c r="A113" s="9" t="s">
        <v>269</v>
      </c>
      <c r="B113" s="8" t="s">
        <v>41</v>
      </c>
      <c r="C113" s="8" t="s">
        <v>91</v>
      </c>
      <c r="D113" s="17"/>
      <c r="E113" s="10" t="s">
        <v>254</v>
      </c>
      <c r="F113" s="10" t="s">
        <v>270</v>
      </c>
      <c r="G113" s="10">
        <v>1012836</v>
      </c>
      <c r="H113" s="9" t="s">
        <v>269</v>
      </c>
      <c r="I113" s="10" t="s">
        <v>13</v>
      </c>
      <c r="J113" s="10"/>
      <c r="K113" s="10"/>
      <c r="L113" s="8"/>
      <c r="M113" s="8"/>
      <c r="N113" s="8"/>
      <c r="O113" s="8"/>
      <c r="P113" s="8"/>
      <c r="Q113" s="8" t="s">
        <v>657</v>
      </c>
      <c r="R113" s="8">
        <v>4</v>
      </c>
      <c r="S113" s="8">
        <v>4</v>
      </c>
      <c r="T113" s="8"/>
    </row>
    <row r="114" spans="1:20" s="11" customFormat="1" ht="37.5" customHeight="1">
      <c r="A114" s="9" t="s">
        <v>271</v>
      </c>
      <c r="B114" s="8" t="s">
        <v>41</v>
      </c>
      <c r="C114" s="8" t="s">
        <v>47</v>
      </c>
      <c r="D114" s="17"/>
      <c r="E114" s="10" t="s">
        <v>254</v>
      </c>
      <c r="F114" s="10">
        <v>468</v>
      </c>
      <c r="G114" s="10">
        <v>1012837</v>
      </c>
      <c r="H114" s="9" t="s">
        <v>272</v>
      </c>
      <c r="I114" s="10" t="s">
        <v>13</v>
      </c>
      <c r="J114" s="10"/>
      <c r="K114" s="10"/>
      <c r="L114" s="8"/>
      <c r="M114" s="8"/>
      <c r="N114" s="8"/>
      <c r="O114" s="8"/>
      <c r="P114" s="8"/>
      <c r="Q114" s="8" t="s">
        <v>658</v>
      </c>
      <c r="R114" s="8"/>
      <c r="S114" s="8"/>
      <c r="T114" s="8"/>
    </row>
    <row r="115" spans="1:20" s="11" customFormat="1" ht="37.5" customHeight="1">
      <c r="A115" s="9" t="s">
        <v>273</v>
      </c>
      <c r="B115" s="8" t="s">
        <v>41</v>
      </c>
      <c r="C115" s="8" t="s">
        <v>116</v>
      </c>
      <c r="D115" s="17"/>
      <c r="E115" s="10" t="s">
        <v>254</v>
      </c>
      <c r="F115" s="10" t="s">
        <v>274</v>
      </c>
      <c r="G115" s="10">
        <v>1012838</v>
      </c>
      <c r="H115" s="9" t="s">
        <v>275</v>
      </c>
      <c r="I115" s="10" t="s">
        <v>13</v>
      </c>
      <c r="J115" s="10"/>
      <c r="K115" s="10"/>
      <c r="L115" s="8"/>
      <c r="M115" s="8"/>
      <c r="N115" s="8"/>
      <c r="O115" s="8"/>
      <c r="P115" s="8"/>
      <c r="Q115" s="8" t="s">
        <v>657</v>
      </c>
      <c r="R115" s="8">
        <v>4</v>
      </c>
      <c r="S115" s="8">
        <v>4</v>
      </c>
      <c r="T115" s="8"/>
    </row>
    <row r="116" spans="1:20" s="11" customFormat="1" ht="37.5" customHeight="1">
      <c r="A116" s="9" t="s">
        <v>276</v>
      </c>
      <c r="B116" s="8" t="s">
        <v>41</v>
      </c>
      <c r="C116" s="8" t="s">
        <v>42</v>
      </c>
      <c r="D116" s="17"/>
      <c r="E116" s="10" t="s">
        <v>254</v>
      </c>
      <c r="F116" s="10">
        <v>10200100</v>
      </c>
      <c r="G116" s="10">
        <v>1012839</v>
      </c>
      <c r="H116" s="9" t="s">
        <v>276</v>
      </c>
      <c r="I116" s="10" t="s">
        <v>13</v>
      </c>
      <c r="J116" s="10"/>
      <c r="K116" s="10"/>
      <c r="L116" s="8"/>
      <c r="M116" s="8"/>
      <c r="N116" s="8"/>
      <c r="O116" s="8"/>
      <c r="P116" s="8"/>
      <c r="Q116" s="8" t="s">
        <v>657</v>
      </c>
      <c r="R116" s="8">
        <v>2</v>
      </c>
      <c r="S116" s="8">
        <v>2</v>
      </c>
      <c r="T116" s="8"/>
    </row>
    <row r="117" spans="1:20" s="11" customFormat="1" ht="37.5" customHeight="1">
      <c r="A117" s="9" t="s">
        <v>271</v>
      </c>
      <c r="B117" s="8" t="s">
        <v>41</v>
      </c>
      <c r="C117" s="8" t="s">
        <v>47</v>
      </c>
      <c r="D117" s="17"/>
      <c r="E117" s="10" t="s">
        <v>254</v>
      </c>
      <c r="F117" s="10">
        <v>469</v>
      </c>
      <c r="G117" s="10">
        <v>1012840</v>
      </c>
      <c r="H117" s="9" t="s">
        <v>272</v>
      </c>
      <c r="I117" s="10" t="s">
        <v>13</v>
      </c>
      <c r="J117" s="10"/>
      <c r="K117" s="10"/>
      <c r="L117" s="8"/>
      <c r="M117" s="8"/>
      <c r="N117" s="8"/>
      <c r="O117" s="8"/>
      <c r="P117" s="8"/>
      <c r="Q117" s="8" t="s">
        <v>658</v>
      </c>
      <c r="R117" s="8"/>
      <c r="S117" s="8"/>
      <c r="T117" s="8"/>
    </row>
    <row r="118" spans="1:20" s="11" customFormat="1" ht="37.5" customHeight="1">
      <c r="A118" s="9" t="s">
        <v>277</v>
      </c>
      <c r="B118" s="8" t="s">
        <v>8</v>
      </c>
      <c r="C118" s="8" t="s">
        <v>32</v>
      </c>
      <c r="D118" s="17"/>
      <c r="E118" s="10"/>
      <c r="F118" s="10"/>
      <c r="G118" s="10">
        <v>1012841</v>
      </c>
      <c r="H118" s="9" t="s">
        <v>278</v>
      </c>
      <c r="I118" s="10" t="s">
        <v>13</v>
      </c>
      <c r="J118" s="10"/>
      <c r="K118" s="10"/>
      <c r="L118" s="8"/>
      <c r="M118" s="8"/>
      <c r="N118" s="8"/>
      <c r="O118" s="8"/>
      <c r="P118" s="8"/>
      <c r="Q118" s="8" t="s">
        <v>658</v>
      </c>
      <c r="R118" s="8"/>
      <c r="S118" s="8"/>
      <c r="T118" s="8"/>
    </row>
    <row r="119" spans="1:20" s="11" customFormat="1" ht="37.5" customHeight="1">
      <c r="A119" s="9" t="s">
        <v>279</v>
      </c>
      <c r="B119" s="8" t="s">
        <v>8</v>
      </c>
      <c r="C119" s="8" t="s">
        <v>32</v>
      </c>
      <c r="D119" s="17"/>
      <c r="E119" s="10"/>
      <c r="F119" s="10"/>
      <c r="G119" s="10">
        <v>1012842</v>
      </c>
      <c r="H119" s="9" t="s">
        <v>280</v>
      </c>
      <c r="I119" s="10" t="s">
        <v>13</v>
      </c>
      <c r="J119" s="10"/>
      <c r="K119" s="10"/>
      <c r="L119" s="8"/>
      <c r="M119" s="8"/>
      <c r="N119" s="8"/>
      <c r="O119" s="8"/>
      <c r="P119" s="8"/>
      <c r="Q119" s="8" t="s">
        <v>658</v>
      </c>
      <c r="R119" s="8"/>
      <c r="S119" s="8"/>
      <c r="T119" s="8"/>
    </row>
    <row r="120" spans="1:20" s="11" customFormat="1" ht="37.5" customHeight="1">
      <c r="A120" s="9" t="s">
        <v>281</v>
      </c>
      <c r="B120" s="8" t="s">
        <v>41</v>
      </c>
      <c r="C120" s="8" t="s">
        <v>252</v>
      </c>
      <c r="D120" s="17"/>
      <c r="E120" s="10" t="s">
        <v>282</v>
      </c>
      <c r="F120" s="10">
        <v>10032181</v>
      </c>
      <c r="G120" s="10">
        <v>1012843</v>
      </c>
      <c r="H120" s="9" t="s">
        <v>283</v>
      </c>
      <c r="I120" s="10" t="s">
        <v>13</v>
      </c>
      <c r="J120" s="10"/>
      <c r="K120" s="10"/>
      <c r="L120" s="8"/>
      <c r="M120" s="8"/>
      <c r="N120" s="8"/>
      <c r="O120" s="8"/>
      <c r="P120" s="8"/>
      <c r="Q120" s="8" t="s">
        <v>658</v>
      </c>
      <c r="R120" s="8"/>
      <c r="S120" s="8"/>
      <c r="T120" s="8"/>
    </row>
    <row r="121" spans="1:20" s="11" customFormat="1" ht="37.5" customHeight="1">
      <c r="A121" s="9" t="s">
        <v>284</v>
      </c>
      <c r="B121" s="8" t="s">
        <v>41</v>
      </c>
      <c r="C121" s="8" t="s">
        <v>42</v>
      </c>
      <c r="D121" s="17"/>
      <c r="E121" s="10" t="s">
        <v>43</v>
      </c>
      <c r="F121" s="10" t="s">
        <v>285</v>
      </c>
      <c r="G121" s="10">
        <v>1012844</v>
      </c>
      <c r="H121" s="9" t="s">
        <v>284</v>
      </c>
      <c r="I121" s="10" t="s">
        <v>13</v>
      </c>
      <c r="J121" s="10"/>
      <c r="K121" s="10"/>
      <c r="L121" s="8"/>
      <c r="M121" s="8"/>
      <c r="N121" s="8"/>
      <c r="O121" s="8"/>
      <c r="P121" s="8"/>
      <c r="Q121" s="8" t="s">
        <v>658</v>
      </c>
      <c r="R121" s="8"/>
      <c r="S121" s="8"/>
      <c r="T121" s="8"/>
    </row>
    <row r="122" spans="1:20" s="11" customFormat="1" ht="37.5" customHeight="1">
      <c r="A122" s="9" t="s">
        <v>286</v>
      </c>
      <c r="B122" s="8" t="s">
        <v>41</v>
      </c>
      <c r="C122" s="8" t="s">
        <v>42</v>
      </c>
      <c r="D122" s="17"/>
      <c r="E122" s="10" t="s">
        <v>43</v>
      </c>
      <c r="F122" s="10" t="s">
        <v>285</v>
      </c>
      <c r="G122" s="10">
        <v>1012845</v>
      </c>
      <c r="H122" s="9" t="s">
        <v>287</v>
      </c>
      <c r="I122" s="10" t="s">
        <v>13</v>
      </c>
      <c r="J122" s="10"/>
      <c r="K122" s="10"/>
      <c r="L122" s="8"/>
      <c r="M122" s="8"/>
      <c r="N122" s="8"/>
      <c r="O122" s="8"/>
      <c r="P122" s="8"/>
      <c r="Q122" s="8" t="s">
        <v>657</v>
      </c>
      <c r="R122" s="8">
        <v>2</v>
      </c>
      <c r="S122" s="8">
        <v>2</v>
      </c>
      <c r="T122" s="8"/>
    </row>
    <row r="123" spans="1:20" s="11" customFormat="1" ht="37.5" customHeight="1">
      <c r="A123" s="9" t="s">
        <v>288</v>
      </c>
      <c r="B123" s="8" t="s">
        <v>8</v>
      </c>
      <c r="C123" s="8" t="s">
        <v>119</v>
      </c>
      <c r="D123" s="17"/>
      <c r="E123" s="10"/>
      <c r="F123" s="10"/>
      <c r="G123" s="10">
        <v>1012854</v>
      </c>
      <c r="H123" s="9" t="s">
        <v>288</v>
      </c>
      <c r="I123" s="10" t="s">
        <v>13</v>
      </c>
      <c r="J123" s="10"/>
      <c r="K123" s="10"/>
      <c r="L123" s="8"/>
      <c r="M123" s="8"/>
      <c r="N123" s="8"/>
      <c r="O123" s="8"/>
      <c r="P123" s="8"/>
      <c r="Q123" s="8" t="s">
        <v>658</v>
      </c>
      <c r="R123" s="8"/>
      <c r="S123" s="8"/>
      <c r="T123" s="8"/>
    </row>
    <row r="124" spans="1:20" s="11" customFormat="1" ht="37.5" customHeight="1">
      <c r="A124" s="9" t="s">
        <v>289</v>
      </c>
      <c r="B124" s="8" t="s">
        <v>41</v>
      </c>
      <c r="C124" s="8" t="s">
        <v>47</v>
      </c>
      <c r="D124" s="17"/>
      <c r="E124" s="10"/>
      <c r="F124" s="10"/>
      <c r="G124" s="10">
        <v>1012855</v>
      </c>
      <c r="H124" s="9" t="s">
        <v>290</v>
      </c>
      <c r="I124" s="10" t="s">
        <v>13</v>
      </c>
      <c r="J124" s="10"/>
      <c r="K124" s="10"/>
      <c r="L124" s="8"/>
      <c r="M124" s="8"/>
      <c r="N124" s="8"/>
      <c r="O124" s="8"/>
      <c r="P124" s="8"/>
      <c r="Q124" s="8" t="s">
        <v>658</v>
      </c>
      <c r="R124" s="8"/>
      <c r="S124" s="8"/>
      <c r="T124" s="8"/>
    </row>
    <row r="125" spans="1:20" s="11" customFormat="1" ht="37.5" customHeight="1">
      <c r="A125" s="9" t="s">
        <v>291</v>
      </c>
      <c r="B125" s="8" t="s">
        <v>41</v>
      </c>
      <c r="C125" s="8" t="s">
        <v>47</v>
      </c>
      <c r="D125" s="17"/>
      <c r="E125" s="10"/>
      <c r="F125" s="10"/>
      <c r="G125" s="10">
        <v>1012856</v>
      </c>
      <c r="H125" s="9" t="s">
        <v>292</v>
      </c>
      <c r="I125" s="10" t="s">
        <v>13</v>
      </c>
      <c r="J125" s="10"/>
      <c r="K125" s="10"/>
      <c r="L125" s="8"/>
      <c r="M125" s="8"/>
      <c r="N125" s="8"/>
      <c r="O125" s="8"/>
      <c r="P125" s="8"/>
      <c r="Q125" s="8" t="s">
        <v>658</v>
      </c>
      <c r="R125" s="8"/>
      <c r="S125" s="8"/>
      <c r="T125" s="8"/>
    </row>
    <row r="126" spans="1:20" s="11" customFormat="1" ht="37.5" customHeight="1">
      <c r="A126" s="9" t="s">
        <v>293</v>
      </c>
      <c r="B126" s="8" t="s">
        <v>84</v>
      </c>
      <c r="C126" s="8"/>
      <c r="D126" s="17"/>
      <c r="E126" s="10" t="s">
        <v>11</v>
      </c>
      <c r="F126" s="10" t="s">
        <v>294</v>
      </c>
      <c r="G126" s="10">
        <v>1012858</v>
      </c>
      <c r="H126" s="9" t="s">
        <v>293</v>
      </c>
      <c r="I126" s="10" t="s">
        <v>13</v>
      </c>
      <c r="J126" s="10"/>
      <c r="K126" s="10"/>
      <c r="L126" s="8"/>
      <c r="M126" s="8"/>
      <c r="N126" s="8"/>
      <c r="O126" s="8"/>
      <c r="P126" s="8"/>
      <c r="Q126" s="8" t="s">
        <v>657</v>
      </c>
      <c r="R126" s="8">
        <v>2</v>
      </c>
      <c r="S126" s="8">
        <v>2</v>
      </c>
      <c r="T126" s="8"/>
    </row>
    <row r="127" spans="1:20" s="11" customFormat="1" ht="37.5" customHeight="1">
      <c r="A127" s="9" t="s">
        <v>295</v>
      </c>
      <c r="B127" s="8" t="s">
        <v>84</v>
      </c>
      <c r="C127" s="8"/>
      <c r="D127" s="17"/>
      <c r="E127" s="10" t="s">
        <v>11</v>
      </c>
      <c r="F127" s="10" t="s">
        <v>296</v>
      </c>
      <c r="G127" s="10">
        <v>1012860</v>
      </c>
      <c r="H127" s="9" t="s">
        <v>297</v>
      </c>
      <c r="I127" s="10" t="s">
        <v>13</v>
      </c>
      <c r="J127" s="10"/>
      <c r="K127" s="10"/>
      <c r="L127" s="8"/>
      <c r="M127" s="8"/>
      <c r="N127" s="8"/>
      <c r="O127" s="8"/>
      <c r="P127" s="8"/>
      <c r="Q127" s="8" t="s">
        <v>657</v>
      </c>
      <c r="R127" s="8">
        <v>1</v>
      </c>
      <c r="S127" s="8">
        <v>2</v>
      </c>
      <c r="T127" s="8"/>
    </row>
    <row r="128" spans="1:20" s="11" customFormat="1" ht="37.5" customHeight="1">
      <c r="A128" s="9" t="s">
        <v>298</v>
      </c>
      <c r="B128" s="8" t="s">
        <v>8</v>
      </c>
      <c r="C128" s="8" t="s">
        <v>9</v>
      </c>
      <c r="D128" s="17"/>
      <c r="E128" s="10"/>
      <c r="F128" s="10"/>
      <c r="G128" s="10">
        <v>1012861</v>
      </c>
      <c r="H128" s="9" t="s">
        <v>299</v>
      </c>
      <c r="I128" s="10" t="s">
        <v>13</v>
      </c>
      <c r="J128" s="10"/>
      <c r="K128" s="10"/>
      <c r="L128" s="8"/>
      <c r="M128" s="8"/>
      <c r="N128" s="8"/>
      <c r="O128" s="8"/>
      <c r="P128" s="8"/>
      <c r="Q128" s="8" t="s">
        <v>658</v>
      </c>
      <c r="R128" s="8"/>
      <c r="S128" s="8"/>
      <c r="T128" s="8"/>
    </row>
    <row r="129" spans="1:20" s="11" customFormat="1" ht="37.5" customHeight="1">
      <c r="A129" s="9" t="s">
        <v>300</v>
      </c>
      <c r="B129" s="8" t="s">
        <v>84</v>
      </c>
      <c r="C129" s="8"/>
      <c r="D129" s="17"/>
      <c r="E129" s="10"/>
      <c r="F129" s="10"/>
      <c r="G129" s="10">
        <v>1012862</v>
      </c>
      <c r="H129" s="9" t="s">
        <v>301</v>
      </c>
      <c r="I129" s="10" t="s">
        <v>13</v>
      </c>
      <c r="J129" s="10"/>
      <c r="K129" s="10"/>
      <c r="L129" s="8"/>
      <c r="M129" s="8"/>
      <c r="N129" s="8"/>
      <c r="O129" s="8"/>
      <c r="P129" s="8"/>
      <c r="Q129" s="8" t="s">
        <v>658</v>
      </c>
      <c r="R129" s="8"/>
      <c r="S129" s="8"/>
      <c r="T129" s="8"/>
    </row>
    <row r="130" spans="1:20" s="11" customFormat="1" ht="37.5" customHeight="1">
      <c r="A130" s="9" t="s">
        <v>302</v>
      </c>
      <c r="B130" s="8" t="s">
        <v>41</v>
      </c>
      <c r="C130" s="8" t="s">
        <v>252</v>
      </c>
      <c r="D130" s="17"/>
      <c r="E130" s="10" t="s">
        <v>39</v>
      </c>
      <c r="F130" s="10">
        <v>1710394</v>
      </c>
      <c r="G130" s="10">
        <v>1012863</v>
      </c>
      <c r="H130" s="9" t="s">
        <v>303</v>
      </c>
      <c r="I130" s="10" t="s">
        <v>13</v>
      </c>
      <c r="J130" s="10"/>
      <c r="K130" s="10"/>
      <c r="L130" s="8"/>
      <c r="M130" s="8"/>
      <c r="N130" s="8"/>
      <c r="O130" s="8"/>
      <c r="P130" s="8"/>
      <c r="Q130" s="8" t="s">
        <v>657</v>
      </c>
      <c r="R130" s="8">
        <v>1</v>
      </c>
      <c r="S130" s="8">
        <v>1</v>
      </c>
      <c r="T130" s="8"/>
    </row>
    <row r="131" spans="1:20" s="11" customFormat="1" ht="37.5" customHeight="1">
      <c r="A131" s="9" t="s">
        <v>304</v>
      </c>
      <c r="B131" s="8" t="s">
        <v>41</v>
      </c>
      <c r="C131" s="8" t="s">
        <v>252</v>
      </c>
      <c r="D131" s="17"/>
      <c r="E131" s="10" t="s">
        <v>39</v>
      </c>
      <c r="F131" s="10">
        <v>1784000</v>
      </c>
      <c r="G131" s="10">
        <v>1012864</v>
      </c>
      <c r="H131" s="9" t="s">
        <v>305</v>
      </c>
      <c r="I131" s="10" t="s">
        <v>13</v>
      </c>
      <c r="J131" s="10"/>
      <c r="K131" s="10"/>
      <c r="L131" s="8"/>
      <c r="M131" s="8"/>
      <c r="N131" s="8"/>
      <c r="O131" s="8"/>
      <c r="P131" s="8"/>
      <c r="Q131" s="8" t="s">
        <v>657</v>
      </c>
      <c r="R131" s="8">
        <v>10</v>
      </c>
      <c r="S131" s="8">
        <v>10</v>
      </c>
      <c r="T131" s="8"/>
    </row>
    <row r="132" spans="1:20" s="11" customFormat="1" ht="37.5" customHeight="1">
      <c r="A132" s="9" t="s">
        <v>306</v>
      </c>
      <c r="B132" s="8" t="s">
        <v>84</v>
      </c>
      <c r="C132" s="8"/>
      <c r="D132" s="17"/>
      <c r="E132" s="10"/>
      <c r="F132" s="10"/>
      <c r="G132" s="10">
        <v>1012865</v>
      </c>
      <c r="H132" s="9" t="s">
        <v>307</v>
      </c>
      <c r="I132" s="10" t="s">
        <v>13</v>
      </c>
      <c r="J132" s="10"/>
      <c r="K132" s="10"/>
      <c r="L132" s="8"/>
      <c r="M132" s="8"/>
      <c r="N132" s="8"/>
      <c r="O132" s="8"/>
      <c r="P132" s="8"/>
      <c r="Q132" s="8" t="s">
        <v>658</v>
      </c>
      <c r="R132" s="8"/>
      <c r="S132" s="8"/>
      <c r="T132" s="8"/>
    </row>
    <row r="133" spans="1:20" s="11" customFormat="1" ht="37.5" customHeight="1">
      <c r="A133" s="9" t="s">
        <v>308</v>
      </c>
      <c r="B133" s="8" t="s">
        <v>41</v>
      </c>
      <c r="C133" s="8" t="s">
        <v>42</v>
      </c>
      <c r="D133" s="17"/>
      <c r="E133" s="10" t="s">
        <v>309</v>
      </c>
      <c r="F133" s="10">
        <v>7778</v>
      </c>
      <c r="G133" s="10">
        <v>1012866</v>
      </c>
      <c r="H133" s="9" t="s">
        <v>310</v>
      </c>
      <c r="I133" s="10" t="s">
        <v>642</v>
      </c>
      <c r="J133" s="10"/>
      <c r="K133" s="10"/>
      <c r="L133" s="8"/>
      <c r="M133" s="8"/>
      <c r="N133" s="8"/>
      <c r="O133" s="8"/>
      <c r="P133" s="8"/>
      <c r="Q133" s="8" t="s">
        <v>658</v>
      </c>
      <c r="R133" s="8"/>
      <c r="S133" s="8"/>
      <c r="T133" s="8"/>
    </row>
    <row r="134" spans="1:20" s="11" customFormat="1" ht="37.5" customHeight="1">
      <c r="A134" s="9" t="s">
        <v>311</v>
      </c>
      <c r="B134" s="8" t="s">
        <v>41</v>
      </c>
      <c r="C134" s="8" t="s">
        <v>42</v>
      </c>
      <c r="D134" s="17"/>
      <c r="E134" s="10" t="s">
        <v>312</v>
      </c>
      <c r="F134" s="10"/>
      <c r="G134" s="10">
        <v>1012867</v>
      </c>
      <c r="H134" s="9" t="s">
        <v>311</v>
      </c>
      <c r="I134" s="10" t="s">
        <v>13</v>
      </c>
      <c r="J134" s="10"/>
      <c r="K134" s="10"/>
      <c r="L134" s="8"/>
      <c r="M134" s="8"/>
      <c r="N134" s="8"/>
      <c r="O134" s="8"/>
      <c r="P134" s="8"/>
      <c r="Q134" s="8" t="s">
        <v>658</v>
      </c>
      <c r="R134" s="8"/>
      <c r="S134" s="8"/>
      <c r="T134" s="8"/>
    </row>
    <row r="135" spans="1:20" s="11" customFormat="1" ht="37.5" customHeight="1">
      <c r="A135" s="9" t="s">
        <v>313</v>
      </c>
      <c r="B135" s="8" t="s">
        <v>84</v>
      </c>
      <c r="C135" s="8"/>
      <c r="D135" s="17"/>
      <c r="E135" s="10"/>
      <c r="F135" s="10"/>
      <c r="G135" s="10">
        <v>1012868</v>
      </c>
      <c r="H135" s="9" t="s">
        <v>314</v>
      </c>
      <c r="I135" s="10" t="s">
        <v>13</v>
      </c>
      <c r="J135" s="10"/>
      <c r="K135" s="10"/>
      <c r="L135" s="8"/>
      <c r="M135" s="8"/>
      <c r="N135" s="8"/>
      <c r="O135" s="8"/>
      <c r="P135" s="8"/>
      <c r="Q135" s="8" t="s">
        <v>658</v>
      </c>
      <c r="R135" s="8"/>
      <c r="S135" s="8"/>
      <c r="T135" s="8"/>
    </row>
    <row r="136" spans="1:20" s="11" customFormat="1" ht="37.5" customHeight="1">
      <c r="A136" s="9" t="s">
        <v>315</v>
      </c>
      <c r="B136" s="8" t="s">
        <v>84</v>
      </c>
      <c r="C136" s="8"/>
      <c r="D136" s="17"/>
      <c r="E136" s="10"/>
      <c r="F136" s="10"/>
      <c r="G136" s="10">
        <v>1012869</v>
      </c>
      <c r="H136" s="9" t="s">
        <v>316</v>
      </c>
      <c r="I136" s="10" t="s">
        <v>13</v>
      </c>
      <c r="J136" s="10"/>
      <c r="K136" s="10"/>
      <c r="L136" s="8"/>
      <c r="M136" s="8"/>
      <c r="N136" s="8"/>
      <c r="O136" s="8"/>
      <c r="P136" s="8"/>
      <c r="Q136" s="8" t="s">
        <v>658</v>
      </c>
      <c r="R136" s="8"/>
      <c r="S136" s="8"/>
      <c r="T136" s="8"/>
    </row>
    <row r="137" spans="1:20" s="11" customFormat="1" ht="37.5" customHeight="1">
      <c r="A137" s="9" t="s">
        <v>317</v>
      </c>
      <c r="B137" s="8" t="s">
        <v>84</v>
      </c>
      <c r="C137" s="8"/>
      <c r="D137" s="17"/>
      <c r="E137" s="10"/>
      <c r="F137" s="10"/>
      <c r="G137" s="10">
        <v>1012870</v>
      </c>
      <c r="H137" s="9" t="s">
        <v>317</v>
      </c>
      <c r="I137" s="10" t="s">
        <v>13</v>
      </c>
      <c r="J137" s="10"/>
      <c r="K137" s="10"/>
      <c r="L137" s="8"/>
      <c r="M137" s="8"/>
      <c r="N137" s="8"/>
      <c r="O137" s="8"/>
      <c r="P137" s="8"/>
      <c r="Q137" s="8" t="s">
        <v>658</v>
      </c>
      <c r="R137" s="8"/>
      <c r="S137" s="8"/>
      <c r="T137" s="8"/>
    </row>
    <row r="138" spans="1:20" s="11" customFormat="1" ht="37.5" customHeight="1">
      <c r="A138" s="9" t="s">
        <v>318</v>
      </c>
      <c r="B138" s="8" t="s">
        <v>8</v>
      </c>
      <c r="C138" s="8" t="s">
        <v>9</v>
      </c>
      <c r="D138" s="17"/>
      <c r="E138" s="10"/>
      <c r="F138" s="10"/>
      <c r="G138" s="10">
        <v>1012871</v>
      </c>
      <c r="H138" s="9" t="s">
        <v>319</v>
      </c>
      <c r="I138" s="10" t="s">
        <v>13</v>
      </c>
      <c r="J138" s="10"/>
      <c r="K138" s="10"/>
      <c r="L138" s="8"/>
      <c r="M138" s="8"/>
      <c r="N138" s="8"/>
      <c r="O138" s="8"/>
      <c r="P138" s="8"/>
      <c r="Q138" s="8" t="s">
        <v>658</v>
      </c>
      <c r="R138" s="8"/>
      <c r="S138" s="8"/>
      <c r="T138" s="8"/>
    </row>
    <row r="139" spans="1:20" s="11" customFormat="1" ht="37.5" customHeight="1">
      <c r="A139" s="9" t="s">
        <v>320</v>
      </c>
      <c r="B139" s="8" t="s">
        <v>84</v>
      </c>
      <c r="C139" s="8"/>
      <c r="D139" s="17"/>
      <c r="E139" s="10" t="s">
        <v>11</v>
      </c>
      <c r="F139" s="10" t="s">
        <v>321</v>
      </c>
      <c r="G139" s="10">
        <v>1012874</v>
      </c>
      <c r="H139" s="9" t="s">
        <v>315</v>
      </c>
      <c r="I139" s="10" t="s">
        <v>13</v>
      </c>
      <c r="J139" s="10"/>
      <c r="K139" s="10"/>
      <c r="L139" s="8"/>
      <c r="M139" s="8"/>
      <c r="N139" s="8"/>
      <c r="O139" s="8"/>
      <c r="P139" s="8"/>
      <c r="Q139" s="8" t="s">
        <v>657</v>
      </c>
      <c r="R139" s="8">
        <v>1</v>
      </c>
      <c r="S139" s="8">
        <v>1</v>
      </c>
      <c r="T139" s="8"/>
    </row>
    <row r="140" spans="1:20" s="11" customFormat="1" ht="37.5" customHeight="1">
      <c r="A140" s="9" t="s">
        <v>322</v>
      </c>
      <c r="B140" s="8" t="s">
        <v>84</v>
      </c>
      <c r="C140" s="8"/>
      <c r="D140" s="17"/>
      <c r="E140" s="10" t="s">
        <v>11</v>
      </c>
      <c r="F140" s="10" t="s">
        <v>323</v>
      </c>
      <c r="G140" s="10">
        <v>1012875</v>
      </c>
      <c r="H140" s="9" t="s">
        <v>324</v>
      </c>
      <c r="I140" s="10" t="s">
        <v>13</v>
      </c>
      <c r="J140" s="10"/>
      <c r="K140" s="10"/>
      <c r="L140" s="8"/>
      <c r="M140" s="8"/>
      <c r="N140" s="8"/>
      <c r="O140" s="8"/>
      <c r="P140" s="8"/>
      <c r="Q140" s="8" t="s">
        <v>657</v>
      </c>
      <c r="R140" s="8">
        <v>1</v>
      </c>
      <c r="S140" s="8">
        <v>1</v>
      </c>
      <c r="T140" s="8"/>
    </row>
    <row r="141" spans="1:20" s="11" customFormat="1" ht="37.5" customHeight="1">
      <c r="A141" s="9" t="s">
        <v>325</v>
      </c>
      <c r="B141" s="8" t="s">
        <v>41</v>
      </c>
      <c r="C141" s="8" t="s">
        <v>47</v>
      </c>
      <c r="D141" s="17"/>
      <c r="E141" s="10" t="s">
        <v>11</v>
      </c>
      <c r="F141" s="10" t="s">
        <v>326</v>
      </c>
      <c r="G141" s="10">
        <v>1012876</v>
      </c>
      <c r="H141" s="9" t="s">
        <v>327</v>
      </c>
      <c r="I141" s="10" t="s">
        <v>13</v>
      </c>
      <c r="J141" s="10"/>
      <c r="K141" s="10"/>
      <c r="L141" s="8"/>
      <c r="M141" s="8"/>
      <c r="N141" s="8"/>
      <c r="O141" s="8"/>
      <c r="P141" s="8"/>
      <c r="Q141" s="8" t="s">
        <v>657</v>
      </c>
      <c r="R141" s="8">
        <v>0</v>
      </c>
      <c r="S141" s="8">
        <v>3</v>
      </c>
      <c r="T141" s="8"/>
    </row>
    <row r="142" spans="1:20" s="11" customFormat="1" ht="37.5" customHeight="1">
      <c r="A142" s="9" t="s">
        <v>328</v>
      </c>
      <c r="B142" s="8" t="s">
        <v>41</v>
      </c>
      <c r="C142" s="8" t="s">
        <v>47</v>
      </c>
      <c r="D142" s="17"/>
      <c r="E142" s="10" t="s">
        <v>11</v>
      </c>
      <c r="F142" s="10" t="s">
        <v>329</v>
      </c>
      <c r="G142" s="10">
        <v>1012877</v>
      </c>
      <c r="H142" s="9" t="s">
        <v>330</v>
      </c>
      <c r="I142" s="10" t="s">
        <v>13</v>
      </c>
      <c r="J142" s="10"/>
      <c r="K142" s="10"/>
      <c r="L142" s="8"/>
      <c r="M142" s="8"/>
      <c r="N142" s="8"/>
      <c r="O142" s="8"/>
      <c r="P142" s="8"/>
      <c r="Q142" s="8" t="s">
        <v>657</v>
      </c>
      <c r="R142" s="8">
        <v>0</v>
      </c>
      <c r="S142" s="8">
        <v>3</v>
      </c>
      <c r="T142" s="8"/>
    </row>
    <row r="143" spans="1:20" s="11" customFormat="1" ht="37.5" customHeight="1">
      <c r="A143" s="9" t="s">
        <v>331</v>
      </c>
      <c r="B143" s="8" t="s">
        <v>8</v>
      </c>
      <c r="C143" s="8" t="s">
        <v>119</v>
      </c>
      <c r="D143" s="17"/>
      <c r="E143" s="10"/>
      <c r="F143" s="10"/>
      <c r="G143" s="10">
        <v>1012878</v>
      </c>
      <c r="H143" s="9" t="s">
        <v>331</v>
      </c>
      <c r="I143" s="10" t="s">
        <v>13</v>
      </c>
      <c r="J143" s="10"/>
      <c r="K143" s="10"/>
      <c r="L143" s="8"/>
      <c r="M143" s="8"/>
      <c r="N143" s="8"/>
      <c r="O143" s="8"/>
      <c r="P143" s="8"/>
      <c r="Q143" s="8" t="s">
        <v>658</v>
      </c>
      <c r="R143" s="8"/>
      <c r="S143" s="8"/>
      <c r="T143" s="8"/>
    </row>
    <row r="144" spans="1:20" s="11" customFormat="1" ht="37.5" customHeight="1">
      <c r="A144" s="9" t="s">
        <v>332</v>
      </c>
      <c r="B144" s="8" t="s">
        <v>41</v>
      </c>
      <c r="C144" s="8" t="s">
        <v>42</v>
      </c>
      <c r="D144" s="17"/>
      <c r="E144" s="10" t="s">
        <v>11</v>
      </c>
      <c r="F144" s="10" t="s">
        <v>333</v>
      </c>
      <c r="G144" s="10">
        <v>1012879</v>
      </c>
      <c r="H144" s="9" t="s">
        <v>334</v>
      </c>
      <c r="I144" s="10" t="s">
        <v>13</v>
      </c>
      <c r="J144" s="10"/>
      <c r="K144" s="10"/>
      <c r="L144" s="8"/>
      <c r="M144" s="8"/>
      <c r="N144" s="8"/>
      <c r="O144" s="8"/>
      <c r="P144" s="8"/>
      <c r="Q144" s="8" t="s">
        <v>657</v>
      </c>
      <c r="R144" s="8">
        <v>1</v>
      </c>
      <c r="S144" s="8">
        <v>1</v>
      </c>
      <c r="T144" s="8"/>
    </row>
    <row r="145" spans="1:20" s="11" customFormat="1" ht="37.5" customHeight="1">
      <c r="A145" s="9" t="s">
        <v>335</v>
      </c>
      <c r="B145" s="8" t="s">
        <v>41</v>
      </c>
      <c r="C145" s="8" t="s">
        <v>42</v>
      </c>
      <c r="D145" s="17"/>
      <c r="E145" s="10"/>
      <c r="F145" s="10"/>
      <c r="G145" s="10">
        <v>1012880</v>
      </c>
      <c r="H145" s="9" t="s">
        <v>335</v>
      </c>
      <c r="I145" s="10" t="s">
        <v>13</v>
      </c>
      <c r="J145" s="10"/>
      <c r="K145" s="10"/>
      <c r="L145" s="8"/>
      <c r="M145" s="8"/>
      <c r="N145" s="8"/>
      <c r="O145" s="8"/>
      <c r="P145" s="8"/>
      <c r="Q145" s="8" t="s">
        <v>658</v>
      </c>
      <c r="R145" s="8"/>
      <c r="S145" s="8"/>
      <c r="T145" s="8"/>
    </row>
    <row r="146" spans="1:20" s="11" customFormat="1" ht="37.5" customHeight="1">
      <c r="A146" s="9" t="s">
        <v>336</v>
      </c>
      <c r="B146" s="8" t="s">
        <v>41</v>
      </c>
      <c r="C146" s="8" t="s">
        <v>42</v>
      </c>
      <c r="D146" s="17"/>
      <c r="E146" s="10"/>
      <c r="F146" s="10"/>
      <c r="G146" s="10">
        <v>1012881</v>
      </c>
      <c r="H146" s="9" t="s">
        <v>337</v>
      </c>
      <c r="I146" s="10" t="s">
        <v>13</v>
      </c>
      <c r="J146" s="10"/>
      <c r="K146" s="10"/>
      <c r="L146" s="8"/>
      <c r="M146" s="8"/>
      <c r="N146" s="8"/>
      <c r="O146" s="8"/>
      <c r="P146" s="8"/>
      <c r="Q146" s="8" t="s">
        <v>658</v>
      </c>
      <c r="R146" s="8"/>
      <c r="S146" s="8"/>
      <c r="T146" s="8"/>
    </row>
    <row r="147" spans="1:20" s="11" customFormat="1" ht="37.5" customHeight="1">
      <c r="A147" s="9" t="s">
        <v>338</v>
      </c>
      <c r="B147" s="8" t="s">
        <v>41</v>
      </c>
      <c r="C147" s="8" t="s">
        <v>61</v>
      </c>
      <c r="D147" s="17"/>
      <c r="E147" s="10" t="s">
        <v>339</v>
      </c>
      <c r="F147" s="10" t="s">
        <v>340</v>
      </c>
      <c r="G147" s="10">
        <v>1012882</v>
      </c>
      <c r="H147" s="9" t="s">
        <v>338</v>
      </c>
      <c r="I147" s="10" t="s">
        <v>13</v>
      </c>
      <c r="J147" s="10"/>
      <c r="K147" s="10"/>
      <c r="L147" s="8"/>
      <c r="M147" s="8"/>
      <c r="N147" s="8" t="s">
        <v>657</v>
      </c>
      <c r="O147" s="24" t="s">
        <v>677</v>
      </c>
      <c r="P147" s="8" t="s">
        <v>678</v>
      </c>
      <c r="Q147" s="8" t="s">
        <v>657</v>
      </c>
      <c r="R147" s="8">
        <v>10</v>
      </c>
      <c r="S147" s="8">
        <v>10</v>
      </c>
      <c r="T147" s="8"/>
    </row>
    <row r="148" spans="1:20" s="11" customFormat="1" ht="37.5" customHeight="1">
      <c r="A148" s="9" t="s">
        <v>341</v>
      </c>
      <c r="B148" s="8" t="s">
        <v>41</v>
      </c>
      <c r="C148" s="8" t="s">
        <v>61</v>
      </c>
      <c r="D148" s="17"/>
      <c r="E148" s="10" t="s">
        <v>339</v>
      </c>
      <c r="F148" s="10" t="s">
        <v>342</v>
      </c>
      <c r="G148" s="10">
        <v>1012883</v>
      </c>
      <c r="H148" s="9" t="s">
        <v>343</v>
      </c>
      <c r="I148" s="10" t="s">
        <v>13</v>
      </c>
      <c r="J148" s="10"/>
      <c r="K148" s="10"/>
      <c r="L148" s="8"/>
      <c r="M148" s="8"/>
      <c r="N148" s="8" t="s">
        <v>657</v>
      </c>
      <c r="O148" s="24" t="s">
        <v>677</v>
      </c>
      <c r="P148" s="8" t="s">
        <v>678</v>
      </c>
      <c r="Q148" s="8" t="s">
        <v>657</v>
      </c>
      <c r="R148" s="8">
        <v>10</v>
      </c>
      <c r="S148" s="8">
        <v>10</v>
      </c>
      <c r="T148" s="8"/>
    </row>
    <row r="149" spans="1:20" s="11" customFormat="1" ht="37.5" customHeight="1">
      <c r="A149" s="9" t="s">
        <v>344</v>
      </c>
      <c r="B149" s="8" t="s">
        <v>41</v>
      </c>
      <c r="C149" s="8" t="s">
        <v>61</v>
      </c>
      <c r="D149" s="17"/>
      <c r="E149" s="10" t="s">
        <v>339</v>
      </c>
      <c r="F149" s="10" t="s">
        <v>345</v>
      </c>
      <c r="G149" s="10">
        <v>1012884</v>
      </c>
      <c r="H149" s="9" t="s">
        <v>346</v>
      </c>
      <c r="I149" s="10" t="s">
        <v>13</v>
      </c>
      <c r="J149" s="10"/>
      <c r="K149" s="10"/>
      <c r="L149" s="8"/>
      <c r="M149" s="8"/>
      <c r="N149" s="8" t="s">
        <v>657</v>
      </c>
      <c r="O149" s="24" t="s">
        <v>677</v>
      </c>
      <c r="P149" s="8" t="s">
        <v>678</v>
      </c>
      <c r="Q149" s="8" t="s">
        <v>657</v>
      </c>
      <c r="R149" s="8">
        <v>10</v>
      </c>
      <c r="S149" s="8">
        <v>10</v>
      </c>
      <c r="T149" s="8"/>
    </row>
    <row r="150" spans="1:20" s="11" customFormat="1" ht="37.5" customHeight="1">
      <c r="A150" s="9" t="s">
        <v>347</v>
      </c>
      <c r="B150" s="8" t="s">
        <v>41</v>
      </c>
      <c r="C150" s="8" t="s">
        <v>61</v>
      </c>
      <c r="D150" s="17"/>
      <c r="E150" s="10" t="s">
        <v>339</v>
      </c>
      <c r="F150" s="10" t="s">
        <v>348</v>
      </c>
      <c r="G150" s="10">
        <v>1012885</v>
      </c>
      <c r="H150" s="9" t="s">
        <v>349</v>
      </c>
      <c r="I150" s="10" t="s">
        <v>13</v>
      </c>
      <c r="J150" s="10"/>
      <c r="K150" s="10"/>
      <c r="L150" s="8"/>
      <c r="M150" s="8"/>
      <c r="N150" s="8" t="s">
        <v>657</v>
      </c>
      <c r="O150" s="24" t="s">
        <v>677</v>
      </c>
      <c r="P150" s="8" t="s">
        <v>678</v>
      </c>
      <c r="Q150" s="8" t="s">
        <v>657</v>
      </c>
      <c r="R150" s="8">
        <v>10</v>
      </c>
      <c r="S150" s="8">
        <v>10</v>
      </c>
      <c r="T150" s="8"/>
    </row>
    <row r="151" spans="1:20" s="11" customFormat="1" ht="37.5" customHeight="1">
      <c r="A151" s="9" t="s">
        <v>350</v>
      </c>
      <c r="B151" s="8" t="s">
        <v>41</v>
      </c>
      <c r="C151" s="8" t="s">
        <v>61</v>
      </c>
      <c r="D151" s="17"/>
      <c r="E151" s="10" t="s">
        <v>339</v>
      </c>
      <c r="F151" s="10" t="s">
        <v>351</v>
      </c>
      <c r="G151" s="10">
        <v>1012886</v>
      </c>
      <c r="H151" s="9" t="s">
        <v>352</v>
      </c>
      <c r="I151" s="10" t="s">
        <v>13</v>
      </c>
      <c r="J151" s="10"/>
      <c r="K151" s="10"/>
      <c r="L151" s="8"/>
      <c r="M151" s="8"/>
      <c r="N151" s="8" t="s">
        <v>657</v>
      </c>
      <c r="O151" s="24" t="s">
        <v>677</v>
      </c>
      <c r="P151" s="8" t="s">
        <v>678</v>
      </c>
      <c r="Q151" s="8" t="s">
        <v>657</v>
      </c>
      <c r="R151" s="8">
        <v>10</v>
      </c>
      <c r="S151" s="8">
        <v>10</v>
      </c>
      <c r="T151" s="8"/>
    </row>
    <row r="152" spans="1:20" s="11" customFormat="1" ht="37.5" customHeight="1">
      <c r="A152" s="9" t="s">
        <v>353</v>
      </c>
      <c r="B152" s="8" t="s">
        <v>8</v>
      </c>
      <c r="C152" s="8" t="s">
        <v>119</v>
      </c>
      <c r="D152" s="17"/>
      <c r="E152" s="10"/>
      <c r="F152" s="10"/>
      <c r="G152" s="10">
        <v>1012888</v>
      </c>
      <c r="H152" s="9" t="s">
        <v>354</v>
      </c>
      <c r="I152" s="10" t="s">
        <v>13</v>
      </c>
      <c r="J152" s="10"/>
      <c r="K152" s="10"/>
      <c r="L152" s="8"/>
      <c r="M152" s="8"/>
      <c r="N152" s="8"/>
      <c r="O152" s="8"/>
      <c r="P152" s="8"/>
      <c r="Q152" s="8" t="s">
        <v>658</v>
      </c>
      <c r="R152" s="8"/>
      <c r="S152" s="8"/>
      <c r="T152" s="8"/>
    </row>
    <row r="153" spans="1:20" s="11" customFormat="1" ht="37.5" customHeight="1">
      <c r="A153" s="9" t="s">
        <v>355</v>
      </c>
      <c r="B153" s="8" t="s">
        <v>41</v>
      </c>
      <c r="C153" s="8" t="s">
        <v>42</v>
      </c>
      <c r="D153" s="17"/>
      <c r="E153" s="10"/>
      <c r="F153" s="10"/>
      <c r="G153" s="10">
        <v>1012889</v>
      </c>
      <c r="H153" s="9" t="s">
        <v>356</v>
      </c>
      <c r="I153" s="10" t="s">
        <v>13</v>
      </c>
      <c r="J153" s="10"/>
      <c r="K153" s="10"/>
      <c r="L153" s="8"/>
      <c r="M153" s="8"/>
      <c r="N153" s="8"/>
      <c r="O153" s="8"/>
      <c r="P153" s="8"/>
      <c r="Q153" s="8" t="s">
        <v>658</v>
      </c>
      <c r="R153" s="8"/>
      <c r="S153" s="8"/>
      <c r="T153" s="8"/>
    </row>
    <row r="154" spans="1:20" s="11" customFormat="1" ht="37.5" customHeight="1">
      <c r="A154" s="9" t="s">
        <v>357</v>
      </c>
      <c r="B154" s="8" t="s">
        <v>41</v>
      </c>
      <c r="C154" s="8" t="s">
        <v>61</v>
      </c>
      <c r="D154" s="17"/>
      <c r="E154" s="10" t="s">
        <v>254</v>
      </c>
      <c r="F154" s="10" t="s">
        <v>358</v>
      </c>
      <c r="G154" s="10">
        <v>1012890</v>
      </c>
      <c r="H154" s="9" t="s">
        <v>359</v>
      </c>
      <c r="I154" s="10" t="s">
        <v>13</v>
      </c>
      <c r="J154" s="10"/>
      <c r="K154" s="10"/>
      <c r="L154" s="8"/>
      <c r="M154" s="8"/>
      <c r="N154" s="8" t="s">
        <v>657</v>
      </c>
      <c r="O154" s="24" t="s">
        <v>677</v>
      </c>
      <c r="P154" s="8" t="s">
        <v>678</v>
      </c>
      <c r="Q154" s="8" t="s">
        <v>658</v>
      </c>
      <c r="R154" s="8"/>
      <c r="S154" s="8"/>
      <c r="T154" s="8"/>
    </row>
    <row r="155" spans="1:20" s="11" customFormat="1" ht="37.5" customHeight="1">
      <c r="A155" s="9" t="s">
        <v>360</v>
      </c>
      <c r="B155" s="8" t="s">
        <v>41</v>
      </c>
      <c r="C155" s="8" t="s">
        <v>61</v>
      </c>
      <c r="D155" s="17"/>
      <c r="E155" s="10" t="s">
        <v>43</v>
      </c>
      <c r="F155" s="10">
        <v>3980115001</v>
      </c>
      <c r="G155" s="10">
        <v>1012892</v>
      </c>
      <c r="H155" s="9" t="s">
        <v>361</v>
      </c>
      <c r="I155" s="10" t="s">
        <v>13</v>
      </c>
      <c r="J155" s="10"/>
      <c r="K155" s="10"/>
      <c r="L155" s="8"/>
      <c r="M155" s="8"/>
      <c r="N155" s="8" t="s">
        <v>657</v>
      </c>
      <c r="O155" s="24" t="s">
        <v>677</v>
      </c>
      <c r="P155" s="8" t="s">
        <v>678</v>
      </c>
      <c r="Q155" s="8" t="s">
        <v>658</v>
      </c>
      <c r="R155" s="8"/>
      <c r="S155" s="8"/>
      <c r="T155" s="8"/>
    </row>
    <row r="156" spans="1:20" s="11" customFormat="1" ht="37.5" customHeight="1">
      <c r="A156" s="9" t="s">
        <v>362</v>
      </c>
      <c r="B156" s="8" t="s">
        <v>41</v>
      </c>
      <c r="C156" s="8" t="s">
        <v>61</v>
      </c>
      <c r="D156" s="17"/>
      <c r="E156" s="10" t="s">
        <v>43</v>
      </c>
      <c r="F156" s="10">
        <v>3980115002</v>
      </c>
      <c r="G156" s="10">
        <v>1012893</v>
      </c>
      <c r="H156" s="9" t="s">
        <v>363</v>
      </c>
      <c r="I156" s="10" t="s">
        <v>13</v>
      </c>
      <c r="J156" s="10"/>
      <c r="K156" s="10"/>
      <c r="L156" s="8"/>
      <c r="M156" s="8"/>
      <c r="N156" s="8" t="s">
        <v>657</v>
      </c>
      <c r="O156" s="24" t="s">
        <v>677</v>
      </c>
      <c r="P156" s="8" t="s">
        <v>678</v>
      </c>
      <c r="Q156" s="8" t="s">
        <v>658</v>
      </c>
      <c r="R156" s="8"/>
      <c r="S156" s="8"/>
      <c r="T156" s="8"/>
    </row>
    <row r="157" spans="1:20" s="11" customFormat="1" ht="37.5" customHeight="1">
      <c r="A157" s="9" t="s">
        <v>364</v>
      </c>
      <c r="B157" s="8" t="s">
        <v>41</v>
      </c>
      <c r="C157" s="8" t="s">
        <v>61</v>
      </c>
      <c r="D157" s="17"/>
      <c r="E157" s="10" t="s">
        <v>43</v>
      </c>
      <c r="F157" s="10">
        <v>3980115003</v>
      </c>
      <c r="G157" s="10">
        <v>1012894</v>
      </c>
      <c r="H157" s="9" t="s">
        <v>365</v>
      </c>
      <c r="I157" s="10" t="s">
        <v>13</v>
      </c>
      <c r="J157" s="10"/>
      <c r="K157" s="10"/>
      <c r="L157" s="8"/>
      <c r="M157" s="8"/>
      <c r="N157" s="8" t="s">
        <v>657</v>
      </c>
      <c r="O157" s="24" t="s">
        <v>677</v>
      </c>
      <c r="P157" s="8" t="s">
        <v>678</v>
      </c>
      <c r="Q157" s="8" t="s">
        <v>658</v>
      </c>
      <c r="R157" s="8"/>
      <c r="S157" s="8"/>
      <c r="T157" s="8"/>
    </row>
    <row r="158" spans="1:20" s="11" customFormat="1" ht="37.5" customHeight="1">
      <c r="A158" s="9" t="s">
        <v>366</v>
      </c>
      <c r="B158" s="8" t="s">
        <v>41</v>
      </c>
      <c r="C158" s="8" t="s">
        <v>61</v>
      </c>
      <c r="D158" s="17"/>
      <c r="E158" s="10" t="s">
        <v>43</v>
      </c>
      <c r="F158" s="10">
        <v>3980115004</v>
      </c>
      <c r="G158" s="10">
        <v>1012895</v>
      </c>
      <c r="H158" s="9" t="s">
        <v>367</v>
      </c>
      <c r="I158" s="10" t="s">
        <v>13</v>
      </c>
      <c r="J158" s="10"/>
      <c r="K158" s="10"/>
      <c r="L158" s="8"/>
      <c r="M158" s="8"/>
      <c r="N158" s="8" t="s">
        <v>657</v>
      </c>
      <c r="O158" s="24" t="s">
        <v>677</v>
      </c>
      <c r="P158" s="8" t="s">
        <v>678</v>
      </c>
      <c r="Q158" s="8" t="s">
        <v>658</v>
      </c>
      <c r="R158" s="8"/>
      <c r="S158" s="8"/>
      <c r="T158" s="8"/>
    </row>
    <row r="159" spans="1:20" s="11" customFormat="1" ht="37.5" customHeight="1">
      <c r="A159" s="9" t="s">
        <v>368</v>
      </c>
      <c r="B159" s="8" t="s">
        <v>41</v>
      </c>
      <c r="C159" s="8" t="s">
        <v>61</v>
      </c>
      <c r="D159" s="17"/>
      <c r="E159" s="10" t="s">
        <v>369</v>
      </c>
      <c r="F159" s="10" t="s">
        <v>370</v>
      </c>
      <c r="G159" s="10">
        <v>1013227</v>
      </c>
      <c r="H159" s="9" t="s">
        <v>372</v>
      </c>
      <c r="I159" s="10" t="s">
        <v>371</v>
      </c>
      <c r="J159" s="10"/>
      <c r="K159" s="10"/>
      <c r="L159" s="8"/>
      <c r="M159" s="8"/>
      <c r="N159" s="8" t="s">
        <v>657</v>
      </c>
      <c r="O159" s="24" t="s">
        <v>677</v>
      </c>
      <c r="P159" s="8" t="s">
        <v>678</v>
      </c>
      <c r="Q159" s="8" t="s">
        <v>658</v>
      </c>
      <c r="R159" s="8"/>
      <c r="S159" s="8"/>
      <c r="T159" s="8"/>
    </row>
    <row r="160" spans="1:20" s="11" customFormat="1" ht="37.5" customHeight="1">
      <c r="A160" s="9" t="s">
        <v>373</v>
      </c>
      <c r="B160" s="8" t="s">
        <v>37</v>
      </c>
      <c r="C160" s="8"/>
      <c r="D160" s="17"/>
      <c r="E160" s="10" t="s">
        <v>11</v>
      </c>
      <c r="F160" s="10" t="s">
        <v>374</v>
      </c>
      <c r="G160" s="10">
        <v>1013329</v>
      </c>
      <c r="H160" s="9" t="s">
        <v>373</v>
      </c>
      <c r="I160" s="10" t="s">
        <v>13</v>
      </c>
      <c r="J160" s="10"/>
      <c r="K160" s="10"/>
      <c r="L160" s="8"/>
      <c r="M160" s="8"/>
      <c r="N160" s="8"/>
      <c r="O160" s="8"/>
      <c r="P160" s="8"/>
      <c r="Q160" s="8" t="s">
        <v>657</v>
      </c>
      <c r="R160" s="8">
        <v>3</v>
      </c>
      <c r="S160" s="8">
        <v>10</v>
      </c>
      <c r="T160" s="8"/>
    </row>
    <row r="161" spans="1:20" s="11" customFormat="1" ht="37.5" customHeight="1">
      <c r="A161" s="9" t="s">
        <v>376</v>
      </c>
      <c r="B161" s="8" t="s">
        <v>37</v>
      </c>
      <c r="C161" s="8"/>
      <c r="D161" s="17"/>
      <c r="E161" s="10" t="s">
        <v>11</v>
      </c>
      <c r="F161" s="10" t="s">
        <v>377</v>
      </c>
      <c r="G161" s="10">
        <v>1013330</v>
      </c>
      <c r="H161" s="9" t="s">
        <v>378</v>
      </c>
      <c r="I161" s="10" t="s">
        <v>13</v>
      </c>
      <c r="J161" s="10"/>
      <c r="K161" s="10"/>
      <c r="L161" s="8"/>
      <c r="M161" s="8"/>
      <c r="N161" s="8"/>
      <c r="O161" s="8"/>
      <c r="P161" s="8"/>
      <c r="Q161" s="8" t="s">
        <v>657</v>
      </c>
      <c r="R161" s="8">
        <v>1</v>
      </c>
      <c r="S161" s="8">
        <v>3</v>
      </c>
      <c r="T161" s="8"/>
    </row>
    <row r="162" spans="1:20" s="11" customFormat="1" ht="37.5" customHeight="1">
      <c r="A162" s="9" t="s">
        <v>379</v>
      </c>
      <c r="B162" s="8" t="s">
        <v>84</v>
      </c>
      <c r="C162" s="8"/>
      <c r="D162" s="17"/>
      <c r="E162" s="10" t="s">
        <v>11</v>
      </c>
      <c r="F162" s="10" t="s">
        <v>380</v>
      </c>
      <c r="G162" s="10">
        <v>1013371</v>
      </c>
      <c r="H162" s="9" t="s">
        <v>381</v>
      </c>
      <c r="I162" s="10" t="s">
        <v>13</v>
      </c>
      <c r="J162" s="10"/>
      <c r="K162" s="10"/>
      <c r="L162" s="8"/>
      <c r="M162" s="8"/>
      <c r="N162" s="8"/>
      <c r="O162" s="8"/>
      <c r="P162" s="8"/>
      <c r="Q162" s="8" t="s">
        <v>657</v>
      </c>
      <c r="R162" s="8">
        <v>1</v>
      </c>
      <c r="S162" s="8">
        <v>3</v>
      </c>
      <c r="T162" s="8"/>
    </row>
    <row r="163" spans="1:20" s="11" customFormat="1" ht="37.5" customHeight="1">
      <c r="A163" s="9" t="s">
        <v>382</v>
      </c>
      <c r="B163" s="8" t="s">
        <v>8</v>
      </c>
      <c r="C163" s="8" t="s">
        <v>9</v>
      </c>
      <c r="D163" s="17"/>
      <c r="E163" s="10" t="s">
        <v>34</v>
      </c>
      <c r="F163" s="10" t="s">
        <v>383</v>
      </c>
      <c r="G163" s="10">
        <v>4010651</v>
      </c>
      <c r="H163" s="9" t="s">
        <v>384</v>
      </c>
      <c r="I163" s="10" t="s">
        <v>13</v>
      </c>
      <c r="J163" s="10"/>
      <c r="K163" s="10"/>
      <c r="L163" s="8"/>
      <c r="M163" s="8"/>
      <c r="N163" s="8"/>
      <c r="O163" s="8"/>
      <c r="P163" s="8"/>
      <c r="Q163" s="8" t="s">
        <v>658</v>
      </c>
      <c r="R163" s="8"/>
      <c r="S163" s="8"/>
      <c r="T163" s="8"/>
    </row>
    <row r="164" spans="1:20" s="11" customFormat="1" ht="37.5" customHeight="1">
      <c r="A164" s="9" t="s">
        <v>385</v>
      </c>
      <c r="B164" s="8" t="s">
        <v>41</v>
      </c>
      <c r="C164" s="8" t="s">
        <v>86</v>
      </c>
      <c r="D164" s="17"/>
      <c r="E164" s="10" t="s">
        <v>11</v>
      </c>
      <c r="F164" s="10" t="s">
        <v>386</v>
      </c>
      <c r="G164" s="10">
        <v>4010660</v>
      </c>
      <c r="H164" s="9" t="s">
        <v>387</v>
      </c>
      <c r="I164" s="10" t="s">
        <v>13</v>
      </c>
      <c r="J164" s="10"/>
      <c r="K164" s="10"/>
      <c r="L164" s="8"/>
      <c r="M164" s="8"/>
      <c r="N164" s="8"/>
      <c r="O164" s="8"/>
      <c r="P164" s="8"/>
      <c r="Q164" s="8" t="s">
        <v>658</v>
      </c>
      <c r="R164" s="8"/>
      <c r="S164" s="8"/>
      <c r="T164" s="8"/>
    </row>
    <row r="165" spans="1:20" s="11" customFormat="1" ht="37.5" customHeight="1">
      <c r="A165" s="9" t="s">
        <v>389</v>
      </c>
      <c r="B165" s="8" t="s">
        <v>41</v>
      </c>
      <c r="C165" s="8" t="s">
        <v>388</v>
      </c>
      <c r="D165" s="17"/>
      <c r="E165" s="10" t="s">
        <v>11</v>
      </c>
      <c r="F165" s="10" t="s">
        <v>390</v>
      </c>
      <c r="G165" s="10">
        <v>4010661</v>
      </c>
      <c r="H165" s="9" t="s">
        <v>391</v>
      </c>
      <c r="I165" s="10" t="s">
        <v>13</v>
      </c>
      <c r="J165" s="10"/>
      <c r="K165" s="10"/>
      <c r="L165" s="8"/>
      <c r="M165" s="8"/>
      <c r="N165" s="8"/>
      <c r="O165" s="8"/>
      <c r="P165" s="8"/>
      <c r="Q165" s="8" t="s">
        <v>658</v>
      </c>
      <c r="R165" s="8"/>
      <c r="S165" s="8"/>
      <c r="T165" s="8"/>
    </row>
    <row r="166" spans="1:20" s="11" customFormat="1" ht="37.5" customHeight="1">
      <c r="A166" s="9" t="s">
        <v>392</v>
      </c>
      <c r="B166" s="8" t="s">
        <v>41</v>
      </c>
      <c r="C166" s="8" t="s">
        <v>388</v>
      </c>
      <c r="D166" s="17"/>
      <c r="E166" s="10" t="s">
        <v>11</v>
      </c>
      <c r="F166" s="10" t="s">
        <v>393</v>
      </c>
      <c r="G166" s="10">
        <v>4010662</v>
      </c>
      <c r="H166" s="9" t="s">
        <v>394</v>
      </c>
      <c r="I166" s="10" t="s">
        <v>13</v>
      </c>
      <c r="J166" s="10"/>
      <c r="K166" s="10"/>
      <c r="L166" s="8"/>
      <c r="M166" s="8"/>
      <c r="N166" s="8"/>
      <c r="O166" s="8"/>
      <c r="P166" s="8"/>
      <c r="Q166" s="8" t="s">
        <v>658</v>
      </c>
      <c r="R166" s="8"/>
      <c r="S166" s="8"/>
      <c r="T166" s="8"/>
    </row>
    <row r="167" spans="1:20" s="11" customFormat="1" ht="37.5" customHeight="1">
      <c r="A167" s="9" t="s">
        <v>395</v>
      </c>
      <c r="B167" s="8" t="s">
        <v>41</v>
      </c>
      <c r="C167" s="8" t="s">
        <v>388</v>
      </c>
      <c r="D167" s="17"/>
      <c r="E167" s="10" t="s">
        <v>11</v>
      </c>
      <c r="F167" s="10" t="s">
        <v>396</v>
      </c>
      <c r="G167" s="10">
        <v>4010663</v>
      </c>
      <c r="H167" s="9" t="s">
        <v>397</v>
      </c>
      <c r="I167" s="10" t="s">
        <v>13</v>
      </c>
      <c r="J167" s="10"/>
      <c r="K167" s="10"/>
      <c r="L167" s="8"/>
      <c r="M167" s="8"/>
      <c r="N167" s="8"/>
      <c r="O167" s="8"/>
      <c r="P167" s="8"/>
      <c r="Q167" s="8" t="s">
        <v>658</v>
      </c>
      <c r="R167" s="8"/>
      <c r="S167" s="8"/>
      <c r="T167" s="8"/>
    </row>
    <row r="168" spans="1:20" s="11" customFormat="1" ht="37.5" customHeight="1">
      <c r="A168" s="9" t="s">
        <v>398</v>
      </c>
      <c r="B168" s="8" t="s">
        <v>37</v>
      </c>
      <c r="C168" s="8"/>
      <c r="D168" s="17"/>
      <c r="E168" s="10" t="s">
        <v>339</v>
      </c>
      <c r="F168" s="10" t="s">
        <v>399</v>
      </c>
      <c r="G168" s="10">
        <v>1013484</v>
      </c>
      <c r="H168" s="9" t="s">
        <v>400</v>
      </c>
      <c r="I168" s="10" t="s">
        <v>13</v>
      </c>
      <c r="J168" s="10"/>
      <c r="K168" s="10"/>
      <c r="L168" s="8"/>
      <c r="M168" s="8"/>
      <c r="N168" s="8"/>
      <c r="O168" s="8"/>
      <c r="P168" s="8"/>
      <c r="Q168" s="8" t="s">
        <v>658</v>
      </c>
      <c r="R168" s="8"/>
      <c r="S168" s="8"/>
      <c r="T168" s="8"/>
    </row>
    <row r="169" spans="1:20" s="11" customFormat="1" ht="37.5" customHeight="1">
      <c r="A169" s="9" t="s">
        <v>401</v>
      </c>
      <c r="B169" s="8" t="s">
        <v>37</v>
      </c>
      <c r="C169" s="8"/>
      <c r="D169" s="17"/>
      <c r="E169" s="10" t="s">
        <v>11</v>
      </c>
      <c r="F169" s="10" t="s">
        <v>402</v>
      </c>
      <c r="G169" s="10">
        <v>4010664</v>
      </c>
      <c r="H169" s="9" t="s">
        <v>401</v>
      </c>
      <c r="I169" s="10" t="s">
        <v>13</v>
      </c>
      <c r="J169" s="10"/>
      <c r="K169" s="10"/>
      <c r="L169" s="8"/>
      <c r="M169" s="8"/>
      <c r="N169" s="8"/>
      <c r="O169" s="8"/>
      <c r="P169" s="8"/>
      <c r="Q169" s="8" t="s">
        <v>658</v>
      </c>
      <c r="R169" s="8"/>
      <c r="S169" s="8"/>
      <c r="T169" s="8"/>
    </row>
    <row r="170" spans="1:20" s="11" customFormat="1" ht="37.5" customHeight="1">
      <c r="A170" s="9" t="s">
        <v>403</v>
      </c>
      <c r="B170" s="8" t="s">
        <v>41</v>
      </c>
      <c r="C170" s="8" t="s">
        <v>388</v>
      </c>
      <c r="D170" s="17"/>
      <c r="E170" s="10" t="s">
        <v>11</v>
      </c>
      <c r="F170" s="10" t="s">
        <v>404</v>
      </c>
      <c r="G170" s="10">
        <v>4010665</v>
      </c>
      <c r="H170" s="9" t="s">
        <v>405</v>
      </c>
      <c r="I170" s="10" t="s">
        <v>13</v>
      </c>
      <c r="J170" s="10"/>
      <c r="K170" s="10"/>
      <c r="L170" s="8"/>
      <c r="M170" s="8"/>
      <c r="N170" s="8"/>
      <c r="O170" s="8"/>
      <c r="P170" s="8"/>
      <c r="Q170" s="8" t="s">
        <v>658</v>
      </c>
      <c r="R170" s="8"/>
      <c r="S170" s="8"/>
      <c r="T170" s="8"/>
    </row>
    <row r="171" spans="1:20" s="11" customFormat="1" ht="37.5" customHeight="1">
      <c r="A171" s="9" t="s">
        <v>406</v>
      </c>
      <c r="B171" s="8" t="s">
        <v>37</v>
      </c>
      <c r="C171" s="8"/>
      <c r="D171" s="17"/>
      <c r="E171" s="10" t="s">
        <v>339</v>
      </c>
      <c r="F171" s="10" t="s">
        <v>407</v>
      </c>
      <c r="G171" s="10">
        <v>1013487</v>
      </c>
      <c r="H171" s="9" t="s">
        <v>408</v>
      </c>
      <c r="I171" s="10" t="s">
        <v>371</v>
      </c>
      <c r="J171" s="10"/>
      <c r="K171" s="10"/>
      <c r="L171" s="8"/>
      <c r="M171" s="8"/>
      <c r="N171" s="8"/>
      <c r="O171" s="8"/>
      <c r="P171" s="8"/>
      <c r="Q171" s="8" t="s">
        <v>658</v>
      </c>
      <c r="R171" s="8"/>
      <c r="S171" s="8"/>
      <c r="T171" s="8"/>
    </row>
    <row r="172" spans="1:20" s="11" customFormat="1" ht="37.5" customHeight="1">
      <c r="A172" s="9" t="s">
        <v>409</v>
      </c>
      <c r="B172" s="8" t="s">
        <v>37</v>
      </c>
      <c r="C172" s="8"/>
      <c r="D172" s="17"/>
      <c r="E172" s="10" t="s">
        <v>339</v>
      </c>
      <c r="F172" s="10" t="s">
        <v>410</v>
      </c>
      <c r="G172" s="10">
        <v>1013488</v>
      </c>
      <c r="H172" s="9" t="s">
        <v>409</v>
      </c>
      <c r="I172" s="10" t="s">
        <v>371</v>
      </c>
      <c r="J172" s="10"/>
      <c r="K172" s="10"/>
      <c r="L172" s="8"/>
      <c r="M172" s="8"/>
      <c r="N172" s="8"/>
      <c r="O172" s="8"/>
      <c r="P172" s="8"/>
      <c r="Q172" s="8" t="s">
        <v>658</v>
      </c>
      <c r="R172" s="8"/>
      <c r="S172" s="8"/>
      <c r="T172" s="8"/>
    </row>
    <row r="173" spans="1:20" s="11" customFormat="1" ht="37.5" customHeight="1">
      <c r="A173" s="9" t="s">
        <v>411</v>
      </c>
      <c r="B173" s="8" t="s">
        <v>37</v>
      </c>
      <c r="C173" s="8"/>
      <c r="D173" s="17"/>
      <c r="E173" s="10" t="s">
        <v>339</v>
      </c>
      <c r="F173" s="10" t="s">
        <v>412</v>
      </c>
      <c r="G173" s="10">
        <v>1013489</v>
      </c>
      <c r="H173" s="9" t="s">
        <v>413</v>
      </c>
      <c r="I173" s="10" t="s">
        <v>13</v>
      </c>
      <c r="J173" s="10"/>
      <c r="K173" s="10"/>
      <c r="L173" s="8"/>
      <c r="M173" s="8"/>
      <c r="N173" s="8"/>
      <c r="O173" s="8"/>
      <c r="P173" s="8"/>
      <c r="Q173" s="8" t="s">
        <v>658</v>
      </c>
      <c r="R173" s="8"/>
      <c r="S173" s="8"/>
      <c r="T173" s="8"/>
    </row>
    <row r="174" spans="1:20" s="11" customFormat="1" ht="37.5" customHeight="1">
      <c r="A174" s="9" t="s">
        <v>414</v>
      </c>
      <c r="B174" s="8" t="s">
        <v>37</v>
      </c>
      <c r="C174" s="8"/>
      <c r="D174" s="17"/>
      <c r="E174" s="10" t="s">
        <v>339</v>
      </c>
      <c r="F174" s="10" t="s">
        <v>415</v>
      </c>
      <c r="G174" s="10">
        <v>1013490</v>
      </c>
      <c r="H174" s="9" t="s">
        <v>416</v>
      </c>
      <c r="I174" s="10" t="s">
        <v>13</v>
      </c>
      <c r="J174" s="10"/>
      <c r="K174" s="10"/>
      <c r="L174" s="8"/>
      <c r="M174" s="8"/>
      <c r="N174" s="8"/>
      <c r="O174" s="8"/>
      <c r="P174" s="8"/>
      <c r="Q174" s="8" t="s">
        <v>658</v>
      </c>
      <c r="R174" s="8"/>
      <c r="S174" s="8"/>
      <c r="T174" s="8"/>
    </row>
    <row r="175" spans="1:20" s="11" customFormat="1" ht="37.5" customHeight="1">
      <c r="A175" s="9" t="s">
        <v>417</v>
      </c>
      <c r="B175" s="8" t="s">
        <v>37</v>
      </c>
      <c r="C175" s="8"/>
      <c r="D175" s="17"/>
      <c r="E175" s="10" t="s">
        <v>339</v>
      </c>
      <c r="F175" s="10" t="s">
        <v>418</v>
      </c>
      <c r="G175" s="10">
        <v>1013491</v>
      </c>
      <c r="H175" s="9" t="s">
        <v>413</v>
      </c>
      <c r="I175" s="10" t="s">
        <v>13</v>
      </c>
      <c r="J175" s="10"/>
      <c r="K175" s="10"/>
      <c r="L175" s="8"/>
      <c r="M175" s="8"/>
      <c r="N175" s="8"/>
      <c r="O175" s="8"/>
      <c r="P175" s="8"/>
      <c r="Q175" s="8" t="s">
        <v>658</v>
      </c>
      <c r="R175" s="8"/>
      <c r="S175" s="8"/>
      <c r="T175" s="8"/>
    </row>
    <row r="176" spans="1:20" s="11" customFormat="1" ht="37.5" customHeight="1">
      <c r="A176" s="9" t="s">
        <v>419</v>
      </c>
      <c r="B176" s="8" t="s">
        <v>37</v>
      </c>
      <c r="C176" s="8"/>
      <c r="D176" s="17"/>
      <c r="E176" s="10" t="s">
        <v>339</v>
      </c>
      <c r="F176" s="10" t="s">
        <v>420</v>
      </c>
      <c r="G176" s="10">
        <v>1013492</v>
      </c>
      <c r="H176" s="9" t="s">
        <v>413</v>
      </c>
      <c r="I176" s="10" t="s">
        <v>13</v>
      </c>
      <c r="J176" s="10"/>
      <c r="K176" s="10"/>
      <c r="L176" s="8"/>
      <c r="M176" s="8"/>
      <c r="N176" s="8"/>
      <c r="O176" s="8"/>
      <c r="P176" s="8"/>
      <c r="Q176" s="8" t="s">
        <v>658</v>
      </c>
      <c r="R176" s="8"/>
      <c r="S176" s="8"/>
      <c r="T176" s="8"/>
    </row>
    <row r="177" spans="1:20" s="11" customFormat="1" ht="37.5" customHeight="1">
      <c r="A177" s="9" t="s">
        <v>421</v>
      </c>
      <c r="B177" s="8" t="s">
        <v>37</v>
      </c>
      <c r="C177" s="8"/>
      <c r="D177" s="17"/>
      <c r="E177" s="10" t="s">
        <v>339</v>
      </c>
      <c r="F177" s="10" t="s">
        <v>422</v>
      </c>
      <c r="G177" s="10">
        <v>1013493</v>
      </c>
      <c r="H177" s="9" t="s">
        <v>423</v>
      </c>
      <c r="I177" s="10" t="s">
        <v>13</v>
      </c>
      <c r="J177" s="10"/>
      <c r="K177" s="10"/>
      <c r="L177" s="8"/>
      <c r="M177" s="8"/>
      <c r="N177" s="8"/>
      <c r="O177" s="8"/>
      <c r="P177" s="8"/>
      <c r="Q177" s="8" t="s">
        <v>658</v>
      </c>
      <c r="R177" s="8"/>
      <c r="S177" s="8"/>
      <c r="T177" s="8"/>
    </row>
    <row r="178" spans="1:20" s="11" customFormat="1" ht="37.5" customHeight="1">
      <c r="A178" s="9" t="s">
        <v>424</v>
      </c>
      <c r="B178" s="8" t="s">
        <v>37</v>
      </c>
      <c r="C178" s="8"/>
      <c r="D178" s="17"/>
      <c r="E178" s="10" t="s">
        <v>339</v>
      </c>
      <c r="F178" s="10" t="s">
        <v>425</v>
      </c>
      <c r="G178" s="10">
        <v>1013494</v>
      </c>
      <c r="H178" s="9" t="s">
        <v>423</v>
      </c>
      <c r="I178" s="10" t="s">
        <v>13</v>
      </c>
      <c r="J178" s="10"/>
      <c r="K178" s="10"/>
      <c r="L178" s="8"/>
      <c r="M178" s="8"/>
      <c r="N178" s="8"/>
      <c r="O178" s="8"/>
      <c r="P178" s="8"/>
      <c r="Q178" s="8" t="s">
        <v>658</v>
      </c>
      <c r="R178" s="8"/>
      <c r="S178" s="8"/>
      <c r="T178" s="8"/>
    </row>
    <row r="179" spans="1:20" s="11" customFormat="1" ht="37.5" customHeight="1">
      <c r="A179" s="9" t="s">
        <v>426</v>
      </c>
      <c r="B179" s="8" t="s">
        <v>37</v>
      </c>
      <c r="C179" s="8"/>
      <c r="D179" s="17"/>
      <c r="E179" s="10" t="s">
        <v>339</v>
      </c>
      <c r="F179" s="10" t="s">
        <v>427</v>
      </c>
      <c r="G179" s="10">
        <v>1013495</v>
      </c>
      <c r="H179" s="9" t="s">
        <v>428</v>
      </c>
      <c r="I179" s="10" t="s">
        <v>13</v>
      </c>
      <c r="J179" s="10"/>
      <c r="K179" s="10"/>
      <c r="L179" s="8"/>
      <c r="M179" s="8"/>
      <c r="N179" s="8"/>
      <c r="O179" s="8"/>
      <c r="P179" s="8"/>
      <c r="Q179" s="8" t="s">
        <v>658</v>
      </c>
      <c r="R179" s="8"/>
      <c r="S179" s="8"/>
      <c r="T179" s="8"/>
    </row>
    <row r="180" spans="1:20" s="11" customFormat="1" ht="37.5" customHeight="1">
      <c r="A180" s="9" t="s">
        <v>429</v>
      </c>
      <c r="B180" s="8" t="s">
        <v>37</v>
      </c>
      <c r="C180" s="8"/>
      <c r="D180" s="17"/>
      <c r="E180" s="10" t="s">
        <v>339</v>
      </c>
      <c r="F180" s="10" t="s">
        <v>430</v>
      </c>
      <c r="G180" s="10">
        <v>1013496</v>
      </c>
      <c r="H180" s="9" t="s">
        <v>431</v>
      </c>
      <c r="I180" s="10" t="s">
        <v>13</v>
      </c>
      <c r="J180" s="10"/>
      <c r="K180" s="10"/>
      <c r="L180" s="8"/>
      <c r="M180" s="8"/>
      <c r="N180" s="8"/>
      <c r="O180" s="8"/>
      <c r="P180" s="8"/>
      <c r="Q180" s="8" t="s">
        <v>658</v>
      </c>
      <c r="R180" s="8"/>
      <c r="S180" s="8"/>
      <c r="T180" s="8"/>
    </row>
    <row r="181" spans="1:20" s="11" customFormat="1" ht="37.5" customHeight="1">
      <c r="A181" s="9" t="s">
        <v>432</v>
      </c>
      <c r="B181" s="8" t="s">
        <v>37</v>
      </c>
      <c r="C181" s="8"/>
      <c r="D181" s="17"/>
      <c r="E181" s="10" t="s">
        <v>339</v>
      </c>
      <c r="F181" s="10" t="s">
        <v>433</v>
      </c>
      <c r="G181" s="10">
        <v>1013497</v>
      </c>
      <c r="H181" s="9" t="s">
        <v>434</v>
      </c>
      <c r="I181" s="10" t="s">
        <v>13</v>
      </c>
      <c r="J181" s="10"/>
      <c r="K181" s="10"/>
      <c r="L181" s="8"/>
      <c r="M181" s="8"/>
      <c r="N181" s="8"/>
      <c r="O181" s="8"/>
      <c r="P181" s="8"/>
      <c r="Q181" s="8" t="s">
        <v>658</v>
      </c>
      <c r="R181" s="8"/>
      <c r="S181" s="8"/>
      <c r="T181" s="8"/>
    </row>
    <row r="182" spans="1:20" s="11" customFormat="1" ht="37.5" customHeight="1">
      <c r="A182" s="9" t="s">
        <v>435</v>
      </c>
      <c r="B182" s="8" t="s">
        <v>37</v>
      </c>
      <c r="C182" s="8"/>
      <c r="D182" s="17"/>
      <c r="E182" s="10" t="s">
        <v>339</v>
      </c>
      <c r="F182" s="10" t="s">
        <v>436</v>
      </c>
      <c r="G182" s="10">
        <v>1013498</v>
      </c>
      <c r="H182" s="9" t="s">
        <v>437</v>
      </c>
      <c r="I182" s="10" t="s">
        <v>13</v>
      </c>
      <c r="J182" s="10"/>
      <c r="K182" s="10"/>
      <c r="L182" s="8"/>
      <c r="M182" s="8"/>
      <c r="N182" s="8"/>
      <c r="O182" s="8"/>
      <c r="P182" s="8"/>
      <c r="Q182" s="8" t="s">
        <v>658</v>
      </c>
      <c r="R182" s="8"/>
      <c r="S182" s="8"/>
      <c r="T182" s="8"/>
    </row>
    <row r="183" spans="1:20" s="11" customFormat="1" ht="37.5" customHeight="1">
      <c r="A183" s="9" t="s">
        <v>438</v>
      </c>
      <c r="B183" s="8" t="s">
        <v>37</v>
      </c>
      <c r="C183" s="8"/>
      <c r="D183" s="17"/>
      <c r="E183" s="10" t="s">
        <v>339</v>
      </c>
      <c r="F183" s="10" t="s">
        <v>439</v>
      </c>
      <c r="G183" s="10">
        <v>1013499</v>
      </c>
      <c r="H183" s="9" t="s">
        <v>440</v>
      </c>
      <c r="I183" s="10" t="s">
        <v>13</v>
      </c>
      <c r="J183" s="10"/>
      <c r="K183" s="10"/>
      <c r="L183" s="8"/>
      <c r="M183" s="8"/>
      <c r="N183" s="8"/>
      <c r="O183" s="8"/>
      <c r="P183" s="8"/>
      <c r="Q183" s="8" t="s">
        <v>658</v>
      </c>
      <c r="R183" s="8"/>
      <c r="S183" s="8"/>
      <c r="T183" s="8"/>
    </row>
    <row r="184" spans="1:20" s="11" customFormat="1" ht="37.5" customHeight="1">
      <c r="A184" s="9" t="s">
        <v>441</v>
      </c>
      <c r="B184" s="8" t="s">
        <v>37</v>
      </c>
      <c r="C184" s="8"/>
      <c r="D184" s="17"/>
      <c r="E184" s="10" t="s">
        <v>339</v>
      </c>
      <c r="F184" s="10" t="s">
        <v>442</v>
      </c>
      <c r="G184" s="10">
        <v>1013500</v>
      </c>
      <c r="H184" s="9" t="s">
        <v>440</v>
      </c>
      <c r="I184" s="10" t="s">
        <v>13</v>
      </c>
      <c r="J184" s="10"/>
      <c r="K184" s="10"/>
      <c r="L184" s="8"/>
      <c r="M184" s="8"/>
      <c r="N184" s="8"/>
      <c r="O184" s="8"/>
      <c r="P184" s="8"/>
      <c r="Q184" s="8" t="s">
        <v>658</v>
      </c>
      <c r="R184" s="8"/>
      <c r="S184" s="8"/>
      <c r="T184" s="8"/>
    </row>
    <row r="185" spans="1:20" s="11" customFormat="1" ht="37.5" customHeight="1">
      <c r="A185" s="9" t="s">
        <v>443</v>
      </c>
      <c r="B185" s="8" t="s">
        <v>37</v>
      </c>
      <c r="C185" s="8"/>
      <c r="D185" s="17"/>
      <c r="E185" s="10" t="s">
        <v>339</v>
      </c>
      <c r="F185" s="10" t="s">
        <v>444</v>
      </c>
      <c r="G185" s="10">
        <v>1013501</v>
      </c>
      <c r="H185" s="9" t="s">
        <v>445</v>
      </c>
      <c r="I185" s="10" t="s">
        <v>13</v>
      </c>
      <c r="J185" s="10"/>
      <c r="K185" s="10"/>
      <c r="L185" s="8"/>
      <c r="M185" s="8"/>
      <c r="N185" s="8"/>
      <c r="O185" s="8"/>
      <c r="P185" s="8"/>
      <c r="Q185" s="8" t="s">
        <v>658</v>
      </c>
      <c r="R185" s="8"/>
      <c r="S185" s="8"/>
      <c r="T185" s="8"/>
    </row>
    <row r="186" spans="1:20" s="11" customFormat="1" ht="37.5" customHeight="1">
      <c r="A186" s="9" t="s">
        <v>446</v>
      </c>
      <c r="B186" s="8" t="s">
        <v>37</v>
      </c>
      <c r="C186" s="8"/>
      <c r="D186" s="17"/>
      <c r="E186" s="10" t="s">
        <v>339</v>
      </c>
      <c r="F186" s="10" t="s">
        <v>447</v>
      </c>
      <c r="G186" s="10">
        <v>1013502</v>
      </c>
      <c r="H186" s="9" t="s">
        <v>408</v>
      </c>
      <c r="I186" s="10" t="s">
        <v>13</v>
      </c>
      <c r="J186" s="10"/>
      <c r="K186" s="10"/>
      <c r="L186" s="8"/>
      <c r="M186" s="8"/>
      <c r="N186" s="8"/>
      <c r="O186" s="8"/>
      <c r="P186" s="8"/>
      <c r="Q186" s="8" t="s">
        <v>658</v>
      </c>
      <c r="R186" s="8"/>
      <c r="S186" s="8"/>
      <c r="T186" s="8"/>
    </row>
    <row r="187" spans="1:20" s="11" customFormat="1" ht="37.5" customHeight="1">
      <c r="A187" s="9" t="s">
        <v>448</v>
      </c>
      <c r="B187" s="8" t="s">
        <v>37</v>
      </c>
      <c r="C187" s="8"/>
      <c r="D187" s="17"/>
      <c r="E187" s="10" t="s">
        <v>339</v>
      </c>
      <c r="F187" s="10" t="s">
        <v>449</v>
      </c>
      <c r="G187" s="10">
        <v>1013503</v>
      </c>
      <c r="H187" s="9" t="s">
        <v>450</v>
      </c>
      <c r="I187" s="10" t="s">
        <v>13</v>
      </c>
      <c r="J187" s="10"/>
      <c r="K187" s="10"/>
      <c r="L187" s="8"/>
      <c r="M187" s="8"/>
      <c r="N187" s="8"/>
      <c r="O187" s="8"/>
      <c r="P187" s="8"/>
      <c r="Q187" s="8" t="s">
        <v>658</v>
      </c>
      <c r="R187" s="8"/>
      <c r="S187" s="8"/>
      <c r="T187" s="8"/>
    </row>
    <row r="188" spans="1:20" s="11" customFormat="1" ht="37.5" customHeight="1">
      <c r="A188" s="9" t="s">
        <v>451</v>
      </c>
      <c r="B188" s="8" t="s">
        <v>37</v>
      </c>
      <c r="C188" s="8"/>
      <c r="D188" s="17"/>
      <c r="E188" s="10" t="s">
        <v>339</v>
      </c>
      <c r="F188" s="10" t="s">
        <v>452</v>
      </c>
      <c r="G188" s="10">
        <v>1013504</v>
      </c>
      <c r="H188" s="9" t="s">
        <v>453</v>
      </c>
      <c r="I188" s="10" t="s">
        <v>13</v>
      </c>
      <c r="J188" s="10"/>
      <c r="K188" s="10"/>
      <c r="L188" s="8"/>
      <c r="M188" s="8"/>
      <c r="N188" s="8"/>
      <c r="O188" s="8"/>
      <c r="P188" s="8"/>
      <c r="Q188" s="8" t="s">
        <v>658</v>
      </c>
      <c r="R188" s="8"/>
      <c r="S188" s="8"/>
      <c r="T188" s="8"/>
    </row>
    <row r="189" spans="1:20" s="11" customFormat="1" ht="37.5" customHeight="1">
      <c r="A189" s="9" t="s">
        <v>454</v>
      </c>
      <c r="B189" s="8" t="s">
        <v>37</v>
      </c>
      <c r="C189" s="8"/>
      <c r="D189" s="17"/>
      <c r="E189" s="10" t="s">
        <v>339</v>
      </c>
      <c r="F189" s="10" t="s">
        <v>455</v>
      </c>
      <c r="G189" s="10">
        <v>1013505</v>
      </c>
      <c r="H189" s="9" t="s">
        <v>456</v>
      </c>
      <c r="I189" s="10" t="s">
        <v>13</v>
      </c>
      <c r="J189" s="10"/>
      <c r="K189" s="10"/>
      <c r="L189" s="8"/>
      <c r="M189" s="8"/>
      <c r="N189" s="8"/>
      <c r="O189" s="8"/>
      <c r="P189" s="8"/>
      <c r="Q189" s="8" t="s">
        <v>658</v>
      </c>
      <c r="R189" s="8"/>
      <c r="S189" s="8"/>
      <c r="T189" s="8"/>
    </row>
    <row r="190" spans="1:20" s="11" customFormat="1" ht="37.5" customHeight="1">
      <c r="A190" s="9" t="s">
        <v>457</v>
      </c>
      <c r="B190" s="8" t="s">
        <v>37</v>
      </c>
      <c r="C190" s="8"/>
      <c r="D190" s="17"/>
      <c r="E190" s="10" t="s">
        <v>339</v>
      </c>
      <c r="F190" s="10" t="s">
        <v>458</v>
      </c>
      <c r="G190" s="10">
        <v>1013506</v>
      </c>
      <c r="H190" s="9" t="s">
        <v>459</v>
      </c>
      <c r="I190" s="10" t="s">
        <v>13</v>
      </c>
      <c r="J190" s="10"/>
      <c r="K190" s="10"/>
      <c r="L190" s="8"/>
      <c r="M190" s="8"/>
      <c r="N190" s="8"/>
      <c r="O190" s="8"/>
      <c r="P190" s="8"/>
      <c r="Q190" s="8" t="s">
        <v>658</v>
      </c>
      <c r="R190" s="8"/>
      <c r="S190" s="8"/>
      <c r="T190" s="8"/>
    </row>
    <row r="191" spans="1:20" s="11" customFormat="1" ht="37.5" customHeight="1">
      <c r="A191" s="9" t="s">
        <v>460</v>
      </c>
      <c r="B191" s="8" t="s">
        <v>37</v>
      </c>
      <c r="C191" s="8"/>
      <c r="D191" s="17"/>
      <c r="E191" s="10" t="s">
        <v>339</v>
      </c>
      <c r="F191" s="10" t="s">
        <v>461</v>
      </c>
      <c r="G191" s="10">
        <v>1013507</v>
      </c>
      <c r="H191" s="9" t="s">
        <v>462</v>
      </c>
      <c r="I191" s="10" t="s">
        <v>371</v>
      </c>
      <c r="J191" s="10"/>
      <c r="K191" s="10"/>
      <c r="L191" s="8"/>
      <c r="M191" s="8"/>
      <c r="N191" s="8"/>
      <c r="O191" s="8"/>
      <c r="P191" s="8"/>
      <c r="Q191" s="8" t="s">
        <v>658</v>
      </c>
      <c r="R191" s="8"/>
      <c r="S191" s="8"/>
      <c r="T191" s="8"/>
    </row>
    <row r="192" spans="1:20" s="11" customFormat="1" ht="37.5" customHeight="1">
      <c r="A192" s="9" t="s">
        <v>463</v>
      </c>
      <c r="B192" s="8" t="s">
        <v>37</v>
      </c>
      <c r="C192" s="8"/>
      <c r="D192" s="17"/>
      <c r="E192" s="10" t="s">
        <v>339</v>
      </c>
      <c r="F192" s="10" t="s">
        <v>464</v>
      </c>
      <c r="G192" s="10">
        <v>1013508</v>
      </c>
      <c r="H192" s="9" t="s">
        <v>465</v>
      </c>
      <c r="I192" s="10" t="s">
        <v>371</v>
      </c>
      <c r="J192" s="10"/>
      <c r="K192" s="10"/>
      <c r="L192" s="8"/>
      <c r="M192" s="8"/>
      <c r="N192" s="8"/>
      <c r="O192" s="8"/>
      <c r="P192" s="8"/>
      <c r="Q192" s="8" t="s">
        <v>658</v>
      </c>
      <c r="R192" s="8"/>
      <c r="S192" s="8"/>
      <c r="T192" s="8"/>
    </row>
    <row r="193" spans="1:20" s="11" customFormat="1" ht="37.5" customHeight="1">
      <c r="A193" s="9" t="s">
        <v>466</v>
      </c>
      <c r="B193" s="8" t="s">
        <v>37</v>
      </c>
      <c r="C193" s="8"/>
      <c r="D193" s="28"/>
      <c r="E193" s="10" t="s">
        <v>34</v>
      </c>
      <c r="F193" s="10" t="s">
        <v>467</v>
      </c>
      <c r="G193" s="10">
        <v>4010427</v>
      </c>
      <c r="H193" s="9" t="s">
        <v>468</v>
      </c>
      <c r="I193" s="10" t="s">
        <v>13</v>
      </c>
      <c r="J193" s="10"/>
      <c r="K193" s="10"/>
      <c r="L193" s="8"/>
      <c r="M193" s="8"/>
      <c r="N193" s="8"/>
      <c r="O193" s="8"/>
      <c r="P193" s="8"/>
      <c r="Q193" s="8" t="s">
        <v>658</v>
      </c>
      <c r="R193" s="8"/>
      <c r="S193" s="8"/>
      <c r="T193" s="8"/>
    </row>
    <row r="194" spans="1:20" s="11" customFormat="1" ht="37.5" customHeight="1">
      <c r="A194" s="9" t="s">
        <v>469</v>
      </c>
      <c r="B194" s="8" t="s">
        <v>41</v>
      </c>
      <c r="C194" s="8" t="s">
        <v>61</v>
      </c>
      <c r="D194" s="17"/>
      <c r="E194" s="10" t="s">
        <v>43</v>
      </c>
      <c r="F194" s="10" t="s">
        <v>470</v>
      </c>
      <c r="G194" s="10">
        <v>1013645</v>
      </c>
      <c r="H194" s="9" t="s">
        <v>471</v>
      </c>
      <c r="I194" s="10" t="s">
        <v>13</v>
      </c>
      <c r="J194" s="10"/>
      <c r="K194" s="10"/>
      <c r="L194" s="8"/>
      <c r="M194" s="8"/>
      <c r="N194" s="8" t="s">
        <v>657</v>
      </c>
      <c r="O194" s="24" t="s">
        <v>677</v>
      </c>
      <c r="P194" s="8" t="s">
        <v>678</v>
      </c>
      <c r="Q194" s="8" t="s">
        <v>657</v>
      </c>
      <c r="R194" s="8">
        <v>12</v>
      </c>
      <c r="S194" s="8">
        <v>24</v>
      </c>
      <c r="T194" s="8"/>
    </row>
    <row r="195" spans="1:20" s="11" customFormat="1" ht="37.5" customHeight="1">
      <c r="A195" s="9" t="s">
        <v>472</v>
      </c>
      <c r="B195" s="8" t="s">
        <v>41</v>
      </c>
      <c r="C195" s="8" t="s">
        <v>61</v>
      </c>
      <c r="D195" s="17"/>
      <c r="E195" s="10" t="s">
        <v>43</v>
      </c>
      <c r="F195" s="10" t="s">
        <v>473</v>
      </c>
      <c r="G195" s="10">
        <v>1013646</v>
      </c>
      <c r="H195" s="9" t="s">
        <v>472</v>
      </c>
      <c r="I195" s="10" t="s">
        <v>13</v>
      </c>
      <c r="J195" s="10"/>
      <c r="K195" s="10"/>
      <c r="L195" s="8"/>
      <c r="M195" s="8"/>
      <c r="N195" s="8" t="s">
        <v>657</v>
      </c>
      <c r="O195" s="24" t="s">
        <v>677</v>
      </c>
      <c r="P195" s="8" t="s">
        <v>678</v>
      </c>
      <c r="Q195" s="8" t="s">
        <v>657</v>
      </c>
      <c r="R195" s="8">
        <v>12</v>
      </c>
      <c r="S195" s="8">
        <v>12</v>
      </c>
      <c r="T195" s="8"/>
    </row>
    <row r="196" spans="1:20" s="11" customFormat="1" ht="37.5" customHeight="1">
      <c r="A196" s="9" t="s">
        <v>474</v>
      </c>
      <c r="B196" s="8" t="s">
        <v>41</v>
      </c>
      <c r="C196" s="8" t="s">
        <v>61</v>
      </c>
      <c r="D196" s="17"/>
      <c r="E196" s="10" t="s">
        <v>43</v>
      </c>
      <c r="F196" s="10">
        <v>432002</v>
      </c>
      <c r="G196" s="10">
        <v>1013647</v>
      </c>
      <c r="H196" s="9" t="s">
        <v>475</v>
      </c>
      <c r="I196" s="10" t="s">
        <v>371</v>
      </c>
      <c r="J196" s="10"/>
      <c r="K196" s="10"/>
      <c r="L196" s="8"/>
      <c r="M196" s="8"/>
      <c r="N196" s="8" t="s">
        <v>657</v>
      </c>
      <c r="O196" s="24" t="s">
        <v>677</v>
      </c>
      <c r="P196" s="8" t="s">
        <v>678</v>
      </c>
      <c r="Q196" s="8" t="s">
        <v>658</v>
      </c>
      <c r="R196" s="8"/>
      <c r="S196" s="8"/>
      <c r="T196" s="8"/>
    </row>
    <row r="197" spans="1:20" s="11" customFormat="1" ht="37.5" customHeight="1">
      <c r="A197" s="9" t="s">
        <v>476</v>
      </c>
      <c r="B197" s="8" t="s">
        <v>37</v>
      </c>
      <c r="C197" s="8"/>
      <c r="D197" s="28"/>
      <c r="E197" s="10" t="s">
        <v>34</v>
      </c>
      <c r="F197" s="10" t="s">
        <v>477</v>
      </c>
      <c r="G197" s="10">
        <v>1014826</v>
      </c>
      <c r="H197" s="9" t="s">
        <v>476</v>
      </c>
      <c r="I197" s="10" t="s">
        <v>13</v>
      </c>
      <c r="J197" s="10"/>
      <c r="K197" s="10"/>
      <c r="L197" s="8"/>
      <c r="M197" s="8"/>
      <c r="N197" s="8"/>
      <c r="O197" s="8"/>
      <c r="P197" s="8"/>
      <c r="Q197" s="8" t="s">
        <v>657</v>
      </c>
      <c r="R197" s="8">
        <v>1</v>
      </c>
      <c r="S197" s="8">
        <v>3</v>
      </c>
      <c r="T197" s="8"/>
    </row>
    <row r="198" spans="1:20" s="11" customFormat="1" ht="37.5" customHeight="1">
      <c r="A198" s="9" t="s">
        <v>478</v>
      </c>
      <c r="B198" s="8" t="s">
        <v>8</v>
      </c>
      <c r="C198" s="8" t="s">
        <v>15</v>
      </c>
      <c r="D198" s="17"/>
      <c r="E198" s="10" t="s">
        <v>11</v>
      </c>
      <c r="F198" s="10" t="s">
        <v>479</v>
      </c>
      <c r="G198" s="10">
        <v>1014827</v>
      </c>
      <c r="H198" s="9" t="s">
        <v>478</v>
      </c>
      <c r="I198" s="10" t="s">
        <v>13</v>
      </c>
      <c r="J198" s="10"/>
      <c r="K198" s="10"/>
      <c r="L198" s="8"/>
      <c r="M198" s="8"/>
      <c r="N198" s="8"/>
      <c r="O198" s="8"/>
      <c r="P198" s="8"/>
      <c r="Q198" s="8" t="s">
        <v>658</v>
      </c>
      <c r="R198" s="8"/>
      <c r="S198" s="8"/>
      <c r="T198" s="8"/>
    </row>
    <row r="199" spans="1:20" s="11" customFormat="1" ht="37.5" customHeight="1">
      <c r="A199" s="9" t="s">
        <v>480</v>
      </c>
      <c r="B199" s="8" t="s">
        <v>8</v>
      </c>
      <c r="C199" s="8" t="s">
        <v>15</v>
      </c>
      <c r="D199" s="17"/>
      <c r="E199" s="10" t="s">
        <v>11</v>
      </c>
      <c r="F199" s="10" t="s">
        <v>481</v>
      </c>
      <c r="G199" s="10">
        <v>1014828</v>
      </c>
      <c r="H199" s="9" t="s">
        <v>480</v>
      </c>
      <c r="I199" s="10" t="s">
        <v>13</v>
      </c>
      <c r="J199" s="10"/>
      <c r="K199" s="10"/>
      <c r="L199" s="8"/>
      <c r="M199" s="8"/>
      <c r="N199" s="8"/>
      <c r="O199" s="8"/>
      <c r="P199" s="8"/>
      <c r="Q199" s="8" t="s">
        <v>657</v>
      </c>
      <c r="R199" s="8">
        <v>1</v>
      </c>
      <c r="S199" s="8">
        <v>2</v>
      </c>
      <c r="T199" s="8"/>
    </row>
    <row r="200" spans="1:20" s="11" customFormat="1" ht="37.5" customHeight="1">
      <c r="A200" s="9" t="s">
        <v>482</v>
      </c>
      <c r="B200" s="8" t="s">
        <v>41</v>
      </c>
      <c r="C200" s="8" t="s">
        <v>42</v>
      </c>
      <c r="D200" s="17"/>
      <c r="E200" s="10"/>
      <c r="F200" s="10"/>
      <c r="G200" s="10">
        <v>1016571</v>
      </c>
      <c r="H200" s="9" t="s">
        <v>483</v>
      </c>
      <c r="I200" s="10" t="s">
        <v>13</v>
      </c>
      <c r="J200" s="10"/>
      <c r="K200" s="10"/>
      <c r="L200" s="8"/>
      <c r="M200" s="8"/>
      <c r="N200" s="8"/>
      <c r="O200" s="8"/>
      <c r="P200" s="8"/>
      <c r="Q200" s="8" t="s">
        <v>658</v>
      </c>
      <c r="R200" s="8"/>
      <c r="S200" s="8"/>
      <c r="T200" s="8"/>
    </row>
    <row r="201" spans="1:20" s="11" customFormat="1" ht="37.5" customHeight="1">
      <c r="A201" s="9" t="s">
        <v>484</v>
      </c>
      <c r="B201" s="8" t="s">
        <v>41</v>
      </c>
      <c r="C201" s="8" t="s">
        <v>61</v>
      </c>
      <c r="D201" s="17"/>
      <c r="E201" s="10" t="s">
        <v>43</v>
      </c>
      <c r="F201" s="10" t="s">
        <v>485</v>
      </c>
      <c r="G201" s="10">
        <v>1016580</v>
      </c>
      <c r="H201" s="9" t="s">
        <v>486</v>
      </c>
      <c r="I201" s="10" t="s">
        <v>68</v>
      </c>
      <c r="J201" s="10" t="s">
        <v>65</v>
      </c>
      <c r="K201" s="10"/>
      <c r="L201" s="8"/>
      <c r="M201" s="8"/>
      <c r="N201" s="8" t="s">
        <v>657</v>
      </c>
      <c r="O201" s="24" t="s">
        <v>677</v>
      </c>
      <c r="P201" s="8" t="s">
        <v>678</v>
      </c>
      <c r="Q201" s="8" t="s">
        <v>657</v>
      </c>
      <c r="R201" s="8">
        <v>12</v>
      </c>
      <c r="S201" s="8">
        <v>24</v>
      </c>
      <c r="T201" s="8"/>
    </row>
    <row r="202" spans="1:20" s="11" customFormat="1" ht="37.5" customHeight="1">
      <c r="A202" s="9" t="s">
        <v>487</v>
      </c>
      <c r="B202" s="8" t="s">
        <v>41</v>
      </c>
      <c r="C202" s="8" t="s">
        <v>61</v>
      </c>
      <c r="D202" s="17"/>
      <c r="E202" s="10" t="s">
        <v>43</v>
      </c>
      <c r="F202" s="10" t="s">
        <v>488</v>
      </c>
      <c r="G202" s="10">
        <v>1016582</v>
      </c>
      <c r="H202" s="9" t="s">
        <v>489</v>
      </c>
      <c r="I202" s="10" t="s">
        <v>68</v>
      </c>
      <c r="J202" s="10" t="s">
        <v>65</v>
      </c>
      <c r="K202" s="10"/>
      <c r="L202" s="8"/>
      <c r="M202" s="8"/>
      <c r="N202" s="8" t="s">
        <v>657</v>
      </c>
      <c r="O202" s="24" t="s">
        <v>677</v>
      </c>
      <c r="P202" s="8" t="s">
        <v>678</v>
      </c>
      <c r="Q202" s="8" t="s">
        <v>657</v>
      </c>
      <c r="R202" s="8">
        <v>12</v>
      </c>
      <c r="S202" s="8">
        <v>24</v>
      </c>
      <c r="T202" s="8"/>
    </row>
    <row r="203" spans="1:20" s="11" customFormat="1" ht="37.5" customHeight="1">
      <c r="A203" s="9" t="s">
        <v>490</v>
      </c>
      <c r="B203" s="8" t="s">
        <v>41</v>
      </c>
      <c r="C203" s="8" t="s">
        <v>61</v>
      </c>
      <c r="D203" s="17"/>
      <c r="E203" s="10" t="s">
        <v>43</v>
      </c>
      <c r="F203" s="10" t="s">
        <v>491</v>
      </c>
      <c r="G203" s="10">
        <v>1016583</v>
      </c>
      <c r="H203" s="9" t="s">
        <v>492</v>
      </c>
      <c r="I203" s="10" t="s">
        <v>68</v>
      </c>
      <c r="J203" s="10" t="s">
        <v>65</v>
      </c>
      <c r="K203" s="10"/>
      <c r="L203" s="8"/>
      <c r="M203" s="8"/>
      <c r="N203" s="8" t="s">
        <v>657</v>
      </c>
      <c r="O203" s="24" t="s">
        <v>677</v>
      </c>
      <c r="P203" s="8" t="s">
        <v>678</v>
      </c>
      <c r="Q203" s="8" t="s">
        <v>657</v>
      </c>
      <c r="R203" s="8">
        <v>12</v>
      </c>
      <c r="S203" s="8">
        <v>24</v>
      </c>
      <c r="T203" s="8"/>
    </row>
    <row r="204" spans="1:20" s="11" customFormat="1" ht="37.5" customHeight="1">
      <c r="A204" s="9" t="s">
        <v>493</v>
      </c>
      <c r="B204" s="8" t="s">
        <v>41</v>
      </c>
      <c r="C204" s="8" t="s">
        <v>61</v>
      </c>
      <c r="D204" s="17"/>
      <c r="E204" s="10" t="s">
        <v>43</v>
      </c>
      <c r="F204" s="10" t="s">
        <v>494</v>
      </c>
      <c r="G204" s="10">
        <v>1016584</v>
      </c>
      <c r="H204" s="9" t="s">
        <v>495</v>
      </c>
      <c r="I204" s="10" t="s">
        <v>68</v>
      </c>
      <c r="J204" s="10" t="s">
        <v>65</v>
      </c>
      <c r="K204" s="10"/>
      <c r="L204" s="8"/>
      <c r="M204" s="8"/>
      <c r="N204" s="8" t="s">
        <v>657</v>
      </c>
      <c r="O204" s="24" t="s">
        <v>677</v>
      </c>
      <c r="P204" s="8" t="s">
        <v>678</v>
      </c>
      <c r="Q204" s="8" t="s">
        <v>657</v>
      </c>
      <c r="R204" s="8">
        <v>12</v>
      </c>
      <c r="S204" s="8">
        <v>12</v>
      </c>
      <c r="T204" s="8"/>
    </row>
    <row r="205" spans="1:20" s="11" customFormat="1" ht="37.5" customHeight="1">
      <c r="A205" s="9" t="s">
        <v>496</v>
      </c>
      <c r="B205" s="8" t="s">
        <v>41</v>
      </c>
      <c r="C205" s="8" t="s">
        <v>47</v>
      </c>
      <c r="D205" s="17"/>
      <c r="E205" s="10" t="s">
        <v>43</v>
      </c>
      <c r="F205" s="10">
        <v>731001</v>
      </c>
      <c r="G205" s="10">
        <v>1016590</v>
      </c>
      <c r="H205" s="9" t="s">
        <v>497</v>
      </c>
      <c r="I205" s="10" t="s">
        <v>13</v>
      </c>
      <c r="J205" s="10" t="s">
        <v>498</v>
      </c>
      <c r="K205" s="10"/>
      <c r="L205" s="8"/>
      <c r="M205" s="8"/>
      <c r="N205" s="8"/>
      <c r="O205" s="8"/>
      <c r="P205" s="8"/>
      <c r="Q205" s="8" t="s">
        <v>657</v>
      </c>
      <c r="R205" s="8">
        <v>25</v>
      </c>
      <c r="S205" s="8">
        <v>25</v>
      </c>
      <c r="T205" s="8"/>
    </row>
    <row r="206" spans="1:20" s="11" customFormat="1" ht="37.5" customHeight="1">
      <c r="A206" s="9" t="s">
        <v>499</v>
      </c>
      <c r="B206" s="8" t="s">
        <v>37</v>
      </c>
      <c r="C206" s="8"/>
      <c r="D206" s="28"/>
      <c r="E206" s="10" t="s">
        <v>34</v>
      </c>
      <c r="F206" s="10" t="s">
        <v>500</v>
      </c>
      <c r="G206" s="10">
        <v>4010426</v>
      </c>
      <c r="H206" s="9" t="s">
        <v>501</v>
      </c>
      <c r="I206" s="10" t="s">
        <v>13</v>
      </c>
      <c r="J206" s="10"/>
      <c r="K206" s="10"/>
      <c r="L206" s="8"/>
      <c r="M206" s="8"/>
      <c r="N206" s="8"/>
      <c r="O206" s="8"/>
      <c r="P206" s="8"/>
      <c r="Q206" s="8" t="s">
        <v>658</v>
      </c>
      <c r="R206" s="8"/>
      <c r="S206" s="8"/>
      <c r="T206" s="8"/>
    </row>
    <row r="207" spans="1:20" s="11" customFormat="1" ht="37.5" customHeight="1">
      <c r="A207" s="9" t="s">
        <v>502</v>
      </c>
      <c r="B207" s="8" t="s">
        <v>37</v>
      </c>
      <c r="C207" s="8"/>
      <c r="D207" s="17"/>
      <c r="E207" s="10" t="s">
        <v>34</v>
      </c>
      <c r="F207" s="10" t="s">
        <v>467</v>
      </c>
      <c r="G207" s="10">
        <v>4010572</v>
      </c>
      <c r="H207" s="9" t="s">
        <v>503</v>
      </c>
      <c r="I207" s="10" t="s">
        <v>13</v>
      </c>
      <c r="J207" s="10"/>
      <c r="K207" s="10"/>
      <c r="L207" s="8"/>
      <c r="M207" s="8"/>
      <c r="N207" s="8"/>
      <c r="O207" s="8"/>
      <c r="P207" s="8"/>
      <c r="Q207" s="8" t="s">
        <v>658</v>
      </c>
      <c r="R207" s="8"/>
      <c r="S207" s="8"/>
      <c r="T207" s="8"/>
    </row>
    <row r="208" spans="1:20" s="11" customFormat="1" ht="37.5" customHeight="1">
      <c r="A208" s="9" t="s">
        <v>504</v>
      </c>
      <c r="B208" s="8" t="s">
        <v>37</v>
      </c>
      <c r="C208" s="8"/>
      <c r="D208" s="17"/>
      <c r="E208" s="10" t="s">
        <v>34</v>
      </c>
      <c r="F208" s="10" t="s">
        <v>500</v>
      </c>
      <c r="G208" s="10">
        <v>4010573</v>
      </c>
      <c r="H208" s="9" t="s">
        <v>505</v>
      </c>
      <c r="I208" s="10" t="s">
        <v>13</v>
      </c>
      <c r="J208" s="10"/>
      <c r="K208" s="10"/>
      <c r="L208" s="8"/>
      <c r="M208" s="8"/>
      <c r="N208" s="8"/>
      <c r="O208" s="8"/>
      <c r="P208" s="8"/>
      <c r="Q208" s="8" t="s">
        <v>658</v>
      </c>
      <c r="R208" s="8"/>
      <c r="S208" s="8"/>
      <c r="T208" s="8"/>
    </row>
    <row r="209" spans="1:20" s="11" customFormat="1" ht="37.5" customHeight="1">
      <c r="A209" s="9" t="s">
        <v>506</v>
      </c>
      <c r="B209" s="8" t="s">
        <v>8</v>
      </c>
      <c r="C209" s="8" t="s">
        <v>15</v>
      </c>
      <c r="D209" s="17"/>
      <c r="E209" s="10" t="s">
        <v>11</v>
      </c>
      <c r="F209" s="10" t="s">
        <v>507</v>
      </c>
      <c r="G209" s="10">
        <v>4010574</v>
      </c>
      <c r="H209" s="9" t="s">
        <v>506</v>
      </c>
      <c r="I209" s="10" t="s">
        <v>13</v>
      </c>
      <c r="J209" s="10"/>
      <c r="K209" s="10"/>
      <c r="L209" s="8"/>
      <c r="M209" s="8"/>
      <c r="N209" s="8"/>
      <c r="O209" s="8"/>
      <c r="P209" s="8"/>
      <c r="Q209" s="8" t="s">
        <v>658</v>
      </c>
      <c r="R209" s="8"/>
      <c r="S209" s="8"/>
      <c r="T209" s="8"/>
    </row>
    <row r="210" spans="1:20" s="11" customFormat="1" ht="37.5" customHeight="1">
      <c r="A210" s="9" t="s">
        <v>508</v>
      </c>
      <c r="B210" s="8" t="s">
        <v>8</v>
      </c>
      <c r="C210" s="8" t="s">
        <v>15</v>
      </c>
      <c r="D210" s="17"/>
      <c r="E210" s="10" t="s">
        <v>11</v>
      </c>
      <c r="F210" s="10" t="s">
        <v>509</v>
      </c>
      <c r="G210" s="10">
        <v>4010576</v>
      </c>
      <c r="H210" s="9" t="s">
        <v>510</v>
      </c>
      <c r="I210" s="10" t="s">
        <v>13</v>
      </c>
      <c r="J210" s="10"/>
      <c r="K210" s="10"/>
      <c r="L210" s="8"/>
      <c r="M210" s="8"/>
      <c r="N210" s="8"/>
      <c r="O210" s="8"/>
      <c r="P210" s="8"/>
      <c r="Q210" s="8" t="s">
        <v>658</v>
      </c>
      <c r="R210" s="8"/>
      <c r="S210" s="8"/>
      <c r="T210" s="8"/>
    </row>
    <row r="211" spans="1:20" s="11" customFormat="1" ht="37.5" customHeight="1">
      <c r="A211" s="9" t="s">
        <v>511</v>
      </c>
      <c r="B211" s="8" t="s">
        <v>8</v>
      </c>
      <c r="C211" s="8" t="s">
        <v>15</v>
      </c>
      <c r="D211" s="17"/>
      <c r="E211" s="10" t="s">
        <v>11</v>
      </c>
      <c r="F211" s="10" t="s">
        <v>479</v>
      </c>
      <c r="G211" s="10">
        <v>4010577</v>
      </c>
      <c r="H211" s="9" t="s">
        <v>512</v>
      </c>
      <c r="I211" s="10" t="s">
        <v>13</v>
      </c>
      <c r="J211" s="10"/>
      <c r="K211" s="10"/>
      <c r="L211" s="8"/>
      <c r="M211" s="8"/>
      <c r="N211" s="8"/>
      <c r="O211" s="8"/>
      <c r="P211" s="8"/>
      <c r="Q211" s="8" t="s">
        <v>658</v>
      </c>
      <c r="R211" s="8"/>
      <c r="S211" s="8"/>
      <c r="T211" s="8"/>
    </row>
    <row r="212" spans="1:20" s="11" customFormat="1" ht="37.5" customHeight="1">
      <c r="A212" s="9" t="s">
        <v>17</v>
      </c>
      <c r="B212" s="8" t="s">
        <v>8</v>
      </c>
      <c r="C212" s="8" t="s">
        <v>15</v>
      </c>
      <c r="D212" s="17"/>
      <c r="E212" s="10" t="s">
        <v>11</v>
      </c>
      <c r="F212" s="10" t="s">
        <v>16</v>
      </c>
      <c r="G212" s="10">
        <v>4010578</v>
      </c>
      <c r="H212" s="9" t="s">
        <v>17</v>
      </c>
      <c r="I212" s="10" t="s">
        <v>13</v>
      </c>
      <c r="J212" s="10"/>
      <c r="K212" s="10"/>
      <c r="L212" s="8"/>
      <c r="M212" s="8"/>
      <c r="N212" s="8"/>
      <c r="O212" s="8"/>
      <c r="P212" s="8"/>
      <c r="Q212" s="8" t="s">
        <v>658</v>
      </c>
      <c r="R212" s="8"/>
      <c r="S212" s="8"/>
      <c r="T212" s="8"/>
    </row>
    <row r="213" spans="1:20" s="11" customFormat="1" ht="37.5" customHeight="1">
      <c r="A213" s="9" t="s">
        <v>513</v>
      </c>
      <c r="B213" s="8" t="s">
        <v>8</v>
      </c>
      <c r="C213" s="8" t="s">
        <v>9</v>
      </c>
      <c r="D213" s="28"/>
      <c r="E213" s="10" t="s">
        <v>34</v>
      </c>
      <c r="F213" s="10" t="s">
        <v>514</v>
      </c>
      <c r="G213" s="10">
        <v>4010587</v>
      </c>
      <c r="H213" s="9" t="s">
        <v>515</v>
      </c>
      <c r="I213" s="10" t="s">
        <v>13</v>
      </c>
      <c r="J213" s="10"/>
      <c r="K213" s="10"/>
      <c r="L213" s="8"/>
      <c r="M213" s="8"/>
      <c r="N213" s="8"/>
      <c r="O213" s="8"/>
      <c r="P213" s="8"/>
      <c r="Q213" s="8" t="s">
        <v>658</v>
      </c>
      <c r="R213" s="8"/>
      <c r="S213" s="8"/>
      <c r="T213" s="8"/>
    </row>
    <row r="214" spans="1:20" s="11" customFormat="1" ht="37.5" customHeight="1">
      <c r="A214" s="9" t="s">
        <v>516</v>
      </c>
      <c r="B214" s="8" t="s">
        <v>8</v>
      </c>
      <c r="C214" s="8" t="s">
        <v>9</v>
      </c>
      <c r="D214" s="28"/>
      <c r="E214" s="10" t="s">
        <v>34</v>
      </c>
      <c r="F214" s="10" t="s">
        <v>517</v>
      </c>
      <c r="G214" s="10">
        <v>4010588</v>
      </c>
      <c r="H214" s="9" t="s">
        <v>518</v>
      </c>
      <c r="I214" s="10" t="s">
        <v>13</v>
      </c>
      <c r="J214" s="10"/>
      <c r="K214" s="10"/>
      <c r="L214" s="8"/>
      <c r="M214" s="8"/>
      <c r="N214" s="8"/>
      <c r="O214" s="8"/>
      <c r="P214" s="8"/>
      <c r="Q214" s="8" t="s">
        <v>658</v>
      </c>
      <c r="R214" s="8"/>
      <c r="S214" s="8"/>
      <c r="T214" s="8"/>
    </row>
    <row r="215" spans="1:20" s="11" customFormat="1" ht="37.5" customHeight="1">
      <c r="A215" s="9" t="s">
        <v>519</v>
      </c>
      <c r="B215" s="8" t="s">
        <v>84</v>
      </c>
      <c r="C215" s="8"/>
      <c r="D215" s="17"/>
      <c r="E215" s="10" t="s">
        <v>11</v>
      </c>
      <c r="F215" s="10" t="s">
        <v>520</v>
      </c>
      <c r="G215" s="10">
        <v>4010589</v>
      </c>
      <c r="H215" s="9" t="s">
        <v>519</v>
      </c>
      <c r="I215" s="10" t="s">
        <v>13</v>
      </c>
      <c r="J215" s="10"/>
      <c r="K215" s="10"/>
      <c r="L215" s="8"/>
      <c r="M215" s="8"/>
      <c r="N215" s="8"/>
      <c r="O215" s="8"/>
      <c r="P215" s="8"/>
      <c r="Q215" s="8" t="s">
        <v>658</v>
      </c>
      <c r="R215" s="8"/>
      <c r="S215" s="8"/>
      <c r="T215" s="8"/>
    </row>
    <row r="216" spans="1:20" s="11" customFormat="1" ht="37.5" customHeight="1">
      <c r="A216" s="9" t="s">
        <v>521</v>
      </c>
      <c r="B216" s="8" t="s">
        <v>8</v>
      </c>
      <c r="C216" s="8" t="s">
        <v>9</v>
      </c>
      <c r="D216" s="17"/>
      <c r="E216" s="10" t="s">
        <v>11</v>
      </c>
      <c r="F216" s="10" t="s">
        <v>522</v>
      </c>
      <c r="G216" s="10">
        <v>4010590</v>
      </c>
      <c r="H216" s="9" t="s">
        <v>523</v>
      </c>
      <c r="I216" s="10" t="s">
        <v>13</v>
      </c>
      <c r="J216" s="10"/>
      <c r="K216" s="10"/>
      <c r="L216" s="8"/>
      <c r="M216" s="8"/>
      <c r="N216" s="8"/>
      <c r="O216" s="8"/>
      <c r="P216" s="8"/>
      <c r="Q216" s="8" t="s">
        <v>658</v>
      </c>
      <c r="R216" s="8"/>
      <c r="S216" s="8"/>
      <c r="T216" s="8"/>
    </row>
    <row r="217" spans="1:20" s="11" customFormat="1" ht="37.5" customHeight="1">
      <c r="A217" s="9" t="s">
        <v>524</v>
      </c>
      <c r="B217" s="8" t="s">
        <v>8</v>
      </c>
      <c r="C217" s="8" t="s">
        <v>9</v>
      </c>
      <c r="D217" s="17"/>
      <c r="E217" s="10" t="s">
        <v>11</v>
      </c>
      <c r="F217" s="10" t="s">
        <v>525</v>
      </c>
      <c r="G217" s="10">
        <v>4010591</v>
      </c>
      <c r="H217" s="9" t="s">
        <v>526</v>
      </c>
      <c r="I217" s="10" t="s">
        <v>13</v>
      </c>
      <c r="J217" s="10"/>
      <c r="K217" s="10"/>
      <c r="L217" s="8"/>
      <c r="M217" s="8"/>
      <c r="N217" s="8"/>
      <c r="O217" s="8"/>
      <c r="P217" s="8"/>
      <c r="Q217" s="8" t="s">
        <v>658</v>
      </c>
      <c r="R217" s="8"/>
      <c r="S217" s="8"/>
      <c r="T217" s="8"/>
    </row>
    <row r="218" spans="1:20" s="11" customFormat="1" ht="37.5" customHeight="1">
      <c r="A218" s="9" t="s">
        <v>527</v>
      </c>
      <c r="B218" s="8" t="s">
        <v>37</v>
      </c>
      <c r="C218" s="8"/>
      <c r="D218" s="17"/>
      <c r="E218" s="10" t="s">
        <v>11</v>
      </c>
      <c r="F218" s="10" t="s">
        <v>528</v>
      </c>
      <c r="G218" s="10">
        <v>4010600</v>
      </c>
      <c r="H218" s="9" t="s">
        <v>527</v>
      </c>
      <c r="I218" s="10" t="s">
        <v>13</v>
      </c>
      <c r="J218" s="10"/>
      <c r="K218" s="10"/>
      <c r="L218" s="8"/>
      <c r="M218" s="8"/>
      <c r="N218" s="8"/>
      <c r="O218" s="8"/>
      <c r="P218" s="8"/>
      <c r="Q218" s="8" t="s">
        <v>658</v>
      </c>
      <c r="R218" s="8"/>
      <c r="S218" s="8"/>
      <c r="T218" s="8"/>
    </row>
    <row r="219" spans="1:20" s="11" customFormat="1" ht="37.5" customHeight="1">
      <c r="A219" s="9" t="s">
        <v>529</v>
      </c>
      <c r="B219" s="8" t="s">
        <v>84</v>
      </c>
      <c r="C219" s="8"/>
      <c r="D219" s="17"/>
      <c r="E219" s="10" t="s">
        <v>11</v>
      </c>
      <c r="F219" s="10" t="s">
        <v>321</v>
      </c>
      <c r="G219" s="10">
        <v>4010611</v>
      </c>
      <c r="H219" s="9" t="s">
        <v>529</v>
      </c>
      <c r="I219" s="10" t="s">
        <v>13</v>
      </c>
      <c r="J219" s="10"/>
      <c r="K219" s="10"/>
      <c r="L219" s="8"/>
      <c r="M219" s="8"/>
      <c r="N219" s="8"/>
      <c r="O219" s="8"/>
      <c r="P219" s="8"/>
      <c r="Q219" s="8" t="s">
        <v>658</v>
      </c>
      <c r="R219" s="8"/>
      <c r="S219" s="8"/>
      <c r="T219" s="8"/>
    </row>
    <row r="220" spans="1:20" s="11" customFormat="1" ht="37.5" customHeight="1">
      <c r="A220" s="9" t="s">
        <v>530</v>
      </c>
      <c r="B220" s="8" t="s">
        <v>8</v>
      </c>
      <c r="C220" s="8" t="s">
        <v>9</v>
      </c>
      <c r="D220" s="27"/>
      <c r="E220" s="10" t="s">
        <v>34</v>
      </c>
      <c r="F220" s="10" t="s">
        <v>531</v>
      </c>
      <c r="G220" s="10">
        <v>4010612</v>
      </c>
      <c r="H220" s="9" t="s">
        <v>530</v>
      </c>
      <c r="I220" s="10" t="s">
        <v>13</v>
      </c>
      <c r="J220" s="10"/>
      <c r="K220" s="10"/>
      <c r="L220" s="8"/>
      <c r="M220" s="8"/>
      <c r="N220" s="8"/>
      <c r="O220" s="8"/>
      <c r="P220" s="8"/>
      <c r="Q220" s="8" t="s">
        <v>658</v>
      </c>
      <c r="R220" s="8"/>
      <c r="S220" s="8"/>
      <c r="T220" s="8"/>
    </row>
    <row r="221" spans="1:20" s="11" customFormat="1" ht="37.5" customHeight="1">
      <c r="A221" s="9" t="s">
        <v>532</v>
      </c>
      <c r="B221" s="8" t="s">
        <v>8</v>
      </c>
      <c r="C221" s="8" t="s">
        <v>9</v>
      </c>
      <c r="D221" s="17"/>
      <c r="E221" s="10" t="s">
        <v>34</v>
      </c>
      <c r="F221" s="10" t="s">
        <v>533</v>
      </c>
      <c r="G221" s="10">
        <v>4010613</v>
      </c>
      <c r="H221" s="9" t="s">
        <v>534</v>
      </c>
      <c r="I221" s="10" t="s">
        <v>13</v>
      </c>
      <c r="J221" s="10"/>
      <c r="K221" s="10"/>
      <c r="L221" s="8"/>
      <c r="M221" s="8"/>
      <c r="N221" s="8"/>
      <c r="O221" s="8"/>
      <c r="P221" s="8"/>
      <c r="Q221" s="8" t="s">
        <v>658</v>
      </c>
      <c r="R221" s="8"/>
      <c r="S221" s="8"/>
      <c r="T221" s="8"/>
    </row>
    <row r="222" spans="1:20" s="11" customFormat="1" ht="37.5" customHeight="1">
      <c r="A222" s="9" t="s">
        <v>535</v>
      </c>
      <c r="B222" s="8" t="s">
        <v>8</v>
      </c>
      <c r="C222" s="8" t="s">
        <v>9</v>
      </c>
      <c r="D222" s="17"/>
      <c r="E222" s="10" t="s">
        <v>11</v>
      </c>
      <c r="F222" s="10" t="s">
        <v>536</v>
      </c>
      <c r="G222" s="10">
        <v>4010620</v>
      </c>
      <c r="H222" s="9" t="s">
        <v>537</v>
      </c>
      <c r="I222" s="10" t="s">
        <v>13</v>
      </c>
      <c r="J222" s="10"/>
      <c r="K222" s="10"/>
      <c r="L222" s="8"/>
      <c r="M222" s="8"/>
      <c r="N222" s="8"/>
      <c r="O222" s="8"/>
      <c r="P222" s="8"/>
      <c r="Q222" s="8" t="s">
        <v>658</v>
      </c>
      <c r="R222" s="8"/>
      <c r="S222" s="8"/>
      <c r="T222" s="8"/>
    </row>
    <row r="223" spans="1:20" s="11" customFormat="1" ht="37.5" customHeight="1">
      <c r="A223" s="9" t="s">
        <v>538</v>
      </c>
      <c r="B223" s="8" t="s">
        <v>8</v>
      </c>
      <c r="C223" s="8" t="s">
        <v>9</v>
      </c>
      <c r="D223" s="17"/>
      <c r="E223" s="10" t="s">
        <v>11</v>
      </c>
      <c r="F223" s="10" t="s">
        <v>539</v>
      </c>
      <c r="G223" s="10">
        <v>4010622</v>
      </c>
      <c r="H223" s="9" t="s">
        <v>538</v>
      </c>
      <c r="I223" s="10" t="s">
        <v>13</v>
      </c>
      <c r="J223" s="10"/>
      <c r="K223" s="10"/>
      <c r="L223" s="8"/>
      <c r="M223" s="8"/>
      <c r="N223" s="8"/>
      <c r="O223" s="8"/>
      <c r="P223" s="8"/>
      <c r="Q223" s="8" t="s">
        <v>658</v>
      </c>
      <c r="R223" s="8"/>
      <c r="S223" s="8"/>
      <c r="T223" s="8"/>
    </row>
    <row r="224" spans="1:20" s="11" customFormat="1" ht="37.5" customHeight="1">
      <c r="A224" s="9" t="s">
        <v>540</v>
      </c>
      <c r="B224" s="8" t="s">
        <v>8</v>
      </c>
      <c r="C224" s="8" t="s">
        <v>9</v>
      </c>
      <c r="D224" s="17"/>
      <c r="E224" s="10" t="s">
        <v>11</v>
      </c>
      <c r="F224" s="10" t="s">
        <v>541</v>
      </c>
      <c r="G224" s="10">
        <v>4010623</v>
      </c>
      <c r="H224" s="9" t="s">
        <v>542</v>
      </c>
      <c r="I224" s="10" t="s">
        <v>13</v>
      </c>
      <c r="J224" s="10"/>
      <c r="K224" s="10"/>
      <c r="L224" s="8"/>
      <c r="M224" s="8"/>
      <c r="N224" s="8"/>
      <c r="O224" s="8"/>
      <c r="P224" s="8"/>
      <c r="Q224" s="8" t="s">
        <v>658</v>
      </c>
      <c r="R224" s="8"/>
      <c r="S224" s="8"/>
      <c r="T224" s="8"/>
    </row>
    <row r="225" spans="1:20" s="11" customFormat="1" ht="37.5" customHeight="1">
      <c r="A225" s="9" t="s">
        <v>543</v>
      </c>
      <c r="B225" s="8" t="s">
        <v>8</v>
      </c>
      <c r="C225" s="8" t="s">
        <v>9</v>
      </c>
      <c r="D225" s="17"/>
      <c r="E225" s="10" t="s">
        <v>11</v>
      </c>
      <c r="F225" s="10" t="s">
        <v>544</v>
      </c>
      <c r="G225" s="10">
        <v>4010624</v>
      </c>
      <c r="H225" s="9" t="s">
        <v>545</v>
      </c>
      <c r="I225" s="10" t="s">
        <v>13</v>
      </c>
      <c r="J225" s="10"/>
      <c r="K225" s="10"/>
      <c r="L225" s="8"/>
      <c r="M225" s="8"/>
      <c r="N225" s="8"/>
      <c r="O225" s="8"/>
      <c r="P225" s="8"/>
      <c r="Q225" s="8" t="s">
        <v>658</v>
      </c>
      <c r="R225" s="8"/>
      <c r="S225" s="8"/>
      <c r="T225" s="8"/>
    </row>
    <row r="226" spans="1:20" s="11" customFormat="1" ht="37.5" customHeight="1">
      <c r="A226" s="9" t="s">
        <v>546</v>
      </c>
      <c r="B226" s="8" t="s">
        <v>8</v>
      </c>
      <c r="C226" s="8" t="s">
        <v>9</v>
      </c>
      <c r="D226" s="17"/>
      <c r="E226" s="10" t="s">
        <v>11</v>
      </c>
      <c r="F226" s="10" t="s">
        <v>547</v>
      </c>
      <c r="G226" s="10">
        <v>4010625</v>
      </c>
      <c r="H226" s="9" t="s">
        <v>548</v>
      </c>
      <c r="I226" s="10" t="s">
        <v>13</v>
      </c>
      <c r="J226" s="10"/>
      <c r="K226" s="10"/>
      <c r="L226" s="8"/>
      <c r="M226" s="8"/>
      <c r="N226" s="8"/>
      <c r="O226" s="8"/>
      <c r="P226" s="8"/>
      <c r="Q226" s="8" t="s">
        <v>658</v>
      </c>
      <c r="R226" s="8"/>
      <c r="S226" s="8"/>
      <c r="T226" s="8"/>
    </row>
    <row r="227" spans="1:20" s="11" customFormat="1" ht="37.5" customHeight="1">
      <c r="A227" s="9" t="s">
        <v>549</v>
      </c>
      <c r="B227" s="8" t="s">
        <v>8</v>
      </c>
      <c r="C227" s="8" t="s">
        <v>9</v>
      </c>
      <c r="D227" s="17"/>
      <c r="E227" s="10" t="s">
        <v>11</v>
      </c>
      <c r="F227" s="10" t="s">
        <v>550</v>
      </c>
      <c r="G227" s="10">
        <v>4010626</v>
      </c>
      <c r="H227" s="9" t="s">
        <v>551</v>
      </c>
      <c r="I227" s="10" t="s">
        <v>13</v>
      </c>
      <c r="J227" s="10"/>
      <c r="K227" s="10"/>
      <c r="L227" s="8"/>
      <c r="M227" s="8"/>
      <c r="N227" s="8"/>
      <c r="O227" s="8"/>
      <c r="P227" s="8"/>
      <c r="Q227" s="8" t="s">
        <v>658</v>
      </c>
      <c r="R227" s="8"/>
      <c r="S227" s="8"/>
      <c r="T227" s="8"/>
    </row>
    <row r="228" spans="1:20" s="11" customFormat="1" ht="37.5" customHeight="1">
      <c r="A228" s="9" t="s">
        <v>552</v>
      </c>
      <c r="B228" s="8" t="s">
        <v>143</v>
      </c>
      <c r="C228" s="8"/>
      <c r="D228" s="28"/>
      <c r="E228" s="10" t="s">
        <v>34</v>
      </c>
      <c r="F228" s="10" t="s">
        <v>553</v>
      </c>
      <c r="G228" s="10">
        <v>4010629</v>
      </c>
      <c r="H228" s="9" t="s">
        <v>554</v>
      </c>
      <c r="I228" s="10" t="s">
        <v>13</v>
      </c>
      <c r="J228" s="10"/>
      <c r="K228" s="10"/>
      <c r="L228" s="8"/>
      <c r="M228" s="8"/>
      <c r="N228" s="8"/>
      <c r="O228" s="8"/>
      <c r="P228" s="8"/>
      <c r="Q228" s="8" t="s">
        <v>658</v>
      </c>
      <c r="R228" s="8"/>
      <c r="S228" s="8"/>
      <c r="T228" s="8"/>
    </row>
    <row r="229" spans="1:20" s="11" customFormat="1" ht="37.5" customHeight="1">
      <c r="A229" s="9" t="s">
        <v>555</v>
      </c>
      <c r="B229" s="8" t="s">
        <v>8</v>
      </c>
      <c r="C229" s="8" t="s">
        <v>119</v>
      </c>
      <c r="D229" s="17"/>
      <c r="E229" s="10" t="s">
        <v>96</v>
      </c>
      <c r="F229" s="10" t="s">
        <v>556</v>
      </c>
      <c r="G229" s="10">
        <v>4010630</v>
      </c>
      <c r="H229" s="9" t="s">
        <v>557</v>
      </c>
      <c r="I229" s="10" t="s">
        <v>13</v>
      </c>
      <c r="J229" s="10"/>
      <c r="K229" s="10"/>
      <c r="L229" s="8"/>
      <c r="M229" s="8"/>
      <c r="N229" s="8"/>
      <c r="O229" s="8"/>
      <c r="P229" s="8"/>
      <c r="Q229" s="8" t="s">
        <v>657</v>
      </c>
      <c r="R229" s="8">
        <v>10</v>
      </c>
      <c r="S229" s="8">
        <v>10</v>
      </c>
      <c r="T229" s="8"/>
    </row>
    <row r="230" spans="1:20" s="11" customFormat="1" ht="37.5" customHeight="1">
      <c r="A230" s="9" t="s">
        <v>558</v>
      </c>
      <c r="B230" s="8" t="s">
        <v>41</v>
      </c>
      <c r="C230" s="8" t="s">
        <v>125</v>
      </c>
      <c r="D230" s="17"/>
      <c r="E230" s="10" t="s">
        <v>96</v>
      </c>
      <c r="F230" s="10" t="s">
        <v>559</v>
      </c>
      <c r="G230" s="10">
        <v>4010631</v>
      </c>
      <c r="H230" s="9" t="s">
        <v>560</v>
      </c>
      <c r="I230" s="10" t="s">
        <v>13</v>
      </c>
      <c r="J230" s="10"/>
      <c r="K230" s="10"/>
      <c r="L230" s="8"/>
      <c r="M230" s="8"/>
      <c r="N230" s="8"/>
      <c r="O230" s="8"/>
      <c r="P230" s="8"/>
      <c r="Q230" s="8" t="s">
        <v>658</v>
      </c>
      <c r="R230" s="8"/>
      <c r="S230" s="8"/>
      <c r="T230" s="8"/>
    </row>
    <row r="231" spans="1:20" s="11" customFormat="1" ht="37.5" customHeight="1">
      <c r="A231" s="9" t="s">
        <v>561</v>
      </c>
      <c r="B231" s="8" t="s">
        <v>41</v>
      </c>
      <c r="C231" s="8" t="s">
        <v>125</v>
      </c>
      <c r="D231" s="17"/>
      <c r="E231" s="10" t="s">
        <v>96</v>
      </c>
      <c r="F231" s="10" t="s">
        <v>562</v>
      </c>
      <c r="G231" s="10">
        <v>4010632</v>
      </c>
      <c r="H231" s="9" t="s">
        <v>561</v>
      </c>
      <c r="I231" s="10" t="s">
        <v>13</v>
      </c>
      <c r="J231" s="10"/>
      <c r="K231" s="10"/>
      <c r="L231" s="8"/>
      <c r="M231" s="8"/>
      <c r="N231" s="8"/>
      <c r="O231" s="8"/>
      <c r="P231" s="8"/>
      <c r="Q231" s="8" t="s">
        <v>658</v>
      </c>
      <c r="R231" s="8"/>
      <c r="S231" s="8"/>
      <c r="T231" s="8"/>
    </row>
    <row r="232" spans="1:20" s="11" customFormat="1" ht="37.5" customHeight="1">
      <c r="A232" s="9" t="s">
        <v>563</v>
      </c>
      <c r="B232" s="8" t="s">
        <v>8</v>
      </c>
      <c r="C232" s="8" t="s">
        <v>15</v>
      </c>
      <c r="D232" s="17"/>
      <c r="E232" s="10" t="s">
        <v>11</v>
      </c>
      <c r="F232" s="10" t="s">
        <v>564</v>
      </c>
      <c r="G232" s="10">
        <v>4010650</v>
      </c>
      <c r="H232" s="9" t="s">
        <v>506</v>
      </c>
      <c r="I232" s="10" t="s">
        <v>13</v>
      </c>
      <c r="J232" s="10"/>
      <c r="K232" s="10"/>
      <c r="L232" s="8"/>
      <c r="M232" s="8"/>
      <c r="N232" s="8"/>
      <c r="O232" s="8"/>
      <c r="P232" s="8"/>
      <c r="Q232" s="8" t="s">
        <v>658</v>
      </c>
      <c r="R232" s="8"/>
      <c r="S232" s="8"/>
      <c r="T232" s="8"/>
    </row>
    <row r="233" spans="1:20" s="11" customFormat="1" ht="37.5" customHeight="1">
      <c r="A233" s="9" t="s">
        <v>565</v>
      </c>
      <c r="B233" s="8" t="s">
        <v>41</v>
      </c>
      <c r="C233" s="8" t="s">
        <v>61</v>
      </c>
      <c r="D233" s="17"/>
      <c r="E233" s="10" t="s">
        <v>43</v>
      </c>
      <c r="F233" s="10" t="s">
        <v>566</v>
      </c>
      <c r="G233" s="10" t="s">
        <v>567</v>
      </c>
      <c r="H233" s="9" t="s">
        <v>567</v>
      </c>
      <c r="I233" s="10" t="s">
        <v>68</v>
      </c>
      <c r="J233" s="10" t="s">
        <v>70</v>
      </c>
      <c r="K233" s="10"/>
      <c r="L233" s="8"/>
      <c r="M233" s="8"/>
      <c r="N233" s="8" t="s">
        <v>657</v>
      </c>
      <c r="O233" s="24" t="s">
        <v>677</v>
      </c>
      <c r="P233" s="8" t="s">
        <v>678</v>
      </c>
      <c r="Q233" s="8" t="s">
        <v>657</v>
      </c>
      <c r="R233" s="8">
        <v>12</v>
      </c>
      <c r="S233" s="8">
        <v>24</v>
      </c>
      <c r="T233" s="8"/>
    </row>
    <row r="234" spans="1:20" s="11" customFormat="1" ht="37.5" customHeight="1">
      <c r="A234" s="9" t="s">
        <v>568</v>
      </c>
      <c r="B234" s="8" t="s">
        <v>41</v>
      </c>
      <c r="C234" s="8" t="s">
        <v>61</v>
      </c>
      <c r="D234" s="17"/>
      <c r="E234" s="10" t="s">
        <v>43</v>
      </c>
      <c r="F234" s="10" t="s">
        <v>569</v>
      </c>
      <c r="G234" s="10" t="s">
        <v>567</v>
      </c>
      <c r="H234" s="9" t="s">
        <v>567</v>
      </c>
      <c r="I234" s="10" t="s">
        <v>68</v>
      </c>
      <c r="J234" s="10" t="s">
        <v>70</v>
      </c>
      <c r="K234" s="10"/>
      <c r="L234" s="8"/>
      <c r="M234" s="8"/>
      <c r="N234" s="8" t="s">
        <v>657</v>
      </c>
      <c r="O234" s="24" t="s">
        <v>677</v>
      </c>
      <c r="P234" s="8" t="s">
        <v>678</v>
      </c>
      <c r="Q234" s="8" t="s">
        <v>657</v>
      </c>
      <c r="R234" s="8">
        <v>12</v>
      </c>
      <c r="S234" s="8">
        <v>24</v>
      </c>
      <c r="T234" s="8"/>
    </row>
    <row r="235" spans="1:20" s="11" customFormat="1" ht="37.5" customHeight="1">
      <c r="A235" s="9" t="s">
        <v>570</v>
      </c>
      <c r="B235" s="8" t="s">
        <v>41</v>
      </c>
      <c r="C235" s="8" t="s">
        <v>61</v>
      </c>
      <c r="D235" s="17"/>
      <c r="E235" s="10" t="s">
        <v>43</v>
      </c>
      <c r="F235" s="10" t="s">
        <v>571</v>
      </c>
      <c r="G235" s="10" t="s">
        <v>567</v>
      </c>
      <c r="H235" s="9" t="s">
        <v>567</v>
      </c>
      <c r="I235" s="10" t="s">
        <v>68</v>
      </c>
      <c r="J235" s="10" t="s">
        <v>70</v>
      </c>
      <c r="K235" s="10"/>
      <c r="L235" s="8"/>
      <c r="M235" s="8"/>
      <c r="N235" s="8" t="s">
        <v>657</v>
      </c>
      <c r="O235" s="24" t="s">
        <v>677</v>
      </c>
      <c r="P235" s="8" t="s">
        <v>678</v>
      </c>
      <c r="Q235" s="8" t="s">
        <v>657</v>
      </c>
      <c r="R235" s="8">
        <v>12</v>
      </c>
      <c r="S235" s="8">
        <v>24</v>
      </c>
      <c r="T235" s="8"/>
    </row>
    <row r="236" spans="1:20" s="11" customFormat="1" ht="37.5" customHeight="1">
      <c r="A236" s="9" t="s">
        <v>572</v>
      </c>
      <c r="B236" s="8" t="s">
        <v>41</v>
      </c>
      <c r="C236" s="8" t="s">
        <v>61</v>
      </c>
      <c r="D236" s="17"/>
      <c r="E236" s="10" t="s">
        <v>43</v>
      </c>
      <c r="F236" s="10" t="s">
        <v>573</v>
      </c>
      <c r="G236" s="10" t="s">
        <v>567</v>
      </c>
      <c r="H236" s="9" t="s">
        <v>567</v>
      </c>
      <c r="I236" s="10" t="s">
        <v>68</v>
      </c>
      <c r="J236" s="10" t="s">
        <v>70</v>
      </c>
      <c r="K236" s="10"/>
      <c r="L236" s="8"/>
      <c r="M236" s="8"/>
      <c r="N236" s="8" t="s">
        <v>657</v>
      </c>
      <c r="O236" s="24" t="s">
        <v>677</v>
      </c>
      <c r="P236" s="8" t="s">
        <v>678</v>
      </c>
      <c r="Q236" s="8" t="s">
        <v>657</v>
      </c>
      <c r="R236" s="8">
        <v>12</v>
      </c>
      <c r="S236" s="8">
        <v>12</v>
      </c>
      <c r="T236" s="8"/>
    </row>
    <row r="237" spans="1:20" s="11" customFormat="1" ht="37.5" customHeight="1">
      <c r="A237" s="9" t="s">
        <v>574</v>
      </c>
      <c r="B237" s="8" t="s">
        <v>41</v>
      </c>
      <c r="C237" s="8" t="s">
        <v>61</v>
      </c>
      <c r="D237" s="17"/>
      <c r="E237" s="10" t="s">
        <v>43</v>
      </c>
      <c r="F237" s="10" t="s">
        <v>575</v>
      </c>
      <c r="G237" s="10" t="s">
        <v>567</v>
      </c>
      <c r="H237" s="9" t="s">
        <v>567</v>
      </c>
      <c r="I237" s="10" t="s">
        <v>68</v>
      </c>
      <c r="J237" s="10" t="s">
        <v>70</v>
      </c>
      <c r="K237" s="10"/>
      <c r="L237" s="8"/>
      <c r="M237" s="8"/>
      <c r="N237" s="8" t="s">
        <v>657</v>
      </c>
      <c r="O237" s="24" t="s">
        <v>677</v>
      </c>
      <c r="P237" s="8" t="s">
        <v>678</v>
      </c>
      <c r="Q237" s="8" t="s">
        <v>657</v>
      </c>
      <c r="R237" s="8">
        <v>12</v>
      </c>
      <c r="S237" s="8">
        <v>12</v>
      </c>
      <c r="T237" s="8"/>
    </row>
    <row r="238" spans="1:20" s="11" customFormat="1" ht="37.5" customHeight="1">
      <c r="A238" s="9" t="s">
        <v>576</v>
      </c>
      <c r="B238" s="8" t="s">
        <v>41</v>
      </c>
      <c r="C238" s="8" t="s">
        <v>61</v>
      </c>
      <c r="D238" s="17"/>
      <c r="E238" s="10" t="s">
        <v>43</v>
      </c>
      <c r="F238" s="10" t="s">
        <v>577</v>
      </c>
      <c r="G238" s="10" t="s">
        <v>567</v>
      </c>
      <c r="H238" s="9" t="s">
        <v>567</v>
      </c>
      <c r="I238" s="10" t="s">
        <v>13</v>
      </c>
      <c r="J238" s="10"/>
      <c r="K238" s="10"/>
      <c r="L238" s="8"/>
      <c r="M238" s="8"/>
      <c r="N238" s="8" t="s">
        <v>657</v>
      </c>
      <c r="O238" s="24" t="s">
        <v>677</v>
      </c>
      <c r="P238" s="8" t="s">
        <v>678</v>
      </c>
      <c r="Q238" s="8" t="s">
        <v>657</v>
      </c>
      <c r="R238" s="8">
        <v>12</v>
      </c>
      <c r="S238" s="8">
        <v>24</v>
      </c>
      <c r="T238" s="8"/>
    </row>
    <row r="239" spans="1:20" s="11" customFormat="1" ht="37.5" customHeight="1">
      <c r="A239" s="9" t="s">
        <v>578</v>
      </c>
      <c r="B239" s="8" t="s">
        <v>41</v>
      </c>
      <c r="C239" s="8" t="s">
        <v>61</v>
      </c>
      <c r="D239" s="17"/>
      <c r="E239" s="10" t="s">
        <v>43</v>
      </c>
      <c r="F239" s="10">
        <v>3980115006</v>
      </c>
      <c r="G239" s="10" t="s">
        <v>567</v>
      </c>
      <c r="H239" s="9" t="s">
        <v>567</v>
      </c>
      <c r="I239" s="10" t="s">
        <v>13</v>
      </c>
      <c r="J239" s="10"/>
      <c r="K239" s="10"/>
      <c r="L239" s="8"/>
      <c r="M239" s="8"/>
      <c r="N239" s="8" t="s">
        <v>657</v>
      </c>
      <c r="O239" s="24" t="s">
        <v>677</v>
      </c>
      <c r="P239" s="8" t="s">
        <v>678</v>
      </c>
      <c r="Q239" s="8" t="s">
        <v>658</v>
      </c>
      <c r="R239" s="8"/>
      <c r="S239" s="8"/>
      <c r="T239" s="8"/>
    </row>
    <row r="240" spans="1:20" s="11" customFormat="1" ht="37.5" customHeight="1">
      <c r="A240" s="9" t="s">
        <v>579</v>
      </c>
      <c r="B240" s="8" t="s">
        <v>37</v>
      </c>
      <c r="C240" s="8"/>
      <c r="D240" s="17"/>
      <c r="E240" s="10"/>
      <c r="F240" s="10"/>
      <c r="G240" s="10" t="s">
        <v>567</v>
      </c>
      <c r="H240" s="9" t="s">
        <v>567</v>
      </c>
      <c r="I240" s="10" t="s">
        <v>13</v>
      </c>
      <c r="J240" s="10"/>
      <c r="K240" s="10"/>
      <c r="L240" s="8"/>
      <c r="M240" s="8"/>
      <c r="N240" s="8"/>
      <c r="O240" s="8"/>
      <c r="P240" s="8"/>
      <c r="Q240" s="8" t="s">
        <v>658</v>
      </c>
      <c r="R240" s="8"/>
      <c r="S240" s="8"/>
      <c r="T240" s="8"/>
    </row>
    <row r="241" spans="1:20" s="11" customFormat="1" ht="37.5" customHeight="1">
      <c r="A241" s="9" t="s">
        <v>580</v>
      </c>
      <c r="B241" s="8" t="s">
        <v>37</v>
      </c>
      <c r="C241" s="8"/>
      <c r="D241" s="17"/>
      <c r="E241" s="10"/>
      <c r="F241" s="10"/>
      <c r="G241" s="10" t="s">
        <v>567</v>
      </c>
      <c r="H241" s="9" t="s">
        <v>567</v>
      </c>
      <c r="I241" s="10" t="s">
        <v>13</v>
      </c>
      <c r="J241" s="10"/>
      <c r="K241" s="10"/>
      <c r="L241" s="8"/>
      <c r="M241" s="8"/>
      <c r="N241" s="8"/>
      <c r="O241" s="8"/>
      <c r="P241" s="8"/>
      <c r="Q241" s="8" t="s">
        <v>658</v>
      </c>
      <c r="R241" s="8"/>
      <c r="S241" s="8"/>
      <c r="T241" s="8"/>
    </row>
    <row r="242" spans="1:20" s="11" customFormat="1" ht="37.5" customHeight="1">
      <c r="A242" s="9" t="s">
        <v>581</v>
      </c>
      <c r="B242" s="8" t="s">
        <v>41</v>
      </c>
      <c r="C242" s="8" t="s">
        <v>252</v>
      </c>
      <c r="D242" s="17"/>
      <c r="E242" s="10" t="s">
        <v>254</v>
      </c>
      <c r="F242" s="10" t="s">
        <v>582</v>
      </c>
      <c r="G242" s="10" t="s">
        <v>567</v>
      </c>
      <c r="H242" s="9" t="s">
        <v>567</v>
      </c>
      <c r="I242" s="10" t="s">
        <v>13</v>
      </c>
      <c r="J242" s="10"/>
      <c r="K242" s="10"/>
      <c r="L242" s="8"/>
      <c r="M242" s="8"/>
      <c r="N242" s="8"/>
      <c r="O242" s="8"/>
      <c r="P242" s="8"/>
      <c r="Q242" s="8" t="s">
        <v>658</v>
      </c>
      <c r="R242" s="8"/>
      <c r="S242" s="8"/>
      <c r="T242" s="8"/>
    </row>
    <row r="243" spans="1:20" s="11" customFormat="1" ht="37.5" customHeight="1">
      <c r="A243" s="9" t="s">
        <v>583</v>
      </c>
      <c r="B243" s="8" t="s">
        <v>8</v>
      </c>
      <c r="C243" s="8" t="s">
        <v>9</v>
      </c>
      <c r="D243" s="28"/>
      <c r="E243" s="10" t="s">
        <v>34</v>
      </c>
      <c r="F243" s="10" t="s">
        <v>584</v>
      </c>
      <c r="G243" s="10">
        <v>4010592</v>
      </c>
      <c r="H243" s="9" t="s">
        <v>585</v>
      </c>
      <c r="I243" s="10" t="s">
        <v>13</v>
      </c>
      <c r="J243" s="10"/>
      <c r="K243" s="10"/>
      <c r="L243" s="8"/>
      <c r="M243" s="8"/>
      <c r="N243" s="8"/>
      <c r="O243" s="8"/>
      <c r="P243" s="8"/>
      <c r="Q243" s="8" t="s">
        <v>658</v>
      </c>
      <c r="R243" s="8"/>
      <c r="S243" s="8"/>
      <c r="T243" s="8"/>
    </row>
    <row r="244" spans="1:20" s="11" customFormat="1" ht="37.5" customHeight="1">
      <c r="A244" s="9" t="s">
        <v>586</v>
      </c>
      <c r="B244" s="8" t="s">
        <v>143</v>
      </c>
      <c r="C244" s="8"/>
      <c r="D244" s="28"/>
      <c r="E244" s="10" t="s">
        <v>34</v>
      </c>
      <c r="F244" s="10" t="s">
        <v>587</v>
      </c>
      <c r="G244" s="10">
        <v>4010627</v>
      </c>
      <c r="H244" s="9" t="s">
        <v>589</v>
      </c>
      <c r="I244" s="10" t="s">
        <v>588</v>
      </c>
      <c r="J244" s="10" t="s">
        <v>375</v>
      </c>
      <c r="K244" s="10"/>
      <c r="L244" s="8"/>
      <c r="M244" s="8"/>
      <c r="N244" s="8"/>
      <c r="O244" s="8"/>
      <c r="P244" s="8"/>
      <c r="Q244" s="8" t="s">
        <v>658</v>
      </c>
      <c r="R244" s="8"/>
      <c r="S244" s="8"/>
      <c r="T244" s="8"/>
    </row>
    <row r="245" spans="1:20" s="11" customFormat="1" ht="37.5" customHeight="1">
      <c r="A245" s="9" t="s">
        <v>590</v>
      </c>
      <c r="B245" s="8" t="s">
        <v>143</v>
      </c>
      <c r="C245" s="8"/>
      <c r="D245" s="28"/>
      <c r="E245" s="10" t="s">
        <v>34</v>
      </c>
      <c r="F245" s="10" t="s">
        <v>591</v>
      </c>
      <c r="G245" s="10">
        <v>4010628</v>
      </c>
      <c r="H245" s="9" t="s">
        <v>590</v>
      </c>
      <c r="I245" s="10" t="s">
        <v>588</v>
      </c>
      <c r="J245" s="10" t="s">
        <v>375</v>
      </c>
      <c r="K245" s="10"/>
      <c r="L245" s="8"/>
      <c r="M245" s="8"/>
      <c r="N245" s="8"/>
      <c r="O245" s="8"/>
      <c r="P245" s="8"/>
      <c r="Q245" s="8" t="s">
        <v>658</v>
      </c>
      <c r="R245" s="8"/>
      <c r="S245" s="8"/>
      <c r="T245" s="8"/>
    </row>
    <row r="246" spans="1:20" s="11" customFormat="1" ht="37.5" customHeight="1">
      <c r="A246" s="9" t="s">
        <v>593</v>
      </c>
      <c r="B246" s="8" t="s">
        <v>8</v>
      </c>
      <c r="C246" s="8" t="s">
        <v>592</v>
      </c>
      <c r="D246" s="27"/>
      <c r="E246" s="10" t="s">
        <v>34</v>
      </c>
      <c r="F246" s="10" t="s">
        <v>654</v>
      </c>
      <c r="G246" s="10">
        <v>4010633</v>
      </c>
      <c r="H246" s="9" t="s">
        <v>594</v>
      </c>
      <c r="I246" s="10" t="s">
        <v>588</v>
      </c>
      <c r="J246" s="10" t="s">
        <v>375</v>
      </c>
      <c r="K246" s="10"/>
      <c r="L246" s="8"/>
      <c r="M246" s="8"/>
      <c r="N246" s="8"/>
      <c r="O246" s="8"/>
      <c r="P246" s="8"/>
      <c r="Q246" s="8" t="s">
        <v>658</v>
      </c>
      <c r="R246" s="8"/>
      <c r="S246" s="8"/>
      <c r="T246" s="8"/>
    </row>
    <row r="247" spans="1:20" s="11" customFormat="1" ht="37.5" customHeight="1">
      <c r="A247" s="9" t="s">
        <v>595</v>
      </c>
      <c r="B247" s="8" t="s">
        <v>8</v>
      </c>
      <c r="C247" s="8" t="s">
        <v>592</v>
      </c>
      <c r="D247" s="17"/>
      <c r="E247" s="10" t="s">
        <v>34</v>
      </c>
      <c r="F247" s="10" t="s">
        <v>655</v>
      </c>
      <c r="G247" s="10">
        <v>4010634</v>
      </c>
      <c r="H247" s="9" t="s">
        <v>596</v>
      </c>
      <c r="I247" s="10" t="s">
        <v>588</v>
      </c>
      <c r="J247" s="10" t="s">
        <v>375</v>
      </c>
      <c r="K247" s="10"/>
      <c r="L247" s="8"/>
      <c r="M247" s="8"/>
      <c r="N247" s="8"/>
      <c r="O247" s="8"/>
      <c r="P247" s="8"/>
      <c r="Q247" s="8" t="s">
        <v>658</v>
      </c>
      <c r="R247" s="8"/>
      <c r="S247" s="8"/>
      <c r="T247" s="8"/>
    </row>
    <row r="248" spans="1:20" s="11" customFormat="1" ht="37.5" customHeight="1">
      <c r="A248" s="9" t="s">
        <v>597</v>
      </c>
      <c r="B248" s="8" t="s">
        <v>8</v>
      </c>
      <c r="C248" s="8" t="s">
        <v>592</v>
      </c>
      <c r="D248" s="28"/>
      <c r="E248" s="10" t="s">
        <v>34</v>
      </c>
      <c r="F248" s="10" t="s">
        <v>598</v>
      </c>
      <c r="G248" s="10">
        <v>1012684</v>
      </c>
      <c r="H248" s="9" t="s">
        <v>600</v>
      </c>
      <c r="I248" s="10" t="s">
        <v>599</v>
      </c>
      <c r="J248" s="10" t="s">
        <v>375</v>
      </c>
      <c r="K248" s="10"/>
      <c r="L248" s="8"/>
      <c r="M248" s="8"/>
      <c r="N248" s="8"/>
      <c r="O248" s="8"/>
      <c r="P248" s="8"/>
      <c r="Q248" s="8" t="s">
        <v>658</v>
      </c>
      <c r="R248" s="8"/>
      <c r="S248" s="8"/>
      <c r="T248" s="8"/>
    </row>
    <row r="249" spans="1:20" s="11" customFormat="1" ht="37.5" customHeight="1">
      <c r="A249" s="9" t="s">
        <v>601</v>
      </c>
      <c r="B249" s="8" t="s">
        <v>8</v>
      </c>
      <c r="C249" s="8" t="s">
        <v>592</v>
      </c>
      <c r="D249" s="28"/>
      <c r="E249" s="10" t="s">
        <v>34</v>
      </c>
      <c r="F249" s="10" t="s">
        <v>602</v>
      </c>
      <c r="G249" s="10">
        <v>4010635</v>
      </c>
      <c r="H249" s="9" t="s">
        <v>603</v>
      </c>
      <c r="I249" s="10" t="s">
        <v>588</v>
      </c>
      <c r="J249" s="10" t="s">
        <v>375</v>
      </c>
      <c r="K249" s="10"/>
      <c r="L249" s="8"/>
      <c r="M249" s="8"/>
      <c r="N249" s="8"/>
      <c r="O249" s="8"/>
      <c r="P249" s="8"/>
      <c r="Q249" s="8" t="s">
        <v>658</v>
      </c>
      <c r="R249" s="8"/>
      <c r="S249" s="8"/>
      <c r="T249" s="8"/>
    </row>
    <row r="250" spans="1:20" s="11" customFormat="1" ht="37.5" customHeight="1">
      <c r="A250" s="9" t="s">
        <v>604</v>
      </c>
      <c r="B250" s="8" t="s">
        <v>8</v>
      </c>
      <c r="C250" s="8" t="s">
        <v>592</v>
      </c>
      <c r="D250" s="27"/>
      <c r="E250" s="10" t="s">
        <v>34</v>
      </c>
      <c r="F250" s="10" t="s">
        <v>605</v>
      </c>
      <c r="G250" s="10">
        <v>4010636</v>
      </c>
      <c r="H250" s="9" t="s">
        <v>604</v>
      </c>
      <c r="I250" s="10" t="s">
        <v>588</v>
      </c>
      <c r="J250" s="10" t="s">
        <v>375</v>
      </c>
      <c r="K250" s="10"/>
      <c r="L250" s="8"/>
      <c r="M250" s="8"/>
      <c r="N250" s="8"/>
      <c r="O250" s="8"/>
      <c r="P250" s="8"/>
      <c r="Q250" s="8" t="s">
        <v>658</v>
      </c>
      <c r="R250" s="8"/>
      <c r="S250" s="8"/>
      <c r="T250" s="8"/>
    </row>
    <row r="251" spans="1:20" s="11" customFormat="1" ht="37.5" customHeight="1">
      <c r="A251" s="9" t="s">
        <v>606</v>
      </c>
      <c r="B251" s="8" t="s">
        <v>8</v>
      </c>
      <c r="C251" s="8" t="s">
        <v>592</v>
      </c>
      <c r="D251" s="17"/>
      <c r="E251" s="10" t="s">
        <v>34</v>
      </c>
      <c r="F251" s="10" t="s">
        <v>607</v>
      </c>
      <c r="G251" s="10">
        <v>4010637</v>
      </c>
      <c r="H251" s="9" t="s">
        <v>606</v>
      </c>
      <c r="I251" s="10" t="s">
        <v>588</v>
      </c>
      <c r="J251" s="10" t="s">
        <v>375</v>
      </c>
      <c r="K251" s="10"/>
      <c r="L251" s="8"/>
      <c r="M251" s="8"/>
      <c r="N251" s="8"/>
      <c r="O251" s="8"/>
      <c r="P251" s="8"/>
      <c r="Q251" s="8" t="s">
        <v>658</v>
      </c>
      <c r="R251" s="8"/>
      <c r="S251" s="8"/>
      <c r="T251" s="8"/>
    </row>
    <row r="252" spans="1:20" s="11" customFormat="1" ht="37.5" customHeight="1">
      <c r="A252" s="9" t="s">
        <v>608</v>
      </c>
      <c r="B252" s="8" t="s">
        <v>8</v>
      </c>
      <c r="C252" s="8" t="s">
        <v>119</v>
      </c>
      <c r="D252" s="17"/>
      <c r="E252" s="10" t="s">
        <v>34</v>
      </c>
      <c r="F252" s="10" t="s">
        <v>609</v>
      </c>
      <c r="G252" s="10">
        <v>4010638</v>
      </c>
      <c r="H252" s="9" t="s">
        <v>608</v>
      </c>
      <c r="I252" s="10" t="s">
        <v>588</v>
      </c>
      <c r="J252" s="10" t="s">
        <v>375</v>
      </c>
      <c r="K252" s="10"/>
      <c r="L252" s="8"/>
      <c r="M252" s="8"/>
      <c r="N252" s="8"/>
      <c r="O252" s="8"/>
      <c r="P252" s="8"/>
      <c r="Q252" s="8" t="s">
        <v>658</v>
      </c>
      <c r="R252" s="8"/>
      <c r="S252" s="8"/>
      <c r="T252" s="8"/>
    </row>
    <row r="253" spans="1:20" s="11" customFormat="1" ht="37.5" customHeight="1">
      <c r="A253" s="9" t="s">
        <v>610</v>
      </c>
      <c r="B253" s="8" t="s">
        <v>8</v>
      </c>
      <c r="C253" s="8" t="s">
        <v>119</v>
      </c>
      <c r="D253" s="17"/>
      <c r="E253" s="10" t="s">
        <v>34</v>
      </c>
      <c r="F253" s="10" t="s">
        <v>611</v>
      </c>
      <c r="G253" s="10">
        <v>4010639</v>
      </c>
      <c r="H253" s="9" t="s">
        <v>612</v>
      </c>
      <c r="I253" s="10" t="s">
        <v>588</v>
      </c>
      <c r="J253" s="10" t="s">
        <v>375</v>
      </c>
      <c r="K253" s="10"/>
      <c r="L253" s="8"/>
      <c r="M253" s="8"/>
      <c r="N253" s="8"/>
      <c r="O253" s="8"/>
      <c r="P253" s="8"/>
      <c r="Q253" s="8" t="s">
        <v>658</v>
      </c>
      <c r="R253" s="8"/>
      <c r="S253" s="8"/>
      <c r="T253" s="8"/>
    </row>
    <row r="254" spans="1:20" s="11" customFormat="1" ht="37.5" customHeight="1">
      <c r="A254" s="9" t="s">
        <v>613</v>
      </c>
      <c r="B254" s="8" t="s">
        <v>8</v>
      </c>
      <c r="C254" s="8" t="s">
        <v>119</v>
      </c>
      <c r="D254" s="17"/>
      <c r="E254" s="10" t="s">
        <v>614</v>
      </c>
      <c r="F254" s="10" t="s">
        <v>615</v>
      </c>
      <c r="G254" s="10">
        <v>4011436</v>
      </c>
      <c r="H254" s="9" t="s">
        <v>613</v>
      </c>
      <c r="I254" s="10" t="s">
        <v>13</v>
      </c>
      <c r="J254" s="10"/>
      <c r="K254" s="10"/>
      <c r="L254" s="8"/>
      <c r="M254" s="8"/>
      <c r="N254" s="8"/>
      <c r="O254" s="8"/>
      <c r="P254" s="8"/>
      <c r="Q254" s="8" t="s">
        <v>658</v>
      </c>
      <c r="R254" s="8"/>
      <c r="S254" s="8"/>
      <c r="T254" s="8"/>
    </row>
    <row r="255" spans="1:20" s="11" customFormat="1" ht="37.5" customHeight="1">
      <c r="A255" s="9" t="s">
        <v>616</v>
      </c>
      <c r="B255" s="8" t="s">
        <v>8</v>
      </c>
      <c r="C255" s="8" t="s">
        <v>119</v>
      </c>
      <c r="D255" s="17"/>
      <c r="E255" s="10" t="s">
        <v>614</v>
      </c>
      <c r="F255" s="10" t="s">
        <v>617</v>
      </c>
      <c r="G255" s="10">
        <v>4011437</v>
      </c>
      <c r="H255" s="9" t="s">
        <v>616</v>
      </c>
      <c r="I255" s="10" t="s">
        <v>13</v>
      </c>
      <c r="J255" s="10"/>
      <c r="K255" s="10"/>
      <c r="L255" s="8"/>
      <c r="M255" s="8"/>
      <c r="N255" s="8"/>
      <c r="O255" s="8"/>
      <c r="P255" s="8"/>
      <c r="Q255" s="8" t="s">
        <v>658</v>
      </c>
      <c r="R255" s="8"/>
      <c r="S255" s="8"/>
      <c r="T255" s="8"/>
    </row>
    <row r="256" spans="1:20" s="11" customFormat="1" ht="37.5" customHeight="1">
      <c r="A256" s="9" t="s">
        <v>619</v>
      </c>
      <c r="B256" s="8" t="s">
        <v>8</v>
      </c>
      <c r="C256" s="8" t="s">
        <v>618</v>
      </c>
      <c r="D256" s="17"/>
      <c r="E256" s="10" t="s">
        <v>614</v>
      </c>
      <c r="F256" s="10"/>
      <c r="G256" s="10">
        <v>4011440</v>
      </c>
      <c r="H256" s="9" t="s">
        <v>619</v>
      </c>
      <c r="I256" s="10" t="s">
        <v>13</v>
      </c>
      <c r="J256" s="10"/>
      <c r="K256" s="10"/>
      <c r="L256" s="8"/>
      <c r="M256" s="8"/>
      <c r="N256" s="8"/>
      <c r="O256" s="8"/>
      <c r="P256" s="8"/>
      <c r="Q256" s="8" t="s">
        <v>658</v>
      </c>
      <c r="R256" s="8"/>
      <c r="S256" s="8"/>
      <c r="T256" s="8"/>
    </row>
    <row r="257" spans="1:20" s="11" customFormat="1" ht="37.5" customHeight="1">
      <c r="A257" s="9" t="s">
        <v>620</v>
      </c>
      <c r="B257" s="8" t="s">
        <v>8</v>
      </c>
      <c r="C257" s="8" t="s">
        <v>618</v>
      </c>
      <c r="D257" s="17"/>
      <c r="E257" s="10" t="s">
        <v>614</v>
      </c>
      <c r="F257" s="10"/>
      <c r="G257" s="10">
        <v>4011441</v>
      </c>
      <c r="H257" s="9" t="s">
        <v>620</v>
      </c>
      <c r="I257" s="10" t="s">
        <v>13</v>
      </c>
      <c r="J257" s="10"/>
      <c r="K257" s="10"/>
      <c r="L257" s="8"/>
      <c r="M257" s="8"/>
      <c r="N257" s="8"/>
      <c r="O257" s="8"/>
      <c r="P257" s="8"/>
      <c r="Q257" s="8" t="s">
        <v>658</v>
      </c>
      <c r="R257" s="8"/>
      <c r="S257" s="8"/>
      <c r="T257" s="8"/>
    </row>
    <row r="258" spans="1:20" s="11" customFormat="1" ht="37.5" customHeight="1">
      <c r="A258" s="9" t="s">
        <v>621</v>
      </c>
      <c r="B258" s="8" t="s">
        <v>8</v>
      </c>
      <c r="C258" s="8" t="s">
        <v>618</v>
      </c>
      <c r="D258" s="17"/>
      <c r="E258" s="10" t="s">
        <v>614</v>
      </c>
      <c r="F258" s="10"/>
      <c r="G258" s="10">
        <v>4011442</v>
      </c>
      <c r="H258" s="9" t="s">
        <v>621</v>
      </c>
      <c r="I258" s="10" t="s">
        <v>13</v>
      </c>
      <c r="J258" s="10"/>
      <c r="K258" s="10"/>
      <c r="L258" s="8"/>
      <c r="M258" s="8"/>
      <c r="N258" s="8"/>
      <c r="O258" s="8"/>
      <c r="P258" s="8"/>
      <c r="Q258" s="8" t="s">
        <v>658</v>
      </c>
      <c r="R258" s="8"/>
      <c r="S258" s="8"/>
      <c r="T258" s="8"/>
    </row>
    <row r="259" spans="1:20" s="11" customFormat="1" ht="37.5" customHeight="1">
      <c r="A259" s="9" t="s">
        <v>652</v>
      </c>
      <c r="B259" s="8" t="s">
        <v>8</v>
      </c>
      <c r="C259" s="8"/>
      <c r="D259" s="17"/>
      <c r="E259" s="10" t="s">
        <v>34</v>
      </c>
      <c r="F259" s="10"/>
      <c r="G259" s="10">
        <v>4010303</v>
      </c>
      <c r="H259" s="9" t="s">
        <v>653</v>
      </c>
      <c r="I259" s="10" t="s">
        <v>13</v>
      </c>
      <c r="J259" s="10"/>
      <c r="K259" s="10"/>
      <c r="L259" s="8"/>
      <c r="M259" s="8"/>
      <c r="N259" s="8"/>
      <c r="O259" s="8"/>
      <c r="P259" s="8"/>
      <c r="Q259" s="8" t="s">
        <v>658</v>
      </c>
      <c r="R259" s="8"/>
      <c r="S259" s="8"/>
      <c r="T259" s="8"/>
    </row>
    <row r="260" spans="1:20" s="12" customFormat="1">
      <c r="A260" s="13"/>
      <c r="D260" s="13"/>
      <c r="E260" s="14"/>
      <c r="F260" s="14"/>
      <c r="G260" s="15"/>
      <c r="H260" s="16"/>
      <c r="I260" s="14"/>
      <c r="J260" s="14"/>
      <c r="K260" s="14"/>
    </row>
    <row r="261" spans="1:20" s="12" customFormat="1">
      <c r="A261" s="13"/>
      <c r="D261" s="13"/>
      <c r="E261" s="14"/>
      <c r="F261" s="14"/>
      <c r="G261" s="15"/>
      <c r="H261" s="16"/>
      <c r="I261" s="14"/>
      <c r="J261" s="14"/>
      <c r="K261" s="14"/>
    </row>
    <row r="262" spans="1:20" s="12" customFormat="1">
      <c r="A262" s="13"/>
      <c r="D262" s="13"/>
      <c r="E262" s="14"/>
      <c r="F262" s="14"/>
      <c r="G262" s="15"/>
      <c r="H262" s="16"/>
      <c r="I262" s="14"/>
      <c r="J262" s="14"/>
      <c r="K262" s="14"/>
    </row>
    <row r="263" spans="1:20" s="12" customFormat="1">
      <c r="A263" s="13"/>
      <c r="D263" s="13"/>
      <c r="E263" s="14"/>
      <c r="F263" s="14"/>
      <c r="G263" s="15"/>
      <c r="H263" s="16"/>
      <c r="I263" s="14"/>
      <c r="J263" s="14"/>
      <c r="K263" s="14"/>
    </row>
    <row r="264" spans="1:20" s="12" customFormat="1">
      <c r="A264" s="13"/>
      <c r="D264" s="13"/>
      <c r="E264" s="14"/>
      <c r="F264" s="14"/>
      <c r="G264" s="15"/>
      <c r="H264" s="16"/>
      <c r="I264" s="14"/>
      <c r="J264" s="14"/>
      <c r="K264" s="14"/>
    </row>
    <row r="265" spans="1:20" s="12" customFormat="1">
      <c r="A265" s="13"/>
      <c r="D265" s="13"/>
      <c r="E265" s="14"/>
      <c r="F265" s="14"/>
      <c r="G265" s="15"/>
      <c r="H265" s="16"/>
      <c r="I265" s="14"/>
      <c r="J265" s="14"/>
      <c r="K265" s="14"/>
    </row>
    <row r="266" spans="1:20" s="12" customFormat="1">
      <c r="A266" s="13"/>
      <c r="D266" s="13"/>
      <c r="E266" s="14"/>
      <c r="F266" s="14"/>
      <c r="G266" s="15"/>
      <c r="H266" s="16"/>
      <c r="I266" s="14"/>
      <c r="J266" s="14"/>
      <c r="K266" s="14"/>
    </row>
    <row r="267" spans="1:20" s="12" customFormat="1">
      <c r="A267" s="13"/>
      <c r="D267" s="13"/>
      <c r="E267" s="14"/>
      <c r="F267" s="14"/>
      <c r="G267" s="15"/>
      <c r="H267" s="16"/>
      <c r="I267" s="14"/>
      <c r="J267" s="14"/>
      <c r="K267" s="14"/>
    </row>
    <row r="268" spans="1:20" s="12" customFormat="1">
      <c r="A268" s="13"/>
      <c r="D268" s="13"/>
      <c r="E268" s="14"/>
      <c r="F268" s="14"/>
      <c r="G268" s="15"/>
      <c r="H268" s="16"/>
      <c r="I268" s="14"/>
      <c r="J268" s="14"/>
      <c r="K268" s="14"/>
    </row>
    <row r="269" spans="1:20" s="12" customFormat="1">
      <c r="A269" s="13"/>
      <c r="D269" s="13"/>
      <c r="E269" s="14"/>
      <c r="F269" s="14"/>
      <c r="G269" s="15"/>
      <c r="H269" s="16"/>
      <c r="I269" s="14"/>
      <c r="J269" s="14"/>
      <c r="K269" s="14"/>
    </row>
    <row r="270" spans="1:20" s="12" customFormat="1">
      <c r="A270" s="13"/>
      <c r="D270" s="13"/>
      <c r="E270" s="14"/>
      <c r="F270" s="14"/>
      <c r="G270" s="15"/>
      <c r="H270" s="16"/>
      <c r="I270" s="14"/>
      <c r="J270" s="14"/>
      <c r="K270" s="14"/>
    </row>
    <row r="271" spans="1:20" s="12" customFormat="1">
      <c r="A271" s="13"/>
      <c r="D271" s="13"/>
      <c r="E271" s="14"/>
      <c r="F271" s="14"/>
      <c r="G271" s="15"/>
      <c r="H271" s="16"/>
      <c r="I271" s="14"/>
      <c r="J271" s="14"/>
      <c r="K271" s="14"/>
    </row>
    <row r="272" spans="1:20" s="12" customFormat="1">
      <c r="A272" s="13"/>
      <c r="D272" s="13"/>
      <c r="E272" s="14"/>
      <c r="F272" s="14"/>
      <c r="G272" s="15"/>
      <c r="H272" s="16"/>
      <c r="I272" s="14"/>
      <c r="J272" s="14"/>
      <c r="K272" s="14"/>
    </row>
    <row r="273" spans="1:11" s="12" customFormat="1">
      <c r="A273" s="13"/>
      <c r="D273" s="13"/>
      <c r="E273" s="14"/>
      <c r="F273" s="14"/>
      <c r="G273" s="15"/>
      <c r="H273" s="16"/>
      <c r="I273" s="14"/>
      <c r="J273" s="14"/>
      <c r="K273" s="14"/>
    </row>
    <row r="274" spans="1:11" s="12" customFormat="1">
      <c r="A274" s="13"/>
      <c r="D274" s="13"/>
      <c r="E274" s="14"/>
      <c r="F274" s="14"/>
      <c r="G274" s="15"/>
      <c r="H274" s="16"/>
      <c r="I274" s="14"/>
      <c r="J274" s="14"/>
      <c r="K274" s="14"/>
    </row>
    <row r="275" spans="1:11" s="12" customFormat="1">
      <c r="A275" s="13"/>
      <c r="D275" s="13"/>
      <c r="E275" s="14"/>
      <c r="F275" s="14"/>
      <c r="G275" s="15"/>
      <c r="H275" s="16"/>
      <c r="I275" s="14"/>
      <c r="J275" s="14"/>
      <c r="K275" s="14"/>
    </row>
    <row r="276" spans="1:11" s="12" customFormat="1">
      <c r="A276" s="13"/>
      <c r="D276" s="13"/>
      <c r="E276" s="14"/>
      <c r="F276" s="14"/>
      <c r="G276" s="15"/>
      <c r="H276" s="16"/>
      <c r="I276" s="14"/>
      <c r="J276" s="14"/>
      <c r="K276" s="14"/>
    </row>
    <row r="277" spans="1:11" s="12" customFormat="1">
      <c r="A277" s="13"/>
      <c r="D277" s="13"/>
      <c r="E277" s="14"/>
      <c r="F277" s="14"/>
      <c r="G277" s="15"/>
      <c r="H277" s="16"/>
      <c r="I277" s="14"/>
      <c r="J277" s="14"/>
      <c r="K277" s="14"/>
    </row>
    <row r="278" spans="1:11" s="12" customFormat="1">
      <c r="A278" s="13"/>
      <c r="D278" s="13"/>
      <c r="E278" s="14"/>
      <c r="F278" s="14"/>
      <c r="G278" s="15"/>
      <c r="H278" s="16"/>
      <c r="I278" s="14"/>
      <c r="J278" s="14"/>
      <c r="K278" s="14"/>
    </row>
    <row r="279" spans="1:11" s="12" customFormat="1">
      <c r="A279" s="13"/>
      <c r="D279" s="13"/>
      <c r="E279" s="14"/>
      <c r="F279" s="14"/>
      <c r="G279" s="15"/>
      <c r="H279" s="16"/>
      <c r="I279" s="14"/>
      <c r="J279" s="14"/>
      <c r="K279" s="14"/>
    </row>
    <row r="280" spans="1:11" s="12" customFormat="1">
      <c r="A280" s="13"/>
      <c r="D280" s="13"/>
      <c r="E280" s="14"/>
      <c r="F280" s="14"/>
      <c r="G280" s="15"/>
      <c r="H280" s="16"/>
      <c r="I280" s="14"/>
      <c r="J280" s="14"/>
      <c r="K280" s="14"/>
    </row>
    <row r="281" spans="1:11" s="12" customFormat="1">
      <c r="A281" s="13"/>
      <c r="D281" s="13"/>
      <c r="E281" s="14"/>
      <c r="F281" s="14"/>
      <c r="G281" s="15"/>
      <c r="H281" s="16"/>
      <c r="I281" s="14"/>
      <c r="J281" s="14"/>
      <c r="K281" s="14"/>
    </row>
    <row r="282" spans="1:11" s="12" customFormat="1">
      <c r="A282" s="13"/>
      <c r="D282" s="13"/>
      <c r="E282" s="14"/>
      <c r="F282" s="14"/>
      <c r="G282" s="15"/>
      <c r="H282" s="16"/>
      <c r="I282" s="14"/>
      <c r="J282" s="14"/>
      <c r="K282" s="14"/>
    </row>
    <row r="283" spans="1:11" s="12" customFormat="1">
      <c r="A283" s="13"/>
      <c r="D283" s="13"/>
      <c r="E283" s="14"/>
      <c r="F283" s="14"/>
      <c r="G283" s="15"/>
      <c r="H283" s="16"/>
      <c r="I283" s="14"/>
      <c r="J283" s="14"/>
      <c r="K283" s="14"/>
    </row>
    <row r="284" spans="1:11" s="12" customFormat="1">
      <c r="A284" s="13"/>
      <c r="D284" s="13"/>
      <c r="E284" s="14"/>
      <c r="F284" s="14"/>
      <c r="G284" s="15"/>
      <c r="H284" s="16"/>
      <c r="I284" s="14"/>
      <c r="J284" s="14"/>
      <c r="K284" s="14"/>
    </row>
    <row r="285" spans="1:11" s="12" customFormat="1">
      <c r="A285" s="13"/>
      <c r="D285" s="13"/>
      <c r="E285" s="14"/>
      <c r="F285" s="14"/>
      <c r="G285" s="15"/>
      <c r="H285" s="16"/>
      <c r="I285" s="14"/>
      <c r="J285" s="14"/>
      <c r="K285" s="14"/>
    </row>
    <row r="286" spans="1:11" s="12" customFormat="1">
      <c r="A286" s="13"/>
      <c r="D286" s="13"/>
      <c r="E286" s="14"/>
      <c r="F286" s="14"/>
      <c r="G286" s="15"/>
      <c r="H286" s="16"/>
      <c r="I286" s="14"/>
      <c r="J286" s="14"/>
      <c r="K286" s="14"/>
    </row>
    <row r="287" spans="1:11" s="12" customFormat="1">
      <c r="A287" s="13"/>
      <c r="D287" s="13"/>
      <c r="E287" s="14"/>
      <c r="F287" s="14"/>
      <c r="G287" s="15"/>
      <c r="H287" s="16"/>
      <c r="I287" s="14"/>
      <c r="J287" s="14"/>
      <c r="K287" s="14"/>
    </row>
    <row r="288" spans="1:11" s="12" customFormat="1">
      <c r="A288" s="13"/>
      <c r="D288" s="13"/>
      <c r="E288" s="14"/>
      <c r="F288" s="14"/>
      <c r="G288" s="15"/>
      <c r="H288" s="16"/>
      <c r="I288" s="14"/>
      <c r="J288" s="14"/>
      <c r="K288" s="14"/>
    </row>
    <row r="289" spans="1:11" s="12" customFormat="1">
      <c r="A289" s="13"/>
      <c r="D289" s="13"/>
      <c r="E289" s="14"/>
      <c r="F289" s="14"/>
      <c r="G289" s="15"/>
      <c r="H289" s="16"/>
      <c r="I289" s="14"/>
      <c r="J289" s="14"/>
      <c r="K289" s="14"/>
    </row>
    <row r="290" spans="1:11" s="12" customFormat="1">
      <c r="A290" s="13"/>
      <c r="D290" s="13"/>
      <c r="E290" s="14"/>
      <c r="F290" s="14"/>
      <c r="G290" s="15"/>
      <c r="H290" s="16"/>
      <c r="I290" s="14"/>
      <c r="J290" s="14"/>
      <c r="K290" s="14"/>
    </row>
    <row r="291" spans="1:11" s="12" customFormat="1">
      <c r="A291" s="13"/>
      <c r="D291" s="13"/>
      <c r="E291" s="14"/>
      <c r="F291" s="14"/>
      <c r="G291" s="15"/>
      <c r="H291" s="16"/>
      <c r="I291" s="14"/>
      <c r="J291" s="14"/>
      <c r="K291" s="14"/>
    </row>
    <row r="292" spans="1:11" s="12" customFormat="1">
      <c r="A292" s="13"/>
      <c r="D292" s="13"/>
      <c r="E292" s="14"/>
      <c r="F292" s="14"/>
      <c r="G292" s="15"/>
      <c r="H292" s="16"/>
      <c r="I292" s="14"/>
      <c r="J292" s="14"/>
      <c r="K292" s="14"/>
    </row>
    <row r="293" spans="1:11" s="12" customFormat="1">
      <c r="A293" s="13"/>
      <c r="D293" s="13"/>
      <c r="E293" s="14"/>
      <c r="F293" s="14"/>
      <c r="G293" s="15"/>
      <c r="H293" s="16"/>
      <c r="I293" s="14"/>
      <c r="J293" s="14"/>
      <c r="K293" s="14"/>
    </row>
    <row r="294" spans="1:11" s="12" customFormat="1">
      <c r="A294" s="13"/>
      <c r="D294" s="13"/>
      <c r="E294" s="14"/>
      <c r="F294" s="14"/>
      <c r="G294" s="15"/>
      <c r="H294" s="16"/>
      <c r="I294" s="14"/>
      <c r="J294" s="14"/>
      <c r="K294" s="14"/>
    </row>
    <row r="295" spans="1:11" s="12" customFormat="1">
      <c r="A295" s="13"/>
      <c r="D295" s="13"/>
      <c r="E295" s="14"/>
      <c r="F295" s="14"/>
      <c r="G295" s="15"/>
      <c r="H295" s="16"/>
      <c r="I295" s="14"/>
      <c r="J295" s="14"/>
      <c r="K295" s="14"/>
    </row>
    <row r="296" spans="1:11" s="12" customFormat="1">
      <c r="A296" s="13"/>
      <c r="D296" s="13"/>
      <c r="E296" s="14"/>
      <c r="F296" s="14"/>
      <c r="G296" s="15"/>
      <c r="H296" s="16"/>
      <c r="I296" s="14"/>
      <c r="J296" s="14"/>
      <c r="K296" s="14"/>
    </row>
    <row r="297" spans="1:11" s="12" customFormat="1">
      <c r="A297" s="13"/>
      <c r="D297" s="13"/>
      <c r="E297" s="14"/>
      <c r="F297" s="14"/>
      <c r="G297" s="15"/>
      <c r="H297" s="16"/>
      <c r="I297" s="14"/>
      <c r="J297" s="14"/>
      <c r="K297" s="14"/>
    </row>
    <row r="298" spans="1:11" s="12" customFormat="1">
      <c r="A298" s="13"/>
      <c r="D298" s="13"/>
      <c r="E298" s="14"/>
      <c r="F298" s="14"/>
      <c r="G298" s="15"/>
      <c r="H298" s="16"/>
      <c r="I298" s="14"/>
      <c r="J298" s="14"/>
      <c r="K298" s="14"/>
    </row>
    <row r="299" spans="1:11" s="12" customFormat="1">
      <c r="A299" s="13"/>
      <c r="D299" s="13"/>
      <c r="E299" s="14"/>
      <c r="F299" s="14"/>
      <c r="G299" s="15"/>
      <c r="H299" s="16"/>
      <c r="I299" s="14"/>
      <c r="J299" s="14"/>
      <c r="K299" s="14"/>
    </row>
    <row r="300" spans="1:11" s="12" customFormat="1">
      <c r="A300" s="13"/>
      <c r="D300" s="13"/>
      <c r="E300" s="14"/>
      <c r="F300" s="14"/>
      <c r="G300" s="15"/>
      <c r="H300" s="16"/>
      <c r="I300" s="14"/>
      <c r="J300" s="14"/>
      <c r="K300" s="14"/>
    </row>
    <row r="301" spans="1:11" s="12" customFormat="1">
      <c r="A301" s="13"/>
      <c r="D301" s="13"/>
      <c r="E301" s="14"/>
      <c r="F301" s="14"/>
      <c r="G301" s="15"/>
      <c r="H301" s="16"/>
      <c r="I301" s="14"/>
      <c r="J301" s="14"/>
      <c r="K301" s="14"/>
    </row>
    <row r="302" spans="1:11" s="12" customFormat="1">
      <c r="A302" s="13"/>
      <c r="D302" s="13"/>
      <c r="E302" s="14"/>
      <c r="F302" s="14"/>
      <c r="G302" s="15"/>
      <c r="H302" s="16"/>
      <c r="I302" s="14"/>
      <c r="J302" s="14"/>
      <c r="K302" s="14"/>
    </row>
    <row r="303" spans="1:11" s="12" customFormat="1">
      <c r="A303" s="13"/>
      <c r="D303" s="13"/>
      <c r="E303" s="14"/>
      <c r="F303" s="14"/>
      <c r="G303" s="15"/>
      <c r="H303" s="16"/>
      <c r="I303" s="14"/>
      <c r="J303" s="14"/>
      <c r="K303" s="14"/>
    </row>
    <row r="304" spans="1:11" s="12" customFormat="1">
      <c r="A304" s="13"/>
      <c r="D304" s="13"/>
      <c r="E304" s="14"/>
      <c r="F304" s="14"/>
      <c r="G304" s="15"/>
      <c r="H304" s="16"/>
      <c r="I304" s="14"/>
      <c r="J304" s="14"/>
      <c r="K304" s="14"/>
    </row>
    <row r="305" spans="1:11" s="12" customFormat="1">
      <c r="A305" s="13"/>
      <c r="D305" s="13"/>
      <c r="E305" s="14"/>
      <c r="F305" s="14"/>
      <c r="G305" s="15"/>
      <c r="H305" s="16"/>
      <c r="I305" s="14"/>
      <c r="J305" s="14"/>
      <c r="K305" s="14"/>
    </row>
    <row r="306" spans="1:11" s="12" customFormat="1">
      <c r="A306" s="13"/>
      <c r="D306" s="13"/>
      <c r="E306" s="14"/>
      <c r="F306" s="14"/>
      <c r="G306" s="15"/>
      <c r="H306" s="16"/>
      <c r="I306" s="14"/>
      <c r="J306" s="14"/>
      <c r="K306" s="14"/>
    </row>
    <row r="307" spans="1:11" s="12" customFormat="1">
      <c r="A307" s="13"/>
      <c r="D307" s="13"/>
      <c r="E307" s="14"/>
      <c r="F307" s="14"/>
      <c r="G307" s="15"/>
      <c r="H307" s="16"/>
      <c r="I307" s="14"/>
      <c r="J307" s="14"/>
      <c r="K307" s="14"/>
    </row>
    <row r="308" spans="1:11" s="12" customFormat="1">
      <c r="A308" s="13"/>
      <c r="D308" s="13"/>
      <c r="E308" s="14"/>
      <c r="F308" s="14"/>
      <c r="G308" s="15"/>
      <c r="H308" s="16"/>
      <c r="I308" s="14"/>
      <c r="J308" s="14"/>
      <c r="K308" s="14"/>
    </row>
    <row r="309" spans="1:11" s="12" customFormat="1">
      <c r="A309" s="13"/>
      <c r="D309" s="13"/>
      <c r="E309" s="14"/>
      <c r="F309" s="14"/>
      <c r="G309" s="15"/>
      <c r="H309" s="16"/>
      <c r="I309" s="14"/>
      <c r="J309" s="14"/>
      <c r="K309" s="14"/>
    </row>
    <row r="310" spans="1:11" s="12" customFormat="1">
      <c r="A310" s="13"/>
      <c r="D310" s="13"/>
      <c r="E310" s="14"/>
      <c r="F310" s="14"/>
      <c r="G310" s="15"/>
      <c r="H310" s="16"/>
      <c r="I310" s="14"/>
      <c r="J310" s="14"/>
      <c r="K310" s="14"/>
    </row>
    <row r="311" spans="1:11" s="12" customFormat="1">
      <c r="A311" s="13"/>
      <c r="D311" s="13"/>
      <c r="E311" s="14"/>
      <c r="F311" s="14"/>
      <c r="G311" s="15"/>
      <c r="H311" s="16"/>
      <c r="I311" s="14"/>
      <c r="J311" s="14"/>
      <c r="K311" s="14"/>
    </row>
    <row r="312" spans="1:11" s="12" customFormat="1">
      <c r="A312" s="13"/>
      <c r="D312" s="13"/>
      <c r="E312" s="14"/>
      <c r="F312" s="14"/>
      <c r="G312" s="15"/>
      <c r="H312" s="16"/>
      <c r="I312" s="14"/>
      <c r="J312" s="14"/>
      <c r="K312" s="14"/>
    </row>
    <row r="313" spans="1:11" s="12" customFormat="1">
      <c r="A313" s="13"/>
      <c r="D313" s="13"/>
      <c r="E313" s="14"/>
      <c r="F313" s="14"/>
      <c r="G313" s="15"/>
      <c r="H313" s="16"/>
      <c r="I313" s="14"/>
      <c r="J313" s="14"/>
      <c r="K313" s="14"/>
    </row>
    <row r="314" spans="1:11" s="12" customFormat="1">
      <c r="A314" s="13"/>
      <c r="D314" s="13"/>
      <c r="E314" s="14"/>
      <c r="F314" s="14"/>
      <c r="G314" s="15"/>
      <c r="H314" s="16"/>
      <c r="I314" s="14"/>
      <c r="J314" s="14"/>
      <c r="K314" s="14"/>
    </row>
    <row r="315" spans="1:11" s="12" customFormat="1">
      <c r="A315" s="13"/>
      <c r="D315" s="13"/>
      <c r="E315" s="14"/>
      <c r="F315" s="14"/>
      <c r="G315" s="15"/>
      <c r="H315" s="16"/>
      <c r="I315" s="14"/>
      <c r="J315" s="14"/>
      <c r="K315" s="14"/>
    </row>
    <row r="316" spans="1:11" s="12" customFormat="1">
      <c r="A316" s="13"/>
      <c r="D316" s="13"/>
      <c r="E316" s="14"/>
      <c r="F316" s="14"/>
      <c r="G316" s="15"/>
      <c r="H316" s="16"/>
      <c r="I316" s="14"/>
      <c r="J316" s="14"/>
      <c r="K316" s="14"/>
    </row>
    <row r="317" spans="1:11" s="12" customFormat="1">
      <c r="A317" s="13"/>
      <c r="D317" s="13"/>
      <c r="E317" s="14"/>
      <c r="F317" s="14"/>
      <c r="G317" s="15"/>
      <c r="H317" s="16"/>
      <c r="I317" s="14"/>
      <c r="J317" s="14"/>
      <c r="K317" s="14"/>
    </row>
    <row r="318" spans="1:11" s="12" customFormat="1">
      <c r="A318" s="13"/>
      <c r="D318" s="13"/>
      <c r="E318" s="14"/>
      <c r="F318" s="14"/>
      <c r="G318" s="15"/>
      <c r="H318" s="16"/>
      <c r="I318" s="14"/>
      <c r="J318" s="14"/>
      <c r="K318" s="14"/>
    </row>
    <row r="319" spans="1:11" s="12" customFormat="1">
      <c r="A319" s="13"/>
      <c r="D319" s="13"/>
      <c r="E319" s="14"/>
      <c r="F319" s="14"/>
      <c r="G319" s="15"/>
      <c r="H319" s="16"/>
      <c r="I319" s="14"/>
      <c r="J319" s="14"/>
      <c r="K319" s="14"/>
    </row>
    <row r="320" spans="1:11" s="12" customFormat="1">
      <c r="A320" s="13"/>
      <c r="D320" s="13"/>
      <c r="E320" s="14"/>
      <c r="F320" s="14"/>
      <c r="G320" s="15"/>
      <c r="H320" s="16"/>
      <c r="I320" s="14"/>
      <c r="J320" s="14"/>
      <c r="K320" s="14"/>
    </row>
    <row r="321" spans="1:11" s="12" customFormat="1">
      <c r="A321" s="13"/>
      <c r="D321" s="13"/>
      <c r="E321" s="14"/>
      <c r="F321" s="14"/>
      <c r="G321" s="15"/>
      <c r="H321" s="16"/>
      <c r="I321" s="14"/>
      <c r="J321" s="14"/>
      <c r="K321" s="14"/>
    </row>
    <row r="322" spans="1:11" s="12" customFormat="1">
      <c r="A322" s="13"/>
      <c r="D322" s="13"/>
      <c r="E322" s="14"/>
      <c r="F322" s="14"/>
      <c r="G322" s="15"/>
      <c r="H322" s="16"/>
      <c r="I322" s="14"/>
      <c r="J322" s="14"/>
      <c r="K322" s="14"/>
    </row>
    <row r="323" spans="1:11" s="12" customFormat="1">
      <c r="A323" s="13"/>
      <c r="D323" s="13"/>
      <c r="E323" s="14"/>
      <c r="F323" s="14"/>
      <c r="G323" s="15"/>
      <c r="H323" s="16"/>
      <c r="I323" s="14"/>
      <c r="J323" s="14"/>
      <c r="K323" s="14"/>
    </row>
    <row r="324" spans="1:11" s="12" customFormat="1">
      <c r="A324" s="13"/>
      <c r="D324" s="13"/>
      <c r="E324" s="14"/>
      <c r="F324" s="14"/>
      <c r="G324" s="15"/>
      <c r="H324" s="16"/>
      <c r="I324" s="14"/>
      <c r="J324" s="14"/>
      <c r="K324" s="14"/>
    </row>
    <row r="325" spans="1:11" s="12" customFormat="1">
      <c r="A325" s="13"/>
      <c r="D325" s="13"/>
      <c r="E325" s="14"/>
      <c r="F325" s="14"/>
      <c r="G325" s="15"/>
      <c r="H325" s="16"/>
      <c r="I325" s="14"/>
      <c r="J325" s="14"/>
      <c r="K325" s="14"/>
    </row>
    <row r="326" spans="1:11" s="12" customFormat="1">
      <c r="A326" s="13"/>
      <c r="D326" s="13"/>
      <c r="E326" s="14"/>
      <c r="F326" s="14"/>
      <c r="G326" s="15"/>
      <c r="H326" s="16"/>
      <c r="I326" s="14"/>
      <c r="J326" s="14"/>
      <c r="K326" s="14"/>
    </row>
    <row r="327" spans="1:11" s="12" customFormat="1">
      <c r="A327" s="13"/>
      <c r="D327" s="13"/>
      <c r="E327" s="14"/>
      <c r="F327" s="14"/>
      <c r="G327" s="15"/>
      <c r="H327" s="16"/>
      <c r="I327" s="14"/>
      <c r="J327" s="14"/>
      <c r="K327" s="14"/>
    </row>
    <row r="328" spans="1:11" s="12" customFormat="1">
      <c r="A328" s="13"/>
      <c r="D328" s="13"/>
      <c r="E328" s="14"/>
      <c r="F328" s="14"/>
      <c r="G328" s="15"/>
      <c r="H328" s="16"/>
      <c r="I328" s="14"/>
      <c r="J328" s="14"/>
      <c r="K328" s="14"/>
    </row>
    <row r="329" spans="1:11" s="12" customFormat="1">
      <c r="A329" s="13"/>
      <c r="D329" s="13"/>
      <c r="E329" s="14"/>
      <c r="F329" s="14"/>
      <c r="G329" s="15"/>
      <c r="H329" s="16"/>
      <c r="I329" s="14"/>
      <c r="J329" s="14"/>
      <c r="K329" s="14"/>
    </row>
    <row r="330" spans="1:11" s="12" customFormat="1">
      <c r="A330" s="13"/>
      <c r="D330" s="13"/>
      <c r="E330" s="14"/>
      <c r="F330" s="14"/>
      <c r="G330" s="15"/>
      <c r="H330" s="16"/>
      <c r="I330" s="14"/>
      <c r="J330" s="14"/>
      <c r="K330" s="14"/>
    </row>
    <row r="331" spans="1:11" s="12" customFormat="1">
      <c r="A331" s="13"/>
      <c r="D331" s="13"/>
      <c r="E331" s="14"/>
      <c r="F331" s="14"/>
      <c r="G331" s="15"/>
      <c r="H331" s="16"/>
      <c r="I331" s="14"/>
      <c r="J331" s="14"/>
      <c r="K331" s="14"/>
    </row>
    <row r="332" spans="1:11" s="12" customFormat="1">
      <c r="A332" s="13"/>
      <c r="D332" s="13"/>
      <c r="E332" s="14"/>
      <c r="F332" s="14"/>
      <c r="G332" s="15"/>
      <c r="H332" s="16"/>
      <c r="I332" s="14"/>
      <c r="J332" s="14"/>
      <c r="K332" s="14"/>
    </row>
    <row r="333" spans="1:11" s="12" customFormat="1">
      <c r="A333" s="13"/>
      <c r="D333" s="13"/>
      <c r="E333" s="14"/>
      <c r="F333" s="14"/>
      <c r="G333" s="15"/>
      <c r="H333" s="16"/>
      <c r="I333" s="14"/>
      <c r="J333" s="14"/>
      <c r="K333" s="14"/>
    </row>
    <row r="334" spans="1:11" s="12" customFormat="1">
      <c r="A334" s="13"/>
      <c r="D334" s="13"/>
      <c r="E334" s="14"/>
      <c r="F334" s="14"/>
      <c r="G334" s="15"/>
      <c r="H334" s="16"/>
      <c r="I334" s="14"/>
      <c r="J334" s="14"/>
      <c r="K334" s="14"/>
    </row>
    <row r="335" spans="1:11" s="12" customFormat="1">
      <c r="A335" s="13"/>
      <c r="D335" s="13"/>
      <c r="E335" s="14"/>
      <c r="F335" s="14"/>
      <c r="G335" s="15"/>
      <c r="H335" s="16"/>
      <c r="I335" s="14"/>
      <c r="J335" s="14"/>
      <c r="K335" s="14"/>
    </row>
    <row r="336" spans="1:11" s="12" customFormat="1">
      <c r="A336" s="13"/>
      <c r="D336" s="13"/>
      <c r="E336" s="14"/>
      <c r="F336" s="14"/>
      <c r="G336" s="15"/>
      <c r="H336" s="16"/>
      <c r="I336" s="14"/>
      <c r="J336" s="14"/>
      <c r="K336" s="14"/>
    </row>
    <row r="337" spans="1:11" s="12" customFormat="1">
      <c r="A337" s="13"/>
      <c r="D337" s="13"/>
      <c r="E337" s="14"/>
      <c r="F337" s="14"/>
      <c r="G337" s="15"/>
      <c r="H337" s="16"/>
      <c r="I337" s="14"/>
      <c r="J337" s="14"/>
      <c r="K337" s="14"/>
    </row>
    <row r="338" spans="1:11" s="12" customFormat="1">
      <c r="A338" s="13"/>
      <c r="D338" s="13"/>
      <c r="E338" s="14"/>
      <c r="F338" s="14"/>
      <c r="G338" s="15"/>
      <c r="H338" s="16"/>
      <c r="I338" s="14"/>
      <c r="J338" s="14"/>
      <c r="K338" s="14"/>
    </row>
    <row r="339" spans="1:11" s="12" customFormat="1">
      <c r="A339" s="13"/>
      <c r="D339" s="13"/>
      <c r="E339" s="14"/>
      <c r="F339" s="14"/>
      <c r="G339" s="15"/>
      <c r="H339" s="16"/>
      <c r="I339" s="14"/>
      <c r="J339" s="14"/>
      <c r="K339" s="14"/>
    </row>
    <row r="340" spans="1:11" s="12" customFormat="1">
      <c r="A340" s="13"/>
      <c r="D340" s="13"/>
      <c r="E340" s="14"/>
      <c r="F340" s="14"/>
      <c r="G340" s="15"/>
      <c r="H340" s="16"/>
      <c r="I340" s="14"/>
      <c r="J340" s="14"/>
      <c r="K340" s="14"/>
    </row>
    <row r="341" spans="1:11" s="12" customFormat="1">
      <c r="A341" s="13"/>
      <c r="D341" s="13"/>
      <c r="E341" s="14"/>
      <c r="F341" s="14"/>
      <c r="G341" s="15"/>
      <c r="H341" s="16"/>
      <c r="I341" s="14"/>
      <c r="J341" s="14"/>
      <c r="K341" s="14"/>
    </row>
    <row r="342" spans="1:11" s="12" customFormat="1">
      <c r="A342" s="13"/>
      <c r="D342" s="13"/>
      <c r="E342" s="14"/>
      <c r="F342" s="14"/>
      <c r="G342" s="15"/>
      <c r="H342" s="16"/>
      <c r="I342" s="14"/>
      <c r="J342" s="14"/>
      <c r="K342" s="14"/>
    </row>
    <row r="343" spans="1:11" s="12" customFormat="1">
      <c r="A343" s="13"/>
      <c r="D343" s="13"/>
      <c r="E343" s="14"/>
      <c r="F343" s="14"/>
      <c r="G343" s="15"/>
      <c r="H343" s="16"/>
      <c r="I343" s="14"/>
      <c r="J343" s="14"/>
      <c r="K343" s="14"/>
    </row>
    <row r="344" spans="1:11" s="12" customFormat="1">
      <c r="A344" s="13"/>
      <c r="D344" s="13"/>
      <c r="E344" s="14"/>
      <c r="F344" s="14"/>
      <c r="G344" s="15"/>
      <c r="H344" s="16"/>
      <c r="I344" s="14"/>
      <c r="J344" s="14"/>
      <c r="K344" s="14"/>
    </row>
    <row r="345" spans="1:11" s="12" customFormat="1">
      <c r="A345" s="13"/>
      <c r="D345" s="13"/>
      <c r="E345" s="14"/>
      <c r="F345" s="14"/>
      <c r="G345" s="15"/>
      <c r="H345" s="16"/>
      <c r="I345" s="14"/>
      <c r="J345" s="14"/>
      <c r="K345" s="14"/>
    </row>
    <row r="346" spans="1:11" s="12" customFormat="1">
      <c r="A346" s="13"/>
      <c r="D346" s="13"/>
      <c r="E346" s="14"/>
      <c r="F346" s="14"/>
      <c r="G346" s="15"/>
      <c r="H346" s="16"/>
      <c r="I346" s="14"/>
      <c r="J346" s="14"/>
      <c r="K346" s="14"/>
    </row>
    <row r="347" spans="1:11" s="12" customFormat="1">
      <c r="A347" s="13"/>
      <c r="D347" s="13"/>
      <c r="E347" s="14"/>
      <c r="F347" s="14"/>
      <c r="G347" s="15"/>
      <c r="H347" s="16"/>
      <c r="I347" s="14"/>
      <c r="J347" s="14"/>
      <c r="K347" s="14"/>
    </row>
    <row r="348" spans="1:11" s="12" customFormat="1">
      <c r="A348" s="13"/>
      <c r="D348" s="13"/>
      <c r="E348" s="14"/>
      <c r="F348" s="14"/>
      <c r="G348" s="15"/>
      <c r="H348" s="16"/>
      <c r="I348" s="14"/>
      <c r="J348" s="14"/>
      <c r="K348" s="14"/>
    </row>
    <row r="349" spans="1:11" s="12" customFormat="1">
      <c r="A349" s="13"/>
      <c r="D349" s="13"/>
      <c r="E349" s="14"/>
      <c r="F349" s="14"/>
      <c r="G349" s="15"/>
      <c r="H349" s="16"/>
      <c r="I349" s="14"/>
      <c r="J349" s="14"/>
      <c r="K349" s="14"/>
    </row>
    <row r="350" spans="1:11" s="12" customFormat="1">
      <c r="A350" s="13"/>
      <c r="D350" s="13"/>
      <c r="E350" s="14"/>
      <c r="F350" s="14"/>
      <c r="G350" s="15"/>
      <c r="H350" s="16"/>
      <c r="I350" s="14"/>
      <c r="J350" s="14"/>
      <c r="K350" s="14"/>
    </row>
    <row r="351" spans="1:11" s="12" customFormat="1">
      <c r="A351" s="13"/>
      <c r="D351" s="13"/>
      <c r="E351" s="14"/>
      <c r="F351" s="14"/>
      <c r="G351" s="15"/>
      <c r="H351" s="16"/>
      <c r="I351" s="14"/>
      <c r="J351" s="14"/>
      <c r="K351" s="14"/>
    </row>
    <row r="352" spans="1:11" s="12" customFormat="1">
      <c r="A352" s="13"/>
      <c r="D352" s="13"/>
      <c r="E352" s="14"/>
      <c r="F352" s="14"/>
      <c r="G352" s="15"/>
      <c r="H352" s="16"/>
      <c r="I352" s="14"/>
      <c r="J352" s="14"/>
      <c r="K352" s="14"/>
    </row>
    <row r="353" spans="1:11" s="12" customFormat="1">
      <c r="A353" s="13"/>
      <c r="D353" s="13"/>
      <c r="E353" s="14"/>
      <c r="F353" s="14"/>
      <c r="G353" s="15"/>
      <c r="H353" s="16"/>
      <c r="I353" s="14"/>
      <c r="J353" s="14"/>
      <c r="K353" s="14"/>
    </row>
    <row r="354" spans="1:11" s="12" customFormat="1">
      <c r="A354" s="13"/>
      <c r="D354" s="13"/>
      <c r="E354" s="14"/>
      <c r="F354" s="14"/>
      <c r="G354" s="15"/>
      <c r="H354" s="16"/>
      <c r="I354" s="14"/>
      <c r="J354" s="14"/>
      <c r="K354" s="14"/>
    </row>
    <row r="355" spans="1:11" s="12" customFormat="1">
      <c r="A355" s="13"/>
      <c r="D355" s="13"/>
      <c r="E355" s="14"/>
      <c r="F355" s="14"/>
      <c r="G355" s="15"/>
      <c r="H355" s="16"/>
      <c r="I355" s="14"/>
      <c r="J355" s="14"/>
      <c r="K355" s="14"/>
    </row>
    <row r="356" spans="1:11" s="12" customFormat="1">
      <c r="A356" s="13"/>
      <c r="D356" s="13"/>
      <c r="E356" s="14"/>
      <c r="F356" s="14"/>
      <c r="G356" s="15"/>
      <c r="H356" s="16"/>
      <c r="I356" s="14"/>
      <c r="J356" s="14"/>
      <c r="K356" s="14"/>
    </row>
    <row r="357" spans="1:11" s="12" customFormat="1">
      <c r="A357" s="13"/>
      <c r="D357" s="13"/>
      <c r="E357" s="14"/>
      <c r="F357" s="14"/>
      <c r="G357" s="15"/>
      <c r="H357" s="16"/>
      <c r="I357" s="14"/>
      <c r="J357" s="14"/>
      <c r="K357" s="14"/>
    </row>
    <row r="358" spans="1:11" s="12" customFormat="1">
      <c r="A358" s="13"/>
      <c r="D358" s="13"/>
      <c r="E358" s="14"/>
      <c r="F358" s="14"/>
      <c r="G358" s="15"/>
      <c r="H358" s="16"/>
      <c r="I358" s="14"/>
      <c r="J358" s="14"/>
      <c r="K358" s="14"/>
    </row>
    <row r="359" spans="1:11" s="12" customFormat="1">
      <c r="A359" s="13"/>
      <c r="D359" s="13"/>
      <c r="E359" s="14"/>
      <c r="F359" s="14"/>
      <c r="G359" s="15"/>
      <c r="H359" s="16"/>
      <c r="I359" s="14"/>
      <c r="J359" s="14"/>
      <c r="K359" s="14"/>
    </row>
    <row r="360" spans="1:11" s="12" customFormat="1">
      <c r="A360" s="13"/>
      <c r="D360" s="13"/>
      <c r="E360" s="14"/>
      <c r="F360" s="14"/>
      <c r="G360" s="15"/>
      <c r="H360" s="16"/>
      <c r="I360" s="14"/>
      <c r="J360" s="14"/>
      <c r="K360" s="14"/>
    </row>
    <row r="361" spans="1:11" s="12" customFormat="1">
      <c r="A361" s="13"/>
      <c r="D361" s="13"/>
      <c r="E361" s="14"/>
      <c r="F361" s="14"/>
      <c r="G361" s="15"/>
      <c r="H361" s="16"/>
      <c r="I361" s="14"/>
      <c r="J361" s="14"/>
      <c r="K361" s="14"/>
    </row>
    <row r="362" spans="1:11" s="12" customFormat="1">
      <c r="A362" s="13"/>
      <c r="D362" s="13"/>
      <c r="E362" s="14"/>
      <c r="F362" s="14"/>
      <c r="G362" s="15"/>
      <c r="H362" s="16"/>
      <c r="I362" s="14"/>
      <c r="J362" s="14"/>
      <c r="K362" s="14"/>
    </row>
    <row r="363" spans="1:11" s="12" customFormat="1">
      <c r="A363" s="13"/>
      <c r="D363" s="13"/>
      <c r="E363" s="14"/>
      <c r="F363" s="14"/>
      <c r="G363" s="15"/>
      <c r="H363" s="16"/>
      <c r="I363" s="14"/>
      <c r="J363" s="14"/>
      <c r="K363" s="14"/>
    </row>
    <row r="364" spans="1:11" s="12" customFormat="1">
      <c r="A364" s="13"/>
      <c r="D364" s="13"/>
      <c r="E364" s="14"/>
      <c r="F364" s="14"/>
      <c r="G364" s="15"/>
      <c r="H364" s="16"/>
      <c r="I364" s="14"/>
      <c r="J364" s="14"/>
      <c r="K364" s="14"/>
    </row>
    <row r="365" spans="1:11" s="12" customFormat="1">
      <c r="A365" s="13"/>
      <c r="D365" s="13"/>
      <c r="E365" s="14"/>
      <c r="F365" s="14"/>
      <c r="G365" s="15"/>
      <c r="H365" s="16"/>
      <c r="I365" s="14"/>
      <c r="J365" s="14"/>
      <c r="K365" s="14"/>
    </row>
    <row r="366" spans="1:11" s="12" customFormat="1">
      <c r="A366" s="13"/>
      <c r="D366" s="13"/>
      <c r="E366" s="14"/>
      <c r="F366" s="14"/>
      <c r="G366" s="15"/>
      <c r="H366" s="16"/>
      <c r="I366" s="14"/>
      <c r="J366" s="14"/>
      <c r="K366" s="14"/>
    </row>
    <row r="367" spans="1:11" s="12" customFormat="1">
      <c r="A367" s="13"/>
      <c r="D367" s="13"/>
      <c r="E367" s="14"/>
      <c r="F367" s="14"/>
      <c r="G367" s="15"/>
      <c r="H367" s="16"/>
      <c r="I367" s="14"/>
      <c r="J367" s="14"/>
      <c r="K367" s="14"/>
    </row>
    <row r="368" spans="1:11" s="12" customFormat="1">
      <c r="A368" s="13"/>
      <c r="D368" s="13"/>
      <c r="E368" s="14"/>
      <c r="F368" s="14"/>
      <c r="G368" s="15"/>
      <c r="H368" s="16"/>
      <c r="I368" s="14"/>
      <c r="J368" s="14"/>
      <c r="K368" s="14"/>
    </row>
    <row r="369" spans="1:11" s="12" customFormat="1">
      <c r="A369" s="13"/>
      <c r="D369" s="13"/>
      <c r="E369" s="14"/>
      <c r="F369" s="14"/>
      <c r="G369" s="15"/>
      <c r="H369" s="16"/>
      <c r="I369" s="14"/>
      <c r="J369" s="14"/>
      <c r="K369" s="14"/>
    </row>
    <row r="370" spans="1:11" s="12" customFormat="1">
      <c r="A370" s="13"/>
      <c r="D370" s="13"/>
      <c r="E370" s="14"/>
      <c r="F370" s="14"/>
      <c r="G370" s="15"/>
      <c r="H370" s="16"/>
      <c r="I370" s="14"/>
      <c r="J370" s="14"/>
      <c r="K370" s="14"/>
    </row>
    <row r="371" spans="1:11" s="12" customFormat="1">
      <c r="A371" s="13"/>
      <c r="D371" s="13"/>
      <c r="E371" s="14"/>
      <c r="F371" s="14"/>
      <c r="G371" s="15"/>
      <c r="H371" s="16"/>
      <c r="I371" s="14"/>
      <c r="J371" s="14"/>
      <c r="K371" s="14"/>
    </row>
    <row r="372" spans="1:11" s="12" customFormat="1">
      <c r="A372" s="13"/>
      <c r="D372" s="13"/>
      <c r="E372" s="14"/>
      <c r="F372" s="14"/>
      <c r="G372" s="15"/>
      <c r="H372" s="16"/>
      <c r="I372" s="14"/>
      <c r="J372" s="14"/>
      <c r="K372" s="14"/>
    </row>
    <row r="373" spans="1:11" s="12" customFormat="1">
      <c r="A373" s="13"/>
      <c r="D373" s="13"/>
      <c r="E373" s="14"/>
      <c r="F373" s="14"/>
      <c r="G373" s="15"/>
      <c r="H373" s="16"/>
      <c r="I373" s="14"/>
      <c r="J373" s="14"/>
      <c r="K373" s="14"/>
    </row>
    <row r="374" spans="1:11" s="12" customFormat="1">
      <c r="A374" s="13"/>
      <c r="D374" s="13"/>
      <c r="E374" s="14"/>
      <c r="F374" s="14"/>
      <c r="G374" s="15"/>
      <c r="H374" s="16"/>
      <c r="I374" s="14"/>
      <c r="J374" s="14"/>
      <c r="K374" s="14"/>
    </row>
    <row r="375" spans="1:11" s="12" customFormat="1">
      <c r="A375" s="13"/>
      <c r="D375" s="13"/>
      <c r="E375" s="14"/>
      <c r="F375" s="14"/>
      <c r="G375" s="15"/>
      <c r="H375" s="16"/>
      <c r="I375" s="14"/>
      <c r="J375" s="14"/>
      <c r="K375" s="14"/>
    </row>
    <row r="376" spans="1:11" s="12" customFormat="1">
      <c r="A376" s="13"/>
      <c r="D376" s="13"/>
      <c r="E376" s="14"/>
      <c r="F376" s="14"/>
      <c r="G376" s="15"/>
      <c r="H376" s="16"/>
      <c r="I376" s="14"/>
      <c r="J376" s="14"/>
      <c r="K376" s="14"/>
    </row>
    <row r="377" spans="1:11" s="12" customFormat="1">
      <c r="A377" s="13"/>
      <c r="D377" s="13"/>
      <c r="E377" s="14"/>
      <c r="F377" s="14"/>
      <c r="G377" s="15"/>
      <c r="H377" s="16"/>
      <c r="I377" s="14"/>
      <c r="J377" s="14"/>
      <c r="K377" s="14"/>
    </row>
    <row r="378" spans="1:11" s="12" customFormat="1">
      <c r="A378" s="13"/>
      <c r="D378" s="13"/>
      <c r="E378" s="14"/>
      <c r="F378" s="14"/>
      <c r="G378" s="15"/>
      <c r="H378" s="16"/>
      <c r="I378" s="14"/>
      <c r="J378" s="14"/>
      <c r="K378" s="14"/>
    </row>
    <row r="379" spans="1:11" s="12" customFormat="1">
      <c r="A379" s="13"/>
      <c r="D379" s="13"/>
      <c r="E379" s="14"/>
      <c r="F379" s="14"/>
      <c r="G379" s="15"/>
      <c r="H379" s="16"/>
      <c r="I379" s="14"/>
      <c r="J379" s="14"/>
      <c r="K379" s="14"/>
    </row>
    <row r="380" spans="1:11" s="12" customFormat="1">
      <c r="A380" s="13"/>
      <c r="D380" s="13"/>
      <c r="E380" s="14"/>
      <c r="F380" s="14"/>
      <c r="G380" s="15"/>
      <c r="H380" s="16"/>
      <c r="I380" s="14"/>
      <c r="J380" s="14"/>
      <c r="K380" s="14"/>
    </row>
    <row r="381" spans="1:11" s="12" customFormat="1">
      <c r="A381" s="13"/>
      <c r="D381" s="13"/>
      <c r="E381" s="14"/>
      <c r="F381" s="14"/>
      <c r="G381" s="15"/>
      <c r="H381" s="16"/>
      <c r="I381" s="14"/>
      <c r="J381" s="14"/>
      <c r="K381" s="14"/>
    </row>
    <row r="382" spans="1:11" s="12" customFormat="1">
      <c r="A382" s="13"/>
      <c r="D382" s="13"/>
      <c r="E382" s="14"/>
      <c r="F382" s="14"/>
      <c r="G382" s="15"/>
      <c r="H382" s="16"/>
      <c r="I382" s="14"/>
      <c r="J382" s="14"/>
      <c r="K382" s="14"/>
    </row>
    <row r="383" spans="1:11" s="12" customFormat="1">
      <c r="A383" s="13"/>
      <c r="D383" s="13"/>
      <c r="E383" s="14"/>
      <c r="F383" s="14"/>
      <c r="G383" s="15"/>
      <c r="H383" s="16"/>
      <c r="I383" s="14"/>
      <c r="J383" s="14"/>
      <c r="K383" s="14"/>
    </row>
    <row r="384" spans="1:11" s="12" customFormat="1">
      <c r="A384" s="13"/>
      <c r="D384" s="13"/>
      <c r="E384" s="14"/>
      <c r="F384" s="14"/>
      <c r="G384" s="15"/>
      <c r="H384" s="16"/>
      <c r="I384" s="14"/>
      <c r="J384" s="14"/>
      <c r="K384" s="14"/>
    </row>
    <row r="385" spans="1:11" s="12" customFormat="1">
      <c r="A385" s="13"/>
      <c r="D385" s="13"/>
      <c r="E385" s="14"/>
      <c r="F385" s="14"/>
      <c r="G385" s="15"/>
      <c r="H385" s="16"/>
      <c r="I385" s="14"/>
      <c r="J385" s="14"/>
      <c r="K385" s="14"/>
    </row>
    <row r="386" spans="1:11" s="12" customFormat="1">
      <c r="A386" s="13"/>
      <c r="D386" s="13"/>
      <c r="E386" s="14"/>
      <c r="F386" s="14"/>
      <c r="G386" s="15"/>
      <c r="H386" s="16"/>
      <c r="I386" s="14"/>
      <c r="J386" s="14"/>
      <c r="K386" s="14"/>
    </row>
    <row r="387" spans="1:11" s="12" customFormat="1">
      <c r="A387" s="13"/>
      <c r="D387" s="13"/>
      <c r="E387" s="14"/>
      <c r="F387" s="14"/>
      <c r="G387" s="15"/>
      <c r="H387" s="16"/>
      <c r="I387" s="14"/>
      <c r="J387" s="14"/>
      <c r="K387" s="14"/>
    </row>
    <row r="388" spans="1:11" s="12" customFormat="1">
      <c r="A388" s="13"/>
      <c r="D388" s="13"/>
      <c r="E388" s="14"/>
      <c r="F388" s="14"/>
      <c r="G388" s="15"/>
      <c r="H388" s="16"/>
      <c r="I388" s="14"/>
      <c r="J388" s="14"/>
      <c r="K388" s="14"/>
    </row>
    <row r="389" spans="1:11" s="12" customFormat="1">
      <c r="A389" s="13"/>
      <c r="D389" s="13"/>
      <c r="E389" s="14"/>
      <c r="F389" s="14"/>
      <c r="G389" s="15"/>
      <c r="H389" s="16"/>
      <c r="I389" s="14"/>
      <c r="J389" s="14"/>
      <c r="K389" s="14"/>
    </row>
    <row r="390" spans="1:11" s="12" customFormat="1">
      <c r="A390" s="13"/>
      <c r="D390" s="13"/>
      <c r="E390" s="14"/>
      <c r="F390" s="14"/>
      <c r="G390" s="15"/>
      <c r="H390" s="16"/>
      <c r="I390" s="14"/>
      <c r="J390" s="14"/>
      <c r="K390" s="14"/>
    </row>
    <row r="391" spans="1:11" s="12" customFormat="1">
      <c r="A391" s="13"/>
      <c r="D391" s="13"/>
      <c r="E391" s="14"/>
      <c r="F391" s="14"/>
      <c r="G391" s="15"/>
      <c r="H391" s="16"/>
      <c r="I391" s="14"/>
      <c r="J391" s="14"/>
      <c r="K391" s="14"/>
    </row>
    <row r="392" spans="1:11" s="12" customFormat="1">
      <c r="A392" s="13"/>
      <c r="D392" s="13"/>
      <c r="E392" s="14"/>
      <c r="F392" s="14"/>
      <c r="G392" s="15"/>
      <c r="H392" s="16"/>
      <c r="I392" s="14"/>
      <c r="J392" s="14"/>
      <c r="K392" s="14"/>
    </row>
    <row r="393" spans="1:11" s="12" customFormat="1">
      <c r="A393" s="13"/>
      <c r="D393" s="13"/>
      <c r="E393" s="14"/>
      <c r="F393" s="14"/>
      <c r="G393" s="15"/>
      <c r="H393" s="16"/>
      <c r="I393" s="14"/>
      <c r="J393" s="14"/>
      <c r="K393" s="14"/>
    </row>
    <row r="394" spans="1:11" s="12" customFormat="1">
      <c r="A394" s="13"/>
      <c r="D394" s="13"/>
      <c r="E394" s="14"/>
      <c r="F394" s="14"/>
      <c r="G394" s="15"/>
      <c r="H394" s="16"/>
      <c r="I394" s="14"/>
      <c r="J394" s="14"/>
      <c r="K394" s="14"/>
    </row>
    <row r="395" spans="1:11" s="12" customFormat="1">
      <c r="A395" s="13"/>
      <c r="D395" s="13"/>
      <c r="E395" s="14"/>
      <c r="F395" s="14"/>
      <c r="G395" s="15"/>
      <c r="H395" s="16"/>
      <c r="I395" s="14"/>
      <c r="J395" s="14"/>
      <c r="K395" s="14"/>
    </row>
    <row r="396" spans="1:11" s="12" customFormat="1">
      <c r="A396" s="13"/>
      <c r="D396" s="13"/>
      <c r="E396" s="14"/>
      <c r="F396" s="14"/>
      <c r="G396" s="15"/>
      <c r="H396" s="16"/>
      <c r="I396" s="14"/>
      <c r="J396" s="14"/>
      <c r="K396" s="14"/>
    </row>
    <row r="397" spans="1:11" s="12" customFormat="1">
      <c r="A397" s="13"/>
      <c r="D397" s="13"/>
      <c r="E397" s="14"/>
      <c r="F397" s="14"/>
      <c r="G397" s="15"/>
      <c r="H397" s="16"/>
      <c r="I397" s="14"/>
      <c r="J397" s="14"/>
      <c r="K397" s="14"/>
    </row>
    <row r="398" spans="1:11" s="12" customFormat="1">
      <c r="A398" s="13"/>
      <c r="D398" s="13"/>
      <c r="E398" s="14"/>
      <c r="F398" s="14"/>
      <c r="G398" s="15"/>
      <c r="H398" s="16"/>
      <c r="I398" s="14"/>
      <c r="J398" s="14"/>
      <c r="K398" s="14"/>
    </row>
    <row r="399" spans="1:11" s="12" customFormat="1">
      <c r="A399" s="13"/>
      <c r="D399" s="13"/>
      <c r="E399" s="14"/>
      <c r="F399" s="14"/>
      <c r="G399" s="15"/>
      <c r="H399" s="16"/>
      <c r="I399" s="14"/>
      <c r="J399" s="14"/>
      <c r="K399" s="14"/>
    </row>
    <row r="400" spans="1:11" s="12" customFormat="1">
      <c r="A400" s="13"/>
      <c r="D400" s="13"/>
      <c r="E400" s="14"/>
      <c r="F400" s="14"/>
      <c r="G400" s="15"/>
      <c r="H400" s="16"/>
      <c r="I400" s="14"/>
      <c r="J400" s="14"/>
      <c r="K400" s="14"/>
    </row>
    <row r="401" spans="1:11" s="12" customFormat="1">
      <c r="A401" s="13"/>
      <c r="D401" s="13"/>
      <c r="E401" s="14"/>
      <c r="F401" s="14"/>
      <c r="G401" s="15"/>
      <c r="H401" s="16"/>
      <c r="I401" s="14"/>
      <c r="J401" s="14"/>
      <c r="K401" s="14"/>
    </row>
    <row r="402" spans="1:11" s="12" customFormat="1">
      <c r="A402" s="13"/>
      <c r="D402" s="13"/>
      <c r="E402" s="14"/>
      <c r="F402" s="14"/>
      <c r="G402" s="15"/>
      <c r="H402" s="16"/>
      <c r="I402" s="14"/>
      <c r="J402" s="14"/>
      <c r="K402" s="14"/>
    </row>
    <row r="403" spans="1:11" s="12" customFormat="1">
      <c r="A403" s="13"/>
      <c r="D403" s="13"/>
      <c r="E403" s="14"/>
      <c r="F403" s="14"/>
      <c r="G403" s="15"/>
      <c r="H403" s="16"/>
      <c r="I403" s="14"/>
      <c r="J403" s="14"/>
      <c r="K403" s="14"/>
    </row>
    <row r="404" spans="1:11" s="12" customFormat="1">
      <c r="A404" s="13"/>
      <c r="D404" s="13"/>
      <c r="E404" s="14"/>
      <c r="F404" s="14"/>
      <c r="G404" s="15"/>
      <c r="H404" s="16"/>
      <c r="I404" s="14"/>
      <c r="J404" s="14"/>
      <c r="K404" s="14"/>
    </row>
    <row r="405" spans="1:11" s="12" customFormat="1">
      <c r="A405" s="13"/>
      <c r="D405" s="13"/>
      <c r="E405" s="14"/>
      <c r="F405" s="14"/>
      <c r="G405" s="15"/>
      <c r="H405" s="16"/>
      <c r="I405" s="14"/>
      <c r="J405" s="14"/>
      <c r="K405" s="14"/>
    </row>
    <row r="406" spans="1:11" s="12" customFormat="1">
      <c r="A406" s="13"/>
      <c r="D406" s="13"/>
      <c r="E406" s="14"/>
      <c r="F406" s="14"/>
      <c r="G406" s="15"/>
      <c r="H406" s="16"/>
      <c r="I406" s="14"/>
      <c r="J406" s="14"/>
      <c r="K406" s="14"/>
    </row>
    <row r="407" spans="1:11" s="12" customFormat="1">
      <c r="A407" s="13"/>
      <c r="D407" s="13"/>
      <c r="E407" s="14"/>
      <c r="F407" s="14"/>
      <c r="G407" s="15"/>
      <c r="H407" s="16"/>
      <c r="I407" s="14"/>
      <c r="J407" s="14"/>
      <c r="K407" s="14"/>
    </row>
    <row r="408" spans="1:11" s="12" customFormat="1">
      <c r="A408" s="13"/>
      <c r="D408" s="13"/>
      <c r="E408" s="14"/>
      <c r="F408" s="14"/>
      <c r="G408" s="15"/>
      <c r="H408" s="16"/>
      <c r="I408" s="14"/>
      <c r="J408" s="14"/>
      <c r="K408" s="14"/>
    </row>
    <row r="409" spans="1:11" s="12" customFormat="1">
      <c r="A409" s="13"/>
      <c r="D409" s="13"/>
      <c r="E409" s="14"/>
      <c r="F409" s="14"/>
      <c r="G409" s="15"/>
      <c r="H409" s="16"/>
      <c r="I409" s="14"/>
      <c r="J409" s="14"/>
      <c r="K409" s="14"/>
    </row>
    <row r="410" spans="1:11" s="12" customFormat="1">
      <c r="A410" s="13"/>
      <c r="D410" s="13"/>
      <c r="E410" s="14"/>
      <c r="F410" s="14"/>
      <c r="G410" s="15"/>
      <c r="H410" s="16"/>
      <c r="I410" s="14"/>
      <c r="J410" s="14"/>
      <c r="K410" s="14"/>
    </row>
    <row r="411" spans="1:11" s="12" customFormat="1">
      <c r="A411" s="13"/>
      <c r="D411" s="13"/>
      <c r="E411" s="14"/>
      <c r="F411" s="14"/>
      <c r="G411" s="15"/>
      <c r="H411" s="16"/>
      <c r="I411" s="14"/>
      <c r="J411" s="14"/>
      <c r="K411" s="14"/>
    </row>
    <row r="412" spans="1:11" s="12" customFormat="1">
      <c r="A412" s="13"/>
      <c r="D412" s="13"/>
      <c r="E412" s="14"/>
      <c r="F412" s="14"/>
      <c r="G412" s="15"/>
      <c r="H412" s="16"/>
      <c r="I412" s="14"/>
      <c r="J412" s="14"/>
      <c r="K412" s="14"/>
    </row>
    <row r="413" spans="1:11" s="12" customFormat="1">
      <c r="A413" s="13"/>
      <c r="D413" s="13"/>
      <c r="E413" s="14"/>
      <c r="F413" s="14"/>
      <c r="G413" s="15"/>
      <c r="H413" s="16"/>
      <c r="I413" s="14"/>
      <c r="J413" s="14"/>
      <c r="K413" s="14"/>
    </row>
    <row r="414" spans="1:11" s="12" customFormat="1">
      <c r="A414" s="13"/>
      <c r="D414" s="13"/>
      <c r="E414" s="14"/>
      <c r="F414" s="14"/>
      <c r="G414" s="15"/>
      <c r="H414" s="16"/>
      <c r="I414" s="14"/>
      <c r="J414" s="14"/>
      <c r="K414" s="14"/>
    </row>
    <row r="415" spans="1:11" s="12" customFormat="1">
      <c r="A415" s="13"/>
      <c r="D415" s="13"/>
      <c r="E415" s="14"/>
      <c r="F415" s="14"/>
      <c r="G415" s="15"/>
      <c r="H415" s="16"/>
      <c r="I415" s="14"/>
      <c r="J415" s="14"/>
      <c r="K415" s="14"/>
    </row>
    <row r="416" spans="1:11" s="12" customFormat="1">
      <c r="A416" s="13"/>
      <c r="D416" s="13"/>
      <c r="E416" s="14"/>
      <c r="F416" s="14"/>
      <c r="G416" s="15"/>
      <c r="H416" s="16"/>
      <c r="I416" s="14"/>
      <c r="J416" s="14"/>
      <c r="K416" s="14"/>
    </row>
    <row r="417" spans="1:11" s="12" customFormat="1">
      <c r="A417" s="13"/>
      <c r="D417" s="13"/>
      <c r="E417" s="14"/>
      <c r="F417" s="14"/>
      <c r="G417" s="15"/>
      <c r="H417" s="16"/>
      <c r="I417" s="14"/>
      <c r="J417" s="14"/>
      <c r="K417" s="14"/>
    </row>
    <row r="418" spans="1:11" s="12" customFormat="1">
      <c r="A418" s="13"/>
      <c r="D418" s="13"/>
      <c r="E418" s="14"/>
      <c r="F418" s="14"/>
      <c r="G418" s="15"/>
      <c r="H418" s="16"/>
      <c r="I418" s="14"/>
      <c r="J418" s="14"/>
      <c r="K418" s="14"/>
    </row>
    <row r="419" spans="1:11" s="12" customFormat="1">
      <c r="A419" s="13"/>
      <c r="D419" s="13"/>
      <c r="E419" s="14"/>
      <c r="F419" s="14"/>
      <c r="G419" s="15"/>
      <c r="H419" s="16"/>
      <c r="I419" s="14"/>
      <c r="J419" s="14"/>
      <c r="K419" s="14"/>
    </row>
    <row r="420" spans="1:11" s="12" customFormat="1">
      <c r="A420" s="13"/>
      <c r="D420" s="13"/>
      <c r="E420" s="14"/>
      <c r="F420" s="14"/>
      <c r="G420" s="15"/>
      <c r="H420" s="16"/>
      <c r="I420" s="14"/>
      <c r="J420" s="14"/>
      <c r="K420" s="14"/>
    </row>
    <row r="421" spans="1:11" s="12" customFormat="1">
      <c r="A421" s="13"/>
      <c r="D421" s="13"/>
      <c r="E421" s="14"/>
      <c r="F421" s="14"/>
      <c r="G421" s="15"/>
      <c r="H421" s="16"/>
      <c r="I421" s="14"/>
      <c r="J421" s="14"/>
      <c r="K421" s="14"/>
    </row>
    <row r="422" spans="1:11" s="12" customFormat="1">
      <c r="A422" s="13"/>
      <c r="D422" s="13"/>
      <c r="E422" s="14"/>
      <c r="F422" s="14"/>
      <c r="G422" s="15"/>
      <c r="H422" s="16"/>
      <c r="I422" s="14"/>
      <c r="J422" s="14"/>
      <c r="K422" s="14"/>
    </row>
    <row r="423" spans="1:11" s="12" customFormat="1">
      <c r="A423" s="13"/>
      <c r="D423" s="13"/>
      <c r="E423" s="14"/>
      <c r="F423" s="14"/>
      <c r="G423" s="15"/>
      <c r="H423" s="16"/>
      <c r="I423" s="14"/>
      <c r="J423" s="14"/>
      <c r="K423" s="14"/>
    </row>
    <row r="424" spans="1:11" s="12" customFormat="1">
      <c r="A424" s="13"/>
      <c r="D424" s="13"/>
      <c r="E424" s="14"/>
      <c r="F424" s="14"/>
      <c r="G424" s="15"/>
      <c r="H424" s="16"/>
      <c r="I424" s="14"/>
      <c r="J424" s="14"/>
      <c r="K424" s="14"/>
    </row>
    <row r="425" spans="1:11" s="12" customFormat="1">
      <c r="A425" s="13"/>
      <c r="D425" s="13"/>
      <c r="E425" s="14"/>
      <c r="F425" s="14"/>
      <c r="G425" s="15"/>
      <c r="H425" s="16"/>
      <c r="I425" s="14"/>
      <c r="J425" s="14"/>
      <c r="K425" s="14"/>
    </row>
    <row r="426" spans="1:11" s="12" customFormat="1">
      <c r="A426" s="13"/>
      <c r="D426" s="13"/>
      <c r="E426" s="14"/>
      <c r="F426" s="14"/>
      <c r="G426" s="15"/>
      <c r="H426" s="16"/>
      <c r="I426" s="14"/>
      <c r="J426" s="14"/>
      <c r="K426" s="14"/>
    </row>
    <row r="427" spans="1:11" s="12" customFormat="1">
      <c r="A427" s="13"/>
      <c r="D427" s="13"/>
      <c r="E427" s="14"/>
      <c r="F427" s="14"/>
      <c r="G427" s="15"/>
      <c r="H427" s="16"/>
      <c r="I427" s="14"/>
      <c r="J427" s="14"/>
      <c r="K427" s="14"/>
    </row>
    <row r="428" spans="1:11" s="12" customFormat="1">
      <c r="A428" s="13"/>
      <c r="D428" s="13"/>
      <c r="E428" s="14"/>
      <c r="F428" s="14"/>
      <c r="G428" s="15"/>
      <c r="H428" s="16"/>
      <c r="I428" s="14"/>
      <c r="J428" s="14"/>
      <c r="K428" s="14"/>
    </row>
    <row r="429" spans="1:11" s="12" customFormat="1">
      <c r="A429" s="13"/>
      <c r="D429" s="13"/>
      <c r="E429" s="14"/>
      <c r="F429" s="14"/>
      <c r="G429" s="15"/>
      <c r="H429" s="16"/>
      <c r="I429" s="14"/>
      <c r="J429" s="14"/>
      <c r="K429" s="14"/>
    </row>
    <row r="430" spans="1:11" s="12" customFormat="1">
      <c r="A430" s="13"/>
      <c r="D430" s="13"/>
      <c r="E430" s="14"/>
      <c r="F430" s="14"/>
      <c r="G430" s="15"/>
      <c r="H430" s="16"/>
      <c r="I430" s="14"/>
      <c r="J430" s="14"/>
      <c r="K430" s="14"/>
    </row>
    <row r="431" spans="1:11" s="12" customFormat="1">
      <c r="A431" s="13"/>
      <c r="D431" s="13"/>
      <c r="E431" s="14"/>
      <c r="F431" s="14"/>
      <c r="G431" s="15"/>
      <c r="H431" s="16"/>
      <c r="I431" s="14"/>
      <c r="J431" s="14"/>
      <c r="K431" s="14"/>
    </row>
    <row r="432" spans="1:11" s="12" customFormat="1">
      <c r="A432" s="13"/>
      <c r="D432" s="13"/>
      <c r="E432" s="14"/>
      <c r="F432" s="14"/>
      <c r="G432" s="15"/>
      <c r="H432" s="16"/>
      <c r="I432" s="14"/>
      <c r="J432" s="14"/>
      <c r="K432" s="14"/>
    </row>
    <row r="433" spans="1:11" s="12" customFormat="1">
      <c r="A433" s="13"/>
      <c r="D433" s="13"/>
      <c r="E433" s="14"/>
      <c r="F433" s="14"/>
      <c r="G433" s="15"/>
      <c r="H433" s="16"/>
      <c r="I433" s="14"/>
      <c r="J433" s="14"/>
      <c r="K433" s="14"/>
    </row>
    <row r="434" spans="1:11" s="12" customFormat="1">
      <c r="A434" s="13"/>
      <c r="D434" s="13"/>
      <c r="E434" s="14"/>
      <c r="F434" s="14"/>
      <c r="G434" s="15"/>
      <c r="H434" s="16"/>
      <c r="I434" s="14"/>
      <c r="J434" s="14"/>
      <c r="K434" s="14"/>
    </row>
    <row r="435" spans="1:11" s="12" customFormat="1">
      <c r="A435" s="13"/>
      <c r="D435" s="13"/>
      <c r="E435" s="14"/>
      <c r="F435" s="14"/>
      <c r="G435" s="15"/>
      <c r="H435" s="16"/>
      <c r="I435" s="14"/>
      <c r="J435" s="14"/>
      <c r="K435" s="14"/>
    </row>
    <row r="436" spans="1:11" s="12" customFormat="1">
      <c r="A436" s="13"/>
      <c r="D436" s="13"/>
      <c r="E436" s="14"/>
      <c r="F436" s="14"/>
      <c r="G436" s="15"/>
      <c r="H436" s="16"/>
      <c r="I436" s="14"/>
      <c r="J436" s="14"/>
      <c r="K436" s="14"/>
    </row>
    <row r="437" spans="1:11" s="12" customFormat="1">
      <c r="A437" s="13"/>
      <c r="D437" s="13"/>
      <c r="E437" s="14"/>
      <c r="F437" s="14"/>
      <c r="G437" s="15"/>
      <c r="H437" s="16"/>
      <c r="I437" s="14"/>
      <c r="J437" s="14"/>
      <c r="K437" s="14"/>
    </row>
    <row r="438" spans="1:11" s="12" customFormat="1">
      <c r="A438" s="13"/>
      <c r="D438" s="13"/>
      <c r="E438" s="14"/>
      <c r="F438" s="14"/>
      <c r="G438" s="15"/>
      <c r="H438" s="16"/>
      <c r="I438" s="14"/>
      <c r="J438" s="14"/>
      <c r="K438" s="14"/>
    </row>
    <row r="439" spans="1:11" s="12" customFormat="1">
      <c r="A439" s="13"/>
      <c r="D439" s="13"/>
      <c r="E439" s="14"/>
      <c r="F439" s="14"/>
      <c r="G439" s="15"/>
      <c r="H439" s="16"/>
      <c r="I439" s="14"/>
      <c r="J439" s="14"/>
      <c r="K439" s="14"/>
    </row>
    <row r="440" spans="1:11" s="12" customFormat="1">
      <c r="A440" s="13"/>
      <c r="D440" s="13"/>
      <c r="E440" s="14"/>
      <c r="F440" s="14"/>
      <c r="G440" s="15"/>
      <c r="H440" s="16"/>
      <c r="I440" s="14"/>
      <c r="J440" s="14"/>
      <c r="K440" s="14"/>
    </row>
    <row r="441" spans="1:11" s="12" customFormat="1">
      <c r="A441" s="13"/>
      <c r="D441" s="13"/>
      <c r="E441" s="14"/>
      <c r="F441" s="14"/>
      <c r="G441" s="15"/>
      <c r="H441" s="16"/>
      <c r="I441" s="14"/>
      <c r="J441" s="14"/>
      <c r="K441" s="14"/>
    </row>
    <row r="442" spans="1:11" s="12" customFormat="1">
      <c r="A442" s="13"/>
      <c r="D442" s="13"/>
      <c r="E442" s="14"/>
      <c r="F442" s="14"/>
      <c r="G442" s="15"/>
      <c r="H442" s="16"/>
      <c r="I442" s="14"/>
      <c r="J442" s="14"/>
      <c r="K442" s="14"/>
    </row>
    <row r="443" spans="1:11" s="12" customFormat="1">
      <c r="A443" s="13"/>
      <c r="D443" s="13"/>
      <c r="E443" s="14"/>
      <c r="F443" s="14"/>
      <c r="G443" s="15"/>
      <c r="H443" s="16"/>
      <c r="I443" s="14"/>
      <c r="J443" s="14"/>
      <c r="K443" s="14"/>
    </row>
    <row r="444" spans="1:11" s="12" customFormat="1">
      <c r="A444" s="13"/>
      <c r="D444" s="13"/>
      <c r="E444" s="14"/>
      <c r="F444" s="14"/>
      <c r="G444" s="15"/>
      <c r="H444" s="16"/>
      <c r="I444" s="14"/>
      <c r="J444" s="14"/>
      <c r="K444" s="14"/>
    </row>
    <row r="445" spans="1:11" s="12" customFormat="1">
      <c r="A445" s="13"/>
      <c r="D445" s="13"/>
      <c r="E445" s="14"/>
      <c r="F445" s="14"/>
      <c r="G445" s="15"/>
      <c r="H445" s="16"/>
      <c r="I445" s="14"/>
      <c r="J445" s="14"/>
      <c r="K445" s="14"/>
    </row>
    <row r="446" spans="1:11" s="12" customFormat="1">
      <c r="A446" s="13"/>
      <c r="D446" s="13"/>
      <c r="E446" s="14"/>
      <c r="F446" s="14"/>
      <c r="G446" s="15"/>
      <c r="H446" s="16"/>
      <c r="I446" s="14"/>
      <c r="J446" s="14"/>
      <c r="K446" s="14"/>
    </row>
    <row r="447" spans="1:11" s="12" customFormat="1">
      <c r="A447" s="13"/>
      <c r="D447" s="13"/>
      <c r="E447" s="14"/>
      <c r="F447" s="14"/>
      <c r="G447" s="15"/>
      <c r="H447" s="16"/>
      <c r="I447" s="14"/>
      <c r="J447" s="14"/>
      <c r="K447" s="14"/>
    </row>
    <row r="448" spans="1:11" s="12" customFormat="1">
      <c r="A448" s="13"/>
      <c r="D448" s="13"/>
      <c r="E448" s="14"/>
      <c r="F448" s="14"/>
      <c r="G448" s="15"/>
      <c r="H448" s="16"/>
      <c r="I448" s="14"/>
      <c r="J448" s="14"/>
      <c r="K448" s="14"/>
    </row>
    <row r="449" spans="1:11" s="12" customFormat="1">
      <c r="A449" s="13"/>
      <c r="D449" s="13"/>
      <c r="E449" s="14"/>
      <c r="F449" s="14"/>
      <c r="G449" s="15"/>
      <c r="H449" s="16"/>
      <c r="I449" s="14"/>
      <c r="J449" s="14"/>
      <c r="K449" s="14"/>
    </row>
    <row r="450" spans="1:11" s="12" customFormat="1">
      <c r="A450" s="13"/>
      <c r="D450" s="13"/>
      <c r="E450" s="14"/>
      <c r="F450" s="14"/>
      <c r="G450" s="15"/>
      <c r="H450" s="16"/>
      <c r="I450" s="14"/>
      <c r="J450" s="14"/>
      <c r="K450" s="14"/>
    </row>
    <row r="451" spans="1:11" s="12" customFormat="1">
      <c r="A451" s="13"/>
      <c r="D451" s="13"/>
      <c r="E451" s="14"/>
      <c r="F451" s="14"/>
      <c r="G451" s="15"/>
      <c r="H451" s="16"/>
      <c r="I451" s="14"/>
      <c r="J451" s="14"/>
      <c r="K451" s="14"/>
    </row>
    <row r="452" spans="1:11" s="12" customFormat="1">
      <c r="A452" s="13"/>
      <c r="D452" s="13"/>
      <c r="E452" s="14"/>
      <c r="F452" s="14"/>
      <c r="G452" s="15"/>
      <c r="H452" s="16"/>
      <c r="I452" s="14"/>
      <c r="J452" s="14"/>
      <c r="K452" s="14"/>
    </row>
    <row r="453" spans="1:11" s="12" customFormat="1">
      <c r="A453" s="13"/>
      <c r="D453" s="13"/>
      <c r="E453" s="14"/>
      <c r="F453" s="14"/>
      <c r="G453" s="15"/>
      <c r="H453" s="16"/>
      <c r="I453" s="14"/>
      <c r="J453" s="14"/>
      <c r="K453" s="14"/>
    </row>
    <row r="454" spans="1:11" s="12" customFormat="1">
      <c r="A454" s="13"/>
      <c r="D454" s="13"/>
      <c r="E454" s="14"/>
      <c r="F454" s="14"/>
      <c r="G454" s="15"/>
      <c r="H454" s="16"/>
      <c r="I454" s="14"/>
      <c r="J454" s="14"/>
      <c r="K454" s="14"/>
    </row>
    <row r="455" spans="1:11" s="12" customFormat="1">
      <c r="A455" s="13"/>
      <c r="D455" s="13"/>
      <c r="E455" s="14"/>
      <c r="F455" s="14"/>
      <c r="G455" s="15"/>
      <c r="H455" s="16"/>
      <c r="I455" s="14"/>
      <c r="J455" s="14"/>
      <c r="K455" s="14"/>
    </row>
    <row r="456" spans="1:11" s="12" customFormat="1">
      <c r="A456" s="13"/>
      <c r="D456" s="13"/>
      <c r="E456" s="14"/>
      <c r="F456" s="14"/>
      <c r="G456" s="15"/>
      <c r="H456" s="16"/>
      <c r="I456" s="14"/>
      <c r="J456" s="14"/>
      <c r="K456" s="14"/>
    </row>
    <row r="457" spans="1:11" s="12" customFormat="1">
      <c r="A457" s="13"/>
      <c r="D457" s="13"/>
      <c r="E457" s="14"/>
      <c r="F457" s="14"/>
      <c r="G457" s="15"/>
      <c r="H457" s="16"/>
      <c r="I457" s="14"/>
      <c r="J457" s="14"/>
      <c r="K457" s="14"/>
    </row>
    <row r="458" spans="1:11" s="12" customFormat="1">
      <c r="A458" s="13"/>
      <c r="D458" s="13"/>
      <c r="E458" s="14"/>
      <c r="F458" s="14"/>
      <c r="G458" s="15"/>
      <c r="H458" s="16"/>
      <c r="I458" s="14"/>
      <c r="J458" s="14"/>
      <c r="K458" s="14"/>
    </row>
  </sheetData>
  <autoFilter ref="A1:T259">
    <filterColumn colId="13"/>
    <filterColumn colId="14" showButton="0"/>
    <filterColumn colId="16" showButton="0"/>
    <filterColumn colId="17" showButton="0"/>
    <filterColumn colId="19" showButton="0"/>
  </autoFilter>
  <mergeCells count="19">
    <mergeCell ref="Q1:S1"/>
    <mergeCell ref="Q2:Q3"/>
    <mergeCell ref="R2:S2"/>
    <mergeCell ref="N1:P1"/>
    <mergeCell ref="N2:N3"/>
    <mergeCell ref="O2:P2"/>
    <mergeCell ref="T1:T3"/>
    <mergeCell ref="A1:A3"/>
    <mergeCell ref="G1:G3"/>
    <mergeCell ref="F1:F3"/>
    <mergeCell ref="E1:E3"/>
    <mergeCell ref="D1:D3"/>
    <mergeCell ref="C1:C3"/>
    <mergeCell ref="B1:B3"/>
    <mergeCell ref="M1:M3"/>
    <mergeCell ref="L1:L3"/>
    <mergeCell ref="K1:K3"/>
    <mergeCell ref="I1:I3"/>
    <mergeCell ref="H1:H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fiche</vt:lpstr>
      <vt:lpstr>liste matériel</vt:lpstr>
      <vt:lpstr>'liste matériel'!mainImg</vt:lpstr>
      <vt:lpstr>NomFournisseur1</vt:lpstr>
      <vt:lpstr>NomProd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EO1181</dc:creator>
  <cp:lastModifiedBy>EO1181</cp:lastModifiedBy>
  <cp:lastPrinted>2010-10-04T13:36:03Z</cp:lastPrinted>
  <dcterms:created xsi:type="dcterms:W3CDTF">2010-09-29T07:15:47Z</dcterms:created>
  <dcterms:modified xsi:type="dcterms:W3CDTF">2010-10-06T20:46:01Z</dcterms:modified>
</cp:coreProperties>
</file>