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ppuis\Work Folders\raccourcis\"/>
    </mc:Choice>
  </mc:AlternateContent>
  <xr:revisionPtr revIDLastSave="0" documentId="13_ncr:1_{72291184-6034-40C1-B2C0-65807AF33A4D}" xr6:coauthVersionLast="46" xr6:coauthVersionMax="46" xr10:uidLastSave="{00000000-0000-0000-0000-000000000000}"/>
  <bookViews>
    <workbookView xWindow="-120" yWindow="-120" windowWidth="57840" windowHeight="15840" activeTab="1" xr2:uid="{B150B07B-53FC-493E-BB33-A02A01BBBF0F}"/>
  </bookViews>
  <sheets>
    <sheet name="FIN" sheetId="1" r:id="rId1"/>
    <sheet name="TCD" sheetId="8" r:id="rId2"/>
    <sheet name="PRE" sheetId="2" r:id="rId3"/>
    <sheet name="DonneesFinales" sheetId="5" r:id="rId4"/>
    <sheet name="TEST" sheetId="7" r:id="rId5"/>
  </sheets>
  <definedNames>
    <definedName name="_xlnm._FilterDatabase" localSheetId="3" hidden="1">DonneesFinales!$A$3:$K$114</definedName>
  </definedNames>
  <calcPr calcId="191029"/>
  <pivotCaches>
    <pivotCache cacheId="34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05" i="5" l="1"/>
  <c r="N87" i="5"/>
  <c r="N85" i="5"/>
  <c r="N84" i="5"/>
  <c r="N83" i="5"/>
  <c r="N79" i="5"/>
  <c r="N78" i="5"/>
  <c r="N77" i="5"/>
  <c r="N75" i="5"/>
  <c r="N74" i="5"/>
  <c r="N73" i="5"/>
  <c r="N71" i="5"/>
  <c r="N70" i="5"/>
  <c r="N69" i="5"/>
  <c r="N68" i="5"/>
  <c r="N67" i="5"/>
  <c r="N66" i="5"/>
  <c r="N65" i="5"/>
  <c r="N64" i="5"/>
  <c r="N62" i="5"/>
  <c r="N63" i="5"/>
  <c r="N61" i="5"/>
  <c r="N60" i="5"/>
  <c r="N59" i="5"/>
  <c r="N58" i="5"/>
  <c r="N57" i="5"/>
  <c r="N56" i="5"/>
  <c r="N55" i="5"/>
  <c r="N54" i="5"/>
  <c r="N53" i="5"/>
  <c r="N52" i="5"/>
  <c r="N51" i="5"/>
  <c r="N50" i="5"/>
  <c r="N49" i="5"/>
  <c r="N48" i="5"/>
  <c r="N47" i="5"/>
  <c r="N46" i="5"/>
  <c r="N45" i="5"/>
  <c r="N44" i="5"/>
  <c r="N43" i="5"/>
  <c r="N42" i="5"/>
  <c r="N41" i="5"/>
  <c r="N40" i="5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4" i="5"/>
  <c r="N23" i="5"/>
  <c r="N22" i="5"/>
  <c r="N21" i="5"/>
  <c r="N20" i="5"/>
  <c r="N19" i="5"/>
  <c r="N18" i="5"/>
  <c r="N17" i="5"/>
  <c r="N11" i="5"/>
  <c r="N12" i="5"/>
  <c r="N13" i="5"/>
  <c r="N14" i="5"/>
  <c r="N15" i="5"/>
  <c r="N16" i="5"/>
  <c r="N10" i="5"/>
  <c r="N7" i="5"/>
  <c r="N6" i="5"/>
  <c r="N5" i="5"/>
  <c r="N4" i="5"/>
  <c r="C35" i="5"/>
  <c r="C45" i="5"/>
  <c r="C67" i="5"/>
  <c r="C66" i="5"/>
  <c r="C105" i="5"/>
  <c r="C27" i="5"/>
  <c r="C37" i="5"/>
  <c r="B80" i="2"/>
  <c r="C84" i="5"/>
  <c r="C74" i="5"/>
  <c r="C71" i="5"/>
  <c r="C69" i="5"/>
  <c r="C65" i="5"/>
  <c r="C63" i="5"/>
  <c r="C61" i="5"/>
  <c r="C59" i="5"/>
  <c r="C57" i="5"/>
  <c r="C55" i="5"/>
  <c r="C53" i="5"/>
  <c r="C51" i="5"/>
  <c r="C49" i="5"/>
  <c r="C47" i="5"/>
  <c r="C43" i="5"/>
  <c r="C41" i="5"/>
  <c r="C39" i="5"/>
  <c r="C33" i="5"/>
  <c r="C31" i="5"/>
  <c r="C29" i="5"/>
  <c r="C23" i="5"/>
  <c r="C21" i="5"/>
  <c r="C19" i="5"/>
  <c r="C17" i="5"/>
  <c r="C15" i="5"/>
  <c r="C13" i="5"/>
  <c r="C11" i="5"/>
  <c r="C7" i="5"/>
  <c r="C5" i="5"/>
  <c r="C87" i="5"/>
  <c r="C85" i="5"/>
  <c r="C83" i="5"/>
  <c r="C79" i="5"/>
  <c r="C78" i="5"/>
  <c r="C77" i="5"/>
  <c r="C75" i="5"/>
  <c r="C73" i="5"/>
  <c r="C70" i="5"/>
  <c r="C68" i="5"/>
  <c r="C64" i="5"/>
  <c r="C62" i="5"/>
  <c r="C60" i="5"/>
  <c r="C58" i="5"/>
  <c r="C56" i="5"/>
  <c r="C54" i="5"/>
  <c r="C52" i="5"/>
  <c r="C50" i="5"/>
  <c r="C48" i="5"/>
  <c r="C46" i="5"/>
  <c r="C44" i="5"/>
  <c r="C42" i="5"/>
  <c r="C40" i="5"/>
  <c r="C38" i="5"/>
  <c r="C36" i="5"/>
  <c r="C34" i="5"/>
  <c r="C32" i="5"/>
  <c r="C30" i="5"/>
  <c r="C28" i="5"/>
  <c r="C26" i="5"/>
  <c r="C24" i="5"/>
  <c r="C22" i="5"/>
  <c r="C20" i="5"/>
  <c r="C18" i="5"/>
  <c r="C16" i="5"/>
  <c r="C14" i="5"/>
  <c r="C12" i="5"/>
  <c r="C10" i="5"/>
  <c r="C6" i="5"/>
  <c r="C4" i="5"/>
  <c r="P4" i="5"/>
  <c r="O4" i="5"/>
  <c r="T4" i="5"/>
  <c r="S4" i="5"/>
  <c r="R4" i="5"/>
  <c r="C117" i="5" l="1"/>
</calcChain>
</file>

<file path=xl/sharedStrings.xml><?xml version="1.0" encoding="utf-8"?>
<sst xmlns="http://schemas.openxmlformats.org/spreadsheetml/2006/main" count="780" uniqueCount="226">
  <si>
    <t>100.0%</t>
  </si>
  <si>
    <t>0.0%</t>
  </si>
  <si>
    <t>59.3%</t>
  </si>
  <si>
    <t>7.4%</t>
  </si>
  <si>
    <t>33.3%</t>
  </si>
  <si>
    <t>60.0%</t>
  </si>
  <si>
    <t>40.0%</t>
  </si>
  <si>
    <t>93.3%</t>
  </si>
  <si>
    <t>6.7%</t>
  </si>
  <si>
    <t>52.1%</t>
  </si>
  <si>
    <t>4.2%</t>
  </si>
  <si>
    <t>43.7%</t>
  </si>
  <si>
    <t>55.6%</t>
  </si>
  <si>
    <t>44.4%</t>
  </si>
  <si>
    <t>77.8%</t>
  </si>
  <si>
    <t>22.2%</t>
  </si>
  <si>
    <t>30.0%</t>
  </si>
  <si>
    <t>70.0%</t>
  </si>
  <si>
    <t>91.9%</t>
  </si>
  <si>
    <t>8.1%</t>
  </si>
  <si>
    <t>78.4%</t>
  </si>
  <si>
    <t>2.7%</t>
  </si>
  <si>
    <t>18.9%</t>
  </si>
  <si>
    <t>92.6%</t>
  </si>
  <si>
    <t>70.3%</t>
  </si>
  <si>
    <t>27.0%</t>
  </si>
  <si>
    <t>87.2%</t>
  </si>
  <si>
    <t>4.3%</t>
  </si>
  <si>
    <t>8.5%</t>
  </si>
  <si>
    <t>68.5%</t>
  </si>
  <si>
    <t>3.7%</t>
  </si>
  <si>
    <t>27.8%</t>
  </si>
  <si>
    <t>75.9%</t>
  </si>
  <si>
    <t>1.9%</t>
  </si>
  <si>
    <t>48.1%</t>
  </si>
  <si>
    <t>5.6%</t>
  </si>
  <si>
    <t>46.3%</t>
  </si>
  <si>
    <t>91.7%</t>
  </si>
  <si>
    <t>8.3%</t>
  </si>
  <si>
    <t>65.0%</t>
  </si>
  <si>
    <t>5.0%</t>
  </si>
  <si>
    <t>66.7%</t>
  </si>
  <si>
    <t>3.3%</t>
  </si>
  <si>
    <t>63.0%</t>
  </si>
  <si>
    <t>50.0%</t>
  </si>
  <si>
    <t>90.0%</t>
  </si>
  <si>
    <t>10.0%</t>
  </si>
  <si>
    <t>29.7%</t>
  </si>
  <si>
    <t>5.4%</t>
  </si>
  <si>
    <t>64.9%</t>
  </si>
  <si>
    <t>Nom de cours</t>
  </si>
  <si>
    <t>Comptez les valeurs uniques de Utilisateur (nom complet)</t>
  </si>
  <si>
    <t>Pourcentage de Pas commencé</t>
  </si>
  <si>
    <t>Pourcentage de En cours</t>
  </si>
  <si>
    <t>Pourcentage de Terminé</t>
  </si>
  <si>
    <t>Abschreibungen verwalten</t>
  </si>
  <si>
    <t>Abschreibungs- und Gutschriftenmanagement</t>
  </si>
  <si>
    <t>Accident, LAA, recours</t>
  </si>
  <si>
    <t xml:space="preserve">Alternativmodelle </t>
  </si>
  <si>
    <t xml:space="preserve">Ambulante Leistungen (Zähler und behandlungen) </t>
  </si>
  <si>
    <t>Anfrage Medizinischer Bericht für eine Behandlung "Spitalaufenthalt Stationär"</t>
  </si>
  <si>
    <t>Antragsmanagement</t>
  </si>
  <si>
    <t>Arbeitsanweisungen - Allgemeines</t>
  </si>
  <si>
    <t>Arbeitsanweisungen - Anwendung</t>
  </si>
  <si>
    <t>Arbeitsanweisungen - Verwaltung</t>
  </si>
  <si>
    <t>Archivage de documents</t>
  </si>
  <si>
    <t>Archivieren von Dokumenten</t>
  </si>
  <si>
    <t>Assurance invalidité</t>
  </si>
  <si>
    <t>Austausch DA-64a</t>
  </si>
  <si>
    <t>Capitaux décès et invalidité</t>
  </si>
  <si>
    <t>Comptabilité bouclement</t>
  </si>
  <si>
    <t>Connaître les principales fonctionnalités dans Syrius</t>
  </si>
  <si>
    <t>Connaître les principales fonctionnalités dans Syrius ITALIEN</t>
  </si>
  <si>
    <t>Consignes de travail - Généralités</t>
  </si>
  <si>
    <t>Consignes de travail - Gestion</t>
  </si>
  <si>
    <t>Consignes de travail - Utilisation</t>
  </si>
  <si>
    <t>Consulter les partenaires de distribution</t>
  </si>
  <si>
    <t>Contact Management dans BSI</t>
  </si>
  <si>
    <t>Contact Management dans BSI ITALIEN</t>
  </si>
  <si>
    <t>Contrôle spéciaux managers</t>
  </si>
  <si>
    <t>Demande de rapport médical pour un traitement "Hospitalisation stationnaire"</t>
  </si>
  <si>
    <t>Die Finanzgrundlagen in Syrius</t>
  </si>
  <si>
    <t>Die Wichtigsten Funktionen in Syrius</t>
  </si>
  <si>
    <t>DRG-Rechnung mit auffälligem MCD</t>
  </si>
  <si>
    <t>Echanges ED64A</t>
  </si>
  <si>
    <t>Einführung in die OP - Teil 1</t>
  </si>
  <si>
    <t>Einführung in die OP - Teil 2</t>
  </si>
  <si>
    <t>Einfuhrung in Syrius für C&amp;M</t>
  </si>
  <si>
    <t>EMS / SAD</t>
  </si>
  <si>
    <t xml:space="preserve">EMS und SAD </t>
  </si>
  <si>
    <t>Facture DRG avec un MCD suspect</t>
  </si>
  <si>
    <t>Factures</t>
  </si>
  <si>
    <t>Gérer des offres</t>
  </si>
  <si>
    <t>Gérer des offres ITALIEN</t>
  </si>
  <si>
    <t>Gérer des propositions</t>
  </si>
  <si>
    <t xml:space="preserve">Gérer des rappels/sommations cas spéciaux anciens requérant d'asile </t>
  </si>
  <si>
    <t>Gérer des rappels/sommations pour les fournisseurs/prestataires de soins</t>
  </si>
  <si>
    <t>Gérer des traitements OAMal pour la cellule 71</t>
  </si>
  <si>
    <t xml:space="preserve">Gérer l'analyse du risque </t>
  </si>
  <si>
    <t>Gérer la mise à perte</t>
  </si>
  <si>
    <t>Gérer les arrangements de paiements échelonnés</t>
  </si>
  <si>
    <t>Gérer les avances de commissions</t>
  </si>
  <si>
    <t>Gérer les blocages de payeurs</t>
  </si>
  <si>
    <t>Gérer les collectives/conventions administratives</t>
  </si>
  <si>
    <t>Gérer les contrats dans Syrius</t>
  </si>
  <si>
    <t>Gérer les démissions et annulations de contrat</t>
  </si>
  <si>
    <t>Gérer les encaissements</t>
  </si>
  <si>
    <t>Gérer les paiements</t>
  </si>
  <si>
    <t>Gérer les partenaires dans Syrius</t>
  </si>
  <si>
    <t>Gérer les partenaires de distribution</t>
  </si>
  <si>
    <t xml:space="preserve">Gérer les réclamations dans Syrius </t>
  </si>
  <si>
    <t>Gérer les subsides</t>
  </si>
  <si>
    <t>Gérer les suspensions de primes LAMal</t>
  </si>
  <si>
    <t>Gérer les suspensions ou libérations de primes</t>
  </si>
  <si>
    <t>Gérer une prime collective</t>
  </si>
  <si>
    <t>Gestion des PoCo - Partie 1</t>
  </si>
  <si>
    <t>Gestion des PoCo - Partie 2</t>
  </si>
  <si>
    <t xml:space="preserve">Gestion des signatures  </t>
  </si>
  <si>
    <t>Gestion des tâches</t>
  </si>
  <si>
    <t>Gestion des traitements OAMal Art.71</t>
  </si>
  <si>
    <t>Gestion mises à pertes et profit</t>
  </si>
  <si>
    <t>Indemnités journalières</t>
  </si>
  <si>
    <t>Introduction à Syrius pour Client &amp; Marché - Les partenaires</t>
  </si>
  <si>
    <t>Introduction aux POCO - Partie 1</t>
  </si>
  <si>
    <t>Introduction aux POCO - Partie 2</t>
  </si>
  <si>
    <t xml:space="preserve">Invalidenversicherung </t>
  </si>
  <si>
    <t>Kollektivversischerung oder Administrativvertrag</t>
  </si>
  <si>
    <t>Kontaktmanagement</t>
  </si>
  <si>
    <t>Kundigung ung Annullation von Vertragen</t>
  </si>
  <si>
    <t>KVG-Prämiensistierungen verwalten</t>
  </si>
  <si>
    <t>Leistungen - Allgemeines in Syrius</t>
  </si>
  <si>
    <t>Les bases de finance dans Syrius</t>
  </si>
  <si>
    <t>Mahnungsmanagement Spezialfälle (Swiss Risk &amp; Care)</t>
  </si>
  <si>
    <t>Mahnwesen Leistungserbringer</t>
  </si>
  <si>
    <t>Maternité et stérilité</t>
  </si>
  <si>
    <t xml:space="preserve">Meine ersten Schritte bei BSI </t>
  </si>
  <si>
    <t>Modèles Alternatifs</t>
  </si>
  <si>
    <t>Mutterschaft und Sterilität</t>
  </si>
  <si>
    <t>Offertenmanagement</t>
  </si>
  <si>
    <t xml:space="preserve">OP Management - Teil 1 </t>
  </si>
  <si>
    <t>OP Management - Teil 2</t>
  </si>
  <si>
    <t>Partnerverwaltung in Syrius</t>
  </si>
  <si>
    <t>Pramienverbilligungen verwalten</t>
  </si>
  <si>
    <t>Premiers pas dans BSI</t>
  </si>
  <si>
    <t>Premiers pas dans BSI_ITALIEN</t>
  </si>
  <si>
    <t>Prestations - Généralités dans Syrius</t>
  </si>
  <si>
    <t>Produits LCA</t>
  </si>
  <si>
    <t>Ratenvereinbarungsmanagement</t>
  </si>
  <si>
    <t>Rechnungen</t>
  </si>
  <si>
    <t>Reklamationsmanagement in Syrius</t>
  </si>
  <si>
    <t>Remboursements, paiements et suspensions</t>
  </si>
  <si>
    <t>Risikoanalyse</t>
  </si>
  <si>
    <t>Rückzahlung, Zahlung und Sistierung</t>
  </si>
  <si>
    <t>SecMed</t>
  </si>
  <si>
    <t xml:space="preserve">SecMed Archivierung </t>
  </si>
  <si>
    <t>Sistierungen und pramienbefreiungen</t>
  </si>
  <si>
    <t>Smartfix - Les fondamentaux</t>
  </si>
  <si>
    <t>Smartfix_Grundlagen</t>
  </si>
  <si>
    <t>Spezielle Kontrollen Manager</t>
  </si>
  <si>
    <t>Stationär und Rehabilitation</t>
  </si>
  <si>
    <t>Stationnaire et réadaptation</t>
  </si>
  <si>
    <t>Taggelder</t>
  </si>
  <si>
    <t xml:space="preserve">Todesfall- und Invaliditätskapital </t>
  </si>
  <si>
    <t>Traiter un cas ambulatoire</t>
  </si>
  <si>
    <t>Unfall, UVG und Regress</t>
  </si>
  <si>
    <t xml:space="preserve">Vertragsmanagement in Syrius </t>
  </si>
  <si>
    <t>Vertriebspartner konsultieren</t>
  </si>
  <si>
    <t>Vertriebspartner verwalten</t>
  </si>
  <si>
    <t>Verwalten der Aufgaben</t>
  </si>
  <si>
    <t>Verwalten von KVV 71 Behandlungen</t>
  </si>
  <si>
    <t>Verwalten von KVV-Behandlungen für die Zelle 71</t>
  </si>
  <si>
    <t xml:space="preserve">Verwaltung der Unterschriften </t>
  </si>
  <si>
    <t>VVG Produkte</t>
  </si>
  <si>
    <t>Zahlersperren verwalten</t>
  </si>
  <si>
    <t>Titre du module</t>
  </si>
  <si>
    <t>Départements</t>
  </si>
  <si>
    <t>FIN</t>
  </si>
  <si>
    <t>Tous</t>
  </si>
  <si>
    <t>PRE</t>
  </si>
  <si>
    <t>CEM</t>
  </si>
  <si>
    <t>INF</t>
  </si>
  <si>
    <t>RH</t>
  </si>
  <si>
    <t>COMM</t>
  </si>
  <si>
    <t>DEV</t>
  </si>
  <si>
    <t>DG</t>
  </si>
  <si>
    <t>Audit</t>
  </si>
  <si>
    <t>Total</t>
  </si>
  <si>
    <t>DIFF</t>
  </si>
  <si>
    <t>Taux état de situation</t>
  </si>
  <si>
    <t>Demande de rapport médical pour un traitement "Hospitalisation stationnaire</t>
  </si>
  <si>
    <t>Gérer les avances de commissions (Tutoriel)</t>
  </si>
  <si>
    <t>Gérer une prime collective (Tutoriel)</t>
  </si>
  <si>
    <t xml:space="preserve">Gérer des rappels/sommations pour les fournisseurs/prestataire de soins </t>
  </si>
  <si>
    <t>Gérer des unités organisationnelles</t>
  </si>
  <si>
    <t xml:space="preserve">Traiter un ATM </t>
  </si>
  <si>
    <t>Die wichtigsten Funktionen in Syrius</t>
  </si>
  <si>
    <t>Meine ersten Schritte bei BSI</t>
  </si>
  <si>
    <t>Smartfix - Grundlagen</t>
  </si>
  <si>
    <t xml:space="preserve">Reklamationsmanagement in Syrius </t>
  </si>
  <si>
    <t xml:space="preserve">VVG-Produkte </t>
  </si>
  <si>
    <t>Alternativmodelle</t>
  </si>
  <si>
    <t>EMS und SAD</t>
  </si>
  <si>
    <t>Invalidenversicherung</t>
  </si>
  <si>
    <t>Todesfall- und Invaliditätskapital</t>
  </si>
  <si>
    <t>Ambulante Leistungen (Zähler und Behandlungen)</t>
  </si>
  <si>
    <t>SecMed-Archivierung</t>
  </si>
  <si>
    <t>Risikoanalyse (CAR)</t>
  </si>
  <si>
    <t xml:space="preserve">Die Finanzgrundlagen in Syrius </t>
  </si>
  <si>
    <t>OP-Management - Teil 1</t>
  </si>
  <si>
    <t>OP-Management - Teil 2</t>
  </si>
  <si>
    <t>Mahnungsmanagement Leistungserbringer</t>
  </si>
  <si>
    <t>Mahnungsmanagement Spezialfälle (swiss Risk &amp; Care)</t>
  </si>
  <si>
    <t>Einführung in Syrius für C&amp;M - Die Partner</t>
  </si>
  <si>
    <t>Sistierungen und Prämienbefreiungen</t>
  </si>
  <si>
    <t>Kündigung und Annullation von Verträgen</t>
  </si>
  <si>
    <t>Kollektivversicherung oder Administrativvertrag</t>
  </si>
  <si>
    <t>somme</t>
  </si>
  <si>
    <t>Vertragsmanagement in Syrius</t>
  </si>
  <si>
    <t xml:space="preserve">Gestion des signatures </t>
  </si>
  <si>
    <t>Verwaltung der Unterschriften</t>
  </si>
  <si>
    <t>Étiquettes de lignes</t>
  </si>
  <si>
    <t>Total général</t>
  </si>
  <si>
    <t>Somme de Pourcentage de Pas commencé</t>
  </si>
  <si>
    <t>Somme de Pourcentage de En cours</t>
  </si>
  <si>
    <t>Somme de Pourcentage de Terminé</t>
  </si>
  <si>
    <t>Somme de Comptez les valeurs uniques de Utilisateur (nom complet)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</si>
</sst>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/>
    <xf numFmtId="49" fontId="3" fillId="0" borderId="0" xfId="0" applyNumberFormat="1" applyFont="1"/>
    <xf numFmtId="9" fontId="0" fillId="0" borderId="0" xfId="0" applyNumberFormat="1"/>
    <xf numFmtId="10" fontId="0" fillId="0" borderId="0" xfId="0" applyNumberFormat="1"/>
    <xf numFmtId="49" fontId="4" fillId="0" borderId="0" xfId="0" applyNumberFormat="1" applyFont="1"/>
    <xf numFmtId="0" fontId="4" fillId="0" borderId="0" xfId="0" applyFont="1"/>
    <xf numFmtId="0" fontId="1" fillId="2" borderId="0" xfId="0" applyFont="1" applyFill="1" applyAlignment="1">
      <alignment horizontal="center"/>
    </xf>
    <xf numFmtId="49" fontId="5" fillId="0" borderId="0" xfId="0" applyNumberFormat="1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0" fontId="4" fillId="0" borderId="0" xfId="0" applyNumberFormat="1" applyFont="1"/>
    <xf numFmtId="0" fontId="0" fillId="0" borderId="0" xfId="0" applyFont="1"/>
    <xf numFmtId="0" fontId="4" fillId="0" borderId="0" xfId="0" applyFont="1" applyAlignment="1">
      <alignment horizontal="right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10" fontId="4" fillId="0" borderId="0" xfId="0" applyNumberFormat="1" applyFont="1" applyAlignment="1">
      <alignment horizontal="righ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5">
    <dxf>
      <numFmt numFmtId="167" formatCode="_-* #,##0_-;\-* #,##0_-;_-* &quot;-&quot;??_-;_-@_-"/>
    </dxf>
    <dxf>
      <numFmt numFmtId="14" formatCode="0.00%"/>
    </dxf>
    <dxf>
      <numFmt numFmtId="14" formatCode="0.00%"/>
    </dxf>
    <dxf>
      <numFmt numFmtId="14" formatCode="0.00%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icolas Chappuis CE" refreshedDate="44623.703669097224" createdVersion="7" refreshedVersion="7" minRefreshableVersion="3" recordCount="76" xr:uid="{387903B3-01D2-4010-961B-CE0975DCDFD3}">
  <cacheSource type="worksheet">
    <worksheetSource ref="A1:E77" sheet="PRE"/>
  </cacheSource>
  <cacheFields count="5">
    <cacheField name="Nom de cours" numFmtId="49">
      <sharedItems count="76">
        <s v="Accident, LAA, recours"/>
        <s v="Alternativmodelle "/>
        <s v="Ambulante Leistungen (Zähler und behandlungen) "/>
        <s v="Anfrage Medizinischer Bericht für eine Behandlung &quot;Spitalaufenthalt Stationär&quot;"/>
        <s v="Arbeitsanweisungen - Allgemeines"/>
        <s v="Arbeitsanweisungen - Anwendung"/>
        <s v="Arbeitsanweisungen - Verwaltung"/>
        <s v="Archivage de documents"/>
        <s v="Archivieren von Dokumenten"/>
        <s v="Assurance invalidité"/>
        <s v="Capitaux décès et invalidité"/>
        <s v="Connaître les principales fonctionnalités dans Syrius"/>
        <s v="Consignes de travail - Généralités"/>
        <s v="Consignes de travail - Gestion"/>
        <s v="Consignes de travail - Utilisation"/>
        <s v="Contact Management dans BSI"/>
        <s v="Contrôle spéciaux managers"/>
        <s v="Demande de rapport médical pour un traitement &quot;Hospitalisation stationnaire&quot;"/>
        <s v="Die Finanzgrundlagen in Syrius"/>
        <s v="Die Wichtigsten Funktionen in Syrius"/>
        <s v="DRG-Rechnung mit auffälligem MCD"/>
        <s v="Einführung in die OP - Teil 1"/>
        <s v="EMS / SAD"/>
        <s v="EMS und SAD "/>
        <s v="Facture DRG avec un MCD suspect"/>
        <s v="Factures"/>
        <s v="Gérer des rappels/sommations pour les fournisseurs/prestataires de soins"/>
        <s v="Gérer des traitements OAMal pour la cellule 71"/>
        <s v="Gérer l'analyse du risque "/>
        <s v="Gérer les arrangements de paiements échelonnés"/>
        <s v="Gérer les blocages de payeurs"/>
        <s v="Gérer les contrats dans Syrius"/>
        <s v="Gérer les encaissements"/>
        <s v="Gérer les paiements"/>
        <s v="Gérer les réclamations dans Syrius "/>
        <s v="Gestion des PoCo - Partie 1"/>
        <s v="Gestion des PoCo - Partie 2"/>
        <s v="Gestion des signatures  "/>
        <s v="Gestion des tâches"/>
        <s v="Gestion des traitements OAMal Art.71"/>
        <s v="Gestion mises à pertes et profit"/>
        <s v="Indemnités journalières"/>
        <s v="Introduction aux POCO - Partie 1"/>
        <s v="Introduction aux POCO - Partie 2"/>
        <s v="Invalidenversicherung "/>
        <s v="Kontaktmanagement"/>
        <s v="Leistungen - Allgemeines in Syrius"/>
        <s v="Les bases de finance dans Syrius"/>
        <s v="Mahnwesen Leistungserbringer"/>
        <s v="Maternité et stérilité"/>
        <s v="Meine ersten Schritte bei BSI "/>
        <s v="Modèles Alternatifs"/>
        <s v="Mutterschaft und Sterilität"/>
        <s v="OP Management - Teil 1 "/>
        <s v="Premiers pas dans BSI"/>
        <s v="Prestations - Généralités dans Syrius"/>
        <s v="Produits LCA"/>
        <s v="Rechnungen"/>
        <s v="Reklamationsmanagement in Syrius"/>
        <s v="Remboursements, paiements et suspensions"/>
        <s v="Risikoanalyse"/>
        <s v="Rückzahlung, Zahlung und Sistierung"/>
        <s v="SecMed"/>
        <s v="SecMed Archivierung "/>
        <s v="Spezielle Kontrollen Manager"/>
        <s v="Stationär und Rehabilitation"/>
        <s v="Stationnaire et réadaptation"/>
        <s v="Taggelder"/>
        <s v="Todesfall- und Invaliditätskapital "/>
        <s v="Traiter un cas ambulatoire"/>
        <s v="Unfall, UVG und Regress"/>
        <s v="Verwalten der Aufgaben"/>
        <s v="Verwalten von KVV 71 Behandlungen"/>
        <s v="Verwalten von KVV-Behandlungen für die Zelle 71"/>
        <s v="Verwaltung der Unterschriften "/>
        <s v="VVG Produkte"/>
      </sharedItems>
    </cacheField>
    <cacheField name="Comptez les valeurs uniques de Utilisateur (nom complet)" numFmtId="0">
      <sharedItems containsSemiMixedTypes="0" containsString="0" containsNumber="1" containsInteger="1" minValue="2" maxValue="492" count="56">
        <n v="124"/>
        <n v="162"/>
        <n v="174"/>
        <n v="61"/>
        <n v="194"/>
        <n v="492"/>
        <n v="104"/>
        <n v="64"/>
        <n v="448"/>
        <n v="430"/>
        <n v="264"/>
        <n v="84"/>
        <n v="31"/>
        <n v="30"/>
        <n v="185"/>
        <n v="95"/>
        <n v="45"/>
        <n v="82"/>
        <n v="440"/>
        <n v="46"/>
        <n v="253"/>
        <n v="94"/>
        <n v="35"/>
        <n v="3"/>
        <n v="4"/>
        <n v="10"/>
        <n v="228"/>
        <n v="19"/>
        <n v="406"/>
        <n v="74"/>
        <n v="7"/>
        <n v="83"/>
        <n v="391"/>
        <n v="2"/>
        <n v="53"/>
        <n v="192"/>
        <n v="189"/>
        <n v="14"/>
        <n v="335"/>
        <n v="351"/>
        <n v="160"/>
        <n v="48"/>
        <n v="488"/>
        <n v="383"/>
        <n v="421"/>
        <n v="60"/>
        <n v="179"/>
        <n v="136"/>
        <n v="80"/>
        <n v="123"/>
        <n v="364"/>
        <n v="67"/>
        <n v="34"/>
        <n v="43"/>
        <n v="188"/>
        <n v="168"/>
      </sharedItems>
    </cacheField>
    <cacheField name="Pourcentage de Pas commencé" numFmtId="10">
      <sharedItems containsSemiMixedTypes="0" containsString="0" containsNumber="1" minValue="0.25800000000000001" maxValue="1" count="57">
        <n v="0.97599999999999998"/>
        <n v="0.84"/>
        <n v="0.85599999999999998"/>
        <n v="0.86899999999999999"/>
        <n v="0.438"/>
        <n v="0.53600000000000003"/>
        <n v="0.5"/>
        <n v="0.746"/>
        <n v="0.41799999999999998"/>
        <n v="0.96199999999999997"/>
        <n v="0.95299999999999996"/>
        <n v="0.372"/>
        <n v="0.81100000000000005"/>
        <n v="0.83499999999999996"/>
        <n v="0.84399999999999997"/>
        <n v="0.82299999999999995"/>
        <n v="0.95799999999999996"/>
        <n v="0.90500000000000003"/>
        <n v="0.96799999999999997"/>
        <n v="0.25800000000000001"/>
        <n v="0.7"/>
        <n v="0.78900000000000003"/>
        <n v="0.86699999999999999"/>
        <n v="0.90200000000000002"/>
        <n v="0.94099999999999995"/>
        <n v="0.95699999999999996"/>
        <n v="0.98799999999999999"/>
        <n v="1"/>
        <n v="0.88800000000000001"/>
        <n v="0.97799999999999998"/>
        <n v="0.92600000000000005"/>
        <n v="0.54700000000000004"/>
        <n v="0.97299999999999998"/>
        <n v="0.96399999999999997"/>
        <n v="0.93300000000000005"/>
        <n v="0.88700000000000001"/>
        <n v="0.76"/>
        <n v="0.54500000000000004"/>
        <n v="0.66"/>
        <n v="0.97699999999999998"/>
        <n v="0.93799999999999994"/>
        <n v="0.56999999999999995"/>
        <n v="0.96599999999999997"/>
        <n v="0.66100000000000003"/>
        <n v="0.69599999999999995"/>
        <n v="0.96699999999999997"/>
        <n v="0.96299999999999997"/>
        <n v="0.92500000000000004"/>
        <n v="0.93400000000000005"/>
        <n v="0.875"/>
        <n v="0.84199999999999997"/>
        <n v="0.98299999999999998"/>
        <n v="0.86599999999999999"/>
        <n v="0.505"/>
        <n v="0.97099999999999997"/>
        <n v="0.628"/>
        <n v="0.91100000000000003"/>
      </sharedItems>
    </cacheField>
    <cacheField name="Pourcentage de En cours" numFmtId="10">
      <sharedItems containsSemiMixedTypes="0" containsString="0" containsNumber="1" minValue="0" maxValue="0.158" count="42">
        <n v="2.4E-2"/>
        <n v="9.2999999999999999E-2"/>
        <n v="6.9000000000000006E-2"/>
        <n v="0"/>
        <n v="5.7000000000000002E-2"/>
        <n v="3.1E-2"/>
        <n v="4.5999999999999999E-2"/>
        <n v="4.0000000000000001E-3"/>
        <n v="2.5999999999999999E-2"/>
        <n v="3.9E-2"/>
        <n v="4.7E-2"/>
        <n v="4.1000000000000002E-2"/>
        <n v="1.7999999999999999E-2"/>
        <n v="6.0000000000000001E-3"/>
        <n v="5.0000000000000001E-3"/>
        <n v="4.3999999999999997E-2"/>
        <n v="3.2000000000000001E-2"/>
        <n v="7.1999999999999995E-2"/>
        <n v="8.6999999999999994E-2"/>
        <n v="2.1000000000000001E-2"/>
        <n v="2.1999999999999999E-2"/>
        <n v="2.5000000000000001E-2"/>
        <n v="4.2999999999999997E-2"/>
        <n v="1.0999999999999999E-2"/>
        <n v="1.2999999999999999E-2"/>
        <n v="4.9000000000000002E-2"/>
        <n v="2.7E-2"/>
        <n v="3.5999999999999997E-2"/>
        <n v="5.1999999999999998E-2"/>
        <n v="0.111"/>
        <n v="0.112"/>
        <n v="6.2E-2"/>
        <n v="2.9000000000000001E-2"/>
        <n v="1.6E-2"/>
        <n v="1.7000000000000001E-2"/>
        <n v="6.7000000000000004E-2"/>
        <n v="3.6999999999999998E-2"/>
        <n v="3.7999999999999999E-2"/>
        <n v="0.158"/>
        <n v="0.09"/>
        <n v="2.3E-2"/>
        <n v="4.8000000000000001E-2"/>
      </sharedItems>
    </cacheField>
    <cacheField name="Pourcentage de Terminé" numFmtId="10">
      <sharedItems containsSemiMixedTypes="0" containsString="0" containsNumber="1" minValue="0" maxValue="0.67" count="51">
        <n v="0"/>
        <n v="6.8000000000000005E-2"/>
        <n v="7.4999999999999997E-2"/>
        <n v="0.13100000000000001"/>
        <n v="0.505"/>
        <n v="0.433"/>
        <n v="0.45400000000000001"/>
        <n v="0.25"/>
        <n v="0.55700000000000005"/>
        <n v="0.58699999999999997"/>
        <n v="0.17100000000000001"/>
        <n v="0.158"/>
        <n v="0.152"/>
        <n v="0.13300000000000001"/>
        <n v="4.2000000000000003E-2"/>
        <n v="9.5000000000000001E-2"/>
        <n v="0.67"/>
        <n v="0.3"/>
        <n v="0.124"/>
        <n v="1.0999999999999999E-2"/>
        <n v="0.111"/>
        <n v="9.8000000000000004E-2"/>
        <n v="3.4000000000000002E-2"/>
        <n v="8.0000000000000002E-3"/>
        <n v="3.2000000000000001E-2"/>
        <n v="9.2999999999999999E-2"/>
        <n v="8.9999999999999993E-3"/>
        <n v="7.3999999999999996E-2"/>
        <n v="0.40500000000000003"/>
        <n v="3.1E-2"/>
        <n v="5.7000000000000002E-2"/>
        <n v="0.188"/>
        <n v="0.34399999999999997"/>
        <n v="6.0000000000000001E-3"/>
        <n v="0.30399999999999999"/>
        <n v="1.9E-2"/>
        <n v="0.40200000000000002"/>
        <n v="7.0000000000000007E-2"/>
        <n v="1.2999999999999999E-2"/>
        <n v="0.22800000000000001"/>
        <n v="0.28899999999999998"/>
        <n v="1.7000000000000001E-2"/>
        <n v="3.7999999999999999E-2"/>
        <n v="6.6000000000000003E-2"/>
        <n v="9.4E-2"/>
        <n v="1.6E-2"/>
        <n v="4.4999999999999998E-2"/>
        <n v="0.42799999999999999"/>
        <n v="2.9000000000000001E-2"/>
        <n v="2.3E-2"/>
        <n v="0.37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6">
  <r>
    <x v="0"/>
    <x v="0"/>
    <x v="0"/>
    <x v="0"/>
    <x v="0"/>
  </r>
  <r>
    <x v="1"/>
    <x v="1"/>
    <x v="1"/>
    <x v="1"/>
    <x v="1"/>
  </r>
  <r>
    <x v="2"/>
    <x v="2"/>
    <x v="2"/>
    <x v="2"/>
    <x v="2"/>
  </r>
  <r>
    <x v="3"/>
    <x v="3"/>
    <x v="3"/>
    <x v="3"/>
    <x v="3"/>
  </r>
  <r>
    <x v="4"/>
    <x v="4"/>
    <x v="4"/>
    <x v="4"/>
    <x v="4"/>
  </r>
  <r>
    <x v="5"/>
    <x v="4"/>
    <x v="5"/>
    <x v="5"/>
    <x v="5"/>
  </r>
  <r>
    <x v="6"/>
    <x v="4"/>
    <x v="6"/>
    <x v="6"/>
    <x v="6"/>
  </r>
  <r>
    <x v="7"/>
    <x v="5"/>
    <x v="7"/>
    <x v="7"/>
    <x v="7"/>
  </r>
  <r>
    <x v="8"/>
    <x v="4"/>
    <x v="8"/>
    <x v="8"/>
    <x v="8"/>
  </r>
  <r>
    <x v="9"/>
    <x v="6"/>
    <x v="9"/>
    <x v="9"/>
    <x v="0"/>
  </r>
  <r>
    <x v="10"/>
    <x v="7"/>
    <x v="10"/>
    <x v="10"/>
    <x v="0"/>
  </r>
  <r>
    <x v="11"/>
    <x v="5"/>
    <x v="11"/>
    <x v="11"/>
    <x v="9"/>
  </r>
  <r>
    <x v="12"/>
    <x v="5"/>
    <x v="12"/>
    <x v="12"/>
    <x v="10"/>
  </r>
  <r>
    <x v="13"/>
    <x v="5"/>
    <x v="13"/>
    <x v="13"/>
    <x v="11"/>
  </r>
  <r>
    <x v="14"/>
    <x v="8"/>
    <x v="14"/>
    <x v="14"/>
    <x v="12"/>
  </r>
  <r>
    <x v="15"/>
    <x v="9"/>
    <x v="15"/>
    <x v="15"/>
    <x v="13"/>
  </r>
  <r>
    <x v="16"/>
    <x v="10"/>
    <x v="16"/>
    <x v="3"/>
    <x v="14"/>
  </r>
  <r>
    <x v="17"/>
    <x v="11"/>
    <x v="17"/>
    <x v="3"/>
    <x v="15"/>
  </r>
  <r>
    <x v="18"/>
    <x v="12"/>
    <x v="18"/>
    <x v="16"/>
    <x v="0"/>
  </r>
  <r>
    <x v="19"/>
    <x v="4"/>
    <x v="19"/>
    <x v="17"/>
    <x v="16"/>
  </r>
  <r>
    <x v="20"/>
    <x v="13"/>
    <x v="20"/>
    <x v="3"/>
    <x v="17"/>
  </r>
  <r>
    <x v="21"/>
    <x v="14"/>
    <x v="21"/>
    <x v="18"/>
    <x v="18"/>
  </r>
  <r>
    <x v="22"/>
    <x v="15"/>
    <x v="18"/>
    <x v="19"/>
    <x v="19"/>
  </r>
  <r>
    <x v="23"/>
    <x v="16"/>
    <x v="22"/>
    <x v="20"/>
    <x v="20"/>
  </r>
  <r>
    <x v="24"/>
    <x v="17"/>
    <x v="23"/>
    <x v="3"/>
    <x v="21"/>
  </r>
  <r>
    <x v="25"/>
    <x v="18"/>
    <x v="24"/>
    <x v="21"/>
    <x v="22"/>
  </r>
  <r>
    <x v="26"/>
    <x v="19"/>
    <x v="25"/>
    <x v="22"/>
    <x v="0"/>
  </r>
  <r>
    <x v="27"/>
    <x v="20"/>
    <x v="26"/>
    <x v="7"/>
    <x v="23"/>
  </r>
  <r>
    <x v="28"/>
    <x v="21"/>
    <x v="25"/>
    <x v="23"/>
    <x v="24"/>
  </r>
  <r>
    <x v="29"/>
    <x v="22"/>
    <x v="27"/>
    <x v="3"/>
    <x v="0"/>
  </r>
  <r>
    <x v="30"/>
    <x v="23"/>
    <x v="27"/>
    <x v="3"/>
    <x v="0"/>
  </r>
  <r>
    <x v="31"/>
    <x v="24"/>
    <x v="27"/>
    <x v="3"/>
    <x v="0"/>
  </r>
  <r>
    <x v="32"/>
    <x v="25"/>
    <x v="27"/>
    <x v="3"/>
    <x v="0"/>
  </r>
  <r>
    <x v="33"/>
    <x v="25"/>
    <x v="27"/>
    <x v="3"/>
    <x v="0"/>
  </r>
  <r>
    <x v="34"/>
    <x v="5"/>
    <x v="28"/>
    <x v="12"/>
    <x v="25"/>
  </r>
  <r>
    <x v="35"/>
    <x v="26"/>
    <x v="29"/>
    <x v="24"/>
    <x v="26"/>
  </r>
  <r>
    <x v="36"/>
    <x v="27"/>
    <x v="27"/>
    <x v="3"/>
    <x v="0"/>
  </r>
  <r>
    <x v="37"/>
    <x v="28"/>
    <x v="30"/>
    <x v="3"/>
    <x v="27"/>
  </r>
  <r>
    <x v="38"/>
    <x v="5"/>
    <x v="31"/>
    <x v="25"/>
    <x v="28"/>
  </r>
  <r>
    <x v="39"/>
    <x v="29"/>
    <x v="32"/>
    <x v="26"/>
    <x v="0"/>
  </r>
  <r>
    <x v="40"/>
    <x v="30"/>
    <x v="27"/>
    <x v="3"/>
    <x v="0"/>
  </r>
  <r>
    <x v="41"/>
    <x v="31"/>
    <x v="33"/>
    <x v="27"/>
    <x v="0"/>
  </r>
  <r>
    <x v="42"/>
    <x v="32"/>
    <x v="34"/>
    <x v="27"/>
    <x v="29"/>
  </r>
  <r>
    <x v="43"/>
    <x v="33"/>
    <x v="27"/>
    <x v="3"/>
    <x v="0"/>
  </r>
  <r>
    <x v="44"/>
    <x v="34"/>
    <x v="35"/>
    <x v="4"/>
    <x v="30"/>
  </r>
  <r>
    <x v="45"/>
    <x v="35"/>
    <x v="36"/>
    <x v="28"/>
    <x v="31"/>
  </r>
  <r>
    <x v="46"/>
    <x v="36"/>
    <x v="37"/>
    <x v="29"/>
    <x v="32"/>
  </r>
  <r>
    <x v="47"/>
    <x v="19"/>
    <x v="29"/>
    <x v="20"/>
    <x v="0"/>
  </r>
  <r>
    <x v="48"/>
    <x v="37"/>
    <x v="27"/>
    <x v="3"/>
    <x v="0"/>
  </r>
  <r>
    <x v="49"/>
    <x v="38"/>
    <x v="0"/>
    <x v="12"/>
    <x v="33"/>
  </r>
  <r>
    <x v="50"/>
    <x v="4"/>
    <x v="38"/>
    <x v="27"/>
    <x v="34"/>
  </r>
  <r>
    <x v="51"/>
    <x v="39"/>
    <x v="39"/>
    <x v="23"/>
    <x v="19"/>
  </r>
  <r>
    <x v="52"/>
    <x v="40"/>
    <x v="3"/>
    <x v="30"/>
    <x v="35"/>
  </r>
  <r>
    <x v="53"/>
    <x v="41"/>
    <x v="40"/>
    <x v="31"/>
    <x v="0"/>
  </r>
  <r>
    <x v="54"/>
    <x v="42"/>
    <x v="41"/>
    <x v="32"/>
    <x v="36"/>
  </r>
  <r>
    <x v="55"/>
    <x v="18"/>
    <x v="17"/>
    <x v="21"/>
    <x v="37"/>
  </r>
  <r>
    <x v="56"/>
    <x v="43"/>
    <x v="42"/>
    <x v="19"/>
    <x v="38"/>
  </r>
  <r>
    <x v="57"/>
    <x v="36"/>
    <x v="43"/>
    <x v="29"/>
    <x v="39"/>
  </r>
  <r>
    <x v="58"/>
    <x v="4"/>
    <x v="44"/>
    <x v="33"/>
    <x v="40"/>
  </r>
  <r>
    <x v="59"/>
    <x v="44"/>
    <x v="45"/>
    <x v="34"/>
    <x v="41"/>
  </r>
  <r>
    <x v="60"/>
    <x v="45"/>
    <x v="34"/>
    <x v="35"/>
    <x v="0"/>
  </r>
  <r>
    <x v="61"/>
    <x v="46"/>
    <x v="17"/>
    <x v="31"/>
    <x v="22"/>
  </r>
  <r>
    <x v="62"/>
    <x v="47"/>
    <x v="46"/>
    <x v="36"/>
    <x v="0"/>
  </r>
  <r>
    <x v="63"/>
    <x v="48"/>
    <x v="47"/>
    <x v="37"/>
    <x v="42"/>
  </r>
  <r>
    <x v="64"/>
    <x v="3"/>
    <x v="48"/>
    <x v="3"/>
    <x v="43"/>
  </r>
  <r>
    <x v="65"/>
    <x v="7"/>
    <x v="49"/>
    <x v="5"/>
    <x v="44"/>
  </r>
  <r>
    <x v="66"/>
    <x v="49"/>
    <x v="18"/>
    <x v="33"/>
    <x v="45"/>
  </r>
  <r>
    <x v="67"/>
    <x v="27"/>
    <x v="50"/>
    <x v="38"/>
    <x v="0"/>
  </r>
  <r>
    <x v="68"/>
    <x v="27"/>
    <x v="50"/>
    <x v="38"/>
    <x v="0"/>
  </r>
  <r>
    <x v="69"/>
    <x v="50"/>
    <x v="51"/>
    <x v="23"/>
    <x v="33"/>
  </r>
  <r>
    <x v="70"/>
    <x v="51"/>
    <x v="52"/>
    <x v="39"/>
    <x v="46"/>
  </r>
  <r>
    <x v="71"/>
    <x v="4"/>
    <x v="53"/>
    <x v="35"/>
    <x v="47"/>
  </r>
  <r>
    <x v="72"/>
    <x v="52"/>
    <x v="54"/>
    <x v="3"/>
    <x v="48"/>
  </r>
  <r>
    <x v="73"/>
    <x v="53"/>
    <x v="10"/>
    <x v="40"/>
    <x v="49"/>
  </r>
  <r>
    <x v="74"/>
    <x v="54"/>
    <x v="55"/>
    <x v="3"/>
    <x v="50"/>
  </r>
  <r>
    <x v="75"/>
    <x v="55"/>
    <x v="56"/>
    <x v="41"/>
    <x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85F66A-6887-406D-8112-239043C53AFB}" name="Tableau croisé dynamique6" cacheId="34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chartFormat="3">
  <location ref="A1:E78" firstHeaderRow="0" firstDataRow="1" firstDataCol="1"/>
  <pivotFields count="5">
    <pivotField axis="axisRow" showAll="0">
      <items count="7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t="default"/>
      </items>
    </pivotField>
    <pivotField dataField="1" showAll="0">
      <items count="57">
        <item x="33"/>
        <item x="23"/>
        <item x="24"/>
        <item x="30"/>
        <item x="25"/>
        <item x="37"/>
        <item x="27"/>
        <item x="13"/>
        <item x="12"/>
        <item x="52"/>
        <item x="22"/>
        <item x="53"/>
        <item x="16"/>
        <item x="19"/>
        <item x="41"/>
        <item x="34"/>
        <item x="45"/>
        <item x="3"/>
        <item x="7"/>
        <item x="51"/>
        <item x="29"/>
        <item x="48"/>
        <item x="17"/>
        <item x="31"/>
        <item x="11"/>
        <item x="21"/>
        <item x="15"/>
        <item x="6"/>
        <item x="49"/>
        <item x="0"/>
        <item x="47"/>
        <item x="40"/>
        <item x="1"/>
        <item x="55"/>
        <item x="2"/>
        <item x="46"/>
        <item x="14"/>
        <item x="54"/>
        <item x="36"/>
        <item x="35"/>
        <item x="4"/>
        <item x="26"/>
        <item x="20"/>
        <item x="10"/>
        <item x="38"/>
        <item x="39"/>
        <item x="50"/>
        <item x="43"/>
        <item x="32"/>
        <item x="28"/>
        <item x="44"/>
        <item x="9"/>
        <item x="18"/>
        <item x="8"/>
        <item x="42"/>
        <item x="5"/>
        <item t="default"/>
      </items>
    </pivotField>
    <pivotField dataField="1" numFmtId="10" showAll="0">
      <items count="58">
        <item x="19"/>
        <item x="11"/>
        <item x="8"/>
        <item x="4"/>
        <item x="6"/>
        <item x="53"/>
        <item x="5"/>
        <item x="37"/>
        <item x="31"/>
        <item x="41"/>
        <item x="55"/>
        <item x="38"/>
        <item x="43"/>
        <item x="44"/>
        <item x="20"/>
        <item x="7"/>
        <item x="36"/>
        <item x="21"/>
        <item x="12"/>
        <item x="15"/>
        <item x="13"/>
        <item x="1"/>
        <item x="50"/>
        <item x="14"/>
        <item x="2"/>
        <item x="52"/>
        <item x="22"/>
        <item x="3"/>
        <item x="49"/>
        <item x="35"/>
        <item x="28"/>
        <item x="23"/>
        <item x="17"/>
        <item x="56"/>
        <item x="47"/>
        <item x="30"/>
        <item x="34"/>
        <item x="48"/>
        <item x="40"/>
        <item x="24"/>
        <item x="10"/>
        <item x="25"/>
        <item x="16"/>
        <item x="9"/>
        <item x="46"/>
        <item x="33"/>
        <item x="42"/>
        <item x="45"/>
        <item x="18"/>
        <item x="54"/>
        <item x="32"/>
        <item x="0"/>
        <item x="39"/>
        <item x="29"/>
        <item x="51"/>
        <item x="26"/>
        <item x="27"/>
        <item t="default"/>
      </items>
    </pivotField>
    <pivotField dataField="1" numFmtId="10" showAll="0">
      <items count="43">
        <item x="3"/>
        <item x="7"/>
        <item x="14"/>
        <item x="13"/>
        <item x="23"/>
        <item x="24"/>
        <item x="33"/>
        <item x="34"/>
        <item x="12"/>
        <item x="19"/>
        <item x="20"/>
        <item x="40"/>
        <item x="0"/>
        <item x="21"/>
        <item x="8"/>
        <item x="26"/>
        <item x="32"/>
        <item x="5"/>
        <item x="16"/>
        <item x="27"/>
        <item x="36"/>
        <item x="37"/>
        <item x="9"/>
        <item x="11"/>
        <item x="22"/>
        <item x="15"/>
        <item x="6"/>
        <item x="10"/>
        <item x="41"/>
        <item x="25"/>
        <item x="28"/>
        <item x="4"/>
        <item x="31"/>
        <item x="35"/>
        <item x="2"/>
        <item x="17"/>
        <item x="18"/>
        <item x="39"/>
        <item x="1"/>
        <item x="29"/>
        <item x="30"/>
        <item x="38"/>
        <item t="default"/>
      </items>
    </pivotField>
    <pivotField dataField="1" numFmtId="10" showAll="0">
      <items count="52">
        <item x="0"/>
        <item x="33"/>
        <item x="23"/>
        <item x="26"/>
        <item x="19"/>
        <item x="38"/>
        <item x="45"/>
        <item x="41"/>
        <item x="35"/>
        <item x="49"/>
        <item x="48"/>
        <item x="29"/>
        <item x="24"/>
        <item x="22"/>
        <item x="42"/>
        <item x="14"/>
        <item x="46"/>
        <item x="30"/>
        <item x="43"/>
        <item x="1"/>
        <item x="37"/>
        <item x="27"/>
        <item x="2"/>
        <item x="25"/>
        <item x="44"/>
        <item x="15"/>
        <item x="21"/>
        <item x="20"/>
        <item x="18"/>
        <item x="3"/>
        <item x="13"/>
        <item x="12"/>
        <item x="11"/>
        <item x="10"/>
        <item x="31"/>
        <item x="39"/>
        <item x="7"/>
        <item x="40"/>
        <item x="17"/>
        <item x="34"/>
        <item x="32"/>
        <item x="50"/>
        <item x="36"/>
        <item x="28"/>
        <item x="47"/>
        <item x="5"/>
        <item x="6"/>
        <item x="4"/>
        <item x="8"/>
        <item x="9"/>
        <item x="16"/>
        <item t="default"/>
      </items>
    </pivotField>
  </pivotFields>
  <rowFields count="1">
    <field x="0"/>
  </rowFields>
  <rowItems count="7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Comptez les valeurs uniques de Utilisateur (nom complet)" fld="1" baseField="0" baseItem="0"/>
    <dataField name="Somme de Pourcentage de Pas commencé" fld="2" baseField="0" baseItem="0"/>
    <dataField name="Somme de Pourcentage de En cours" fld="3" baseField="0" baseItem="0"/>
    <dataField name="Somme de Pourcentage de Terminé" fld="4" baseField="0" baseItem="0"/>
  </dataFields>
  <formats count="5">
    <format dxfId="4">
      <pivotArea collapsedLevelsAreSubtotals="1" fieldPosition="0">
        <references count="2">
          <reference field="4294967294" count="1" selected="0">
            <x v="3"/>
          </reference>
          <reference field="0" count="1">
            <x v="0"/>
          </reference>
        </references>
      </pivotArea>
    </format>
    <format dxfId="3">
      <pivotArea collapsedLevelsAreSubtotals="1" fieldPosition="0">
        <references count="2">
          <reference field="4294967294" count="1" selected="0">
            <x v="1"/>
          </reference>
          <reference field="0" count="1">
            <x v="0"/>
          </reference>
        </references>
      </pivotArea>
    </format>
    <format dxfId="2">
      <pivotArea collapsedLevelsAreSubtotals="1" fieldPosition="0">
        <references count="2">
          <reference field="4294967294" count="1" selected="0">
            <x v="2"/>
          </reference>
          <reference field="0" count="1">
            <x v="0"/>
          </reference>
        </references>
      </pivotArea>
    </format>
    <format dxfId="1">
      <pivotArea collapsedLevelsAreSubtotals="1" fieldPosition="0">
        <references count="1">
          <reference field="0" count="75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</reference>
        </references>
      </pivotArea>
    </format>
    <format dxfId="0">
      <pivotArea collapsedLevelsAreSubtotals="1" fieldPosition="0">
        <references count="2">
          <reference field="4294967294" count="1" selected="0">
            <x v="0"/>
          </reference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E1A4C-8533-4EE3-93D7-F118BF814451}">
  <dimension ref="A1:E120"/>
  <sheetViews>
    <sheetView workbookViewId="0">
      <selection activeCell="A28" sqref="A28"/>
    </sheetView>
  </sheetViews>
  <sheetFormatPr baseColWidth="10" defaultRowHeight="15" x14ac:dyDescent="0.25"/>
  <cols>
    <col min="1" max="1" width="66.7109375" bestFit="1" customWidth="1"/>
    <col min="2" max="2" width="49.5703125" bestFit="1" customWidth="1"/>
  </cols>
  <sheetData>
    <row r="1" spans="1:5" x14ac:dyDescent="0.25">
      <c r="A1" s="2" t="s">
        <v>50</v>
      </c>
      <c r="B1" s="2" t="s">
        <v>51</v>
      </c>
      <c r="C1" s="2" t="s">
        <v>52</v>
      </c>
      <c r="D1" s="2" t="s">
        <v>53</v>
      </c>
      <c r="E1" s="2" t="s">
        <v>54</v>
      </c>
    </row>
    <row r="2" spans="1:5" x14ac:dyDescent="0.25">
      <c r="A2" s="2" t="s">
        <v>55</v>
      </c>
      <c r="B2" s="1">
        <v>10</v>
      </c>
      <c r="C2" s="2" t="s">
        <v>0</v>
      </c>
      <c r="D2" s="2" t="s">
        <v>1</v>
      </c>
      <c r="E2" s="2" t="s">
        <v>1</v>
      </c>
    </row>
    <row r="3" spans="1:5" x14ac:dyDescent="0.25">
      <c r="A3" s="2" t="s">
        <v>56</v>
      </c>
      <c r="B3" s="1">
        <v>1</v>
      </c>
      <c r="C3" s="2" t="s">
        <v>0</v>
      </c>
      <c r="D3" s="2" t="s">
        <v>1</v>
      </c>
      <c r="E3" s="2" t="s">
        <v>1</v>
      </c>
    </row>
    <row r="4" spans="1:5" x14ac:dyDescent="0.25">
      <c r="A4" s="2" t="s">
        <v>57</v>
      </c>
      <c r="B4" s="1">
        <v>1</v>
      </c>
      <c r="C4" s="2" t="s">
        <v>0</v>
      </c>
      <c r="D4" s="2" t="s">
        <v>1</v>
      </c>
      <c r="E4" s="2" t="s">
        <v>1</v>
      </c>
    </row>
    <row r="5" spans="1:5" x14ac:dyDescent="0.25">
      <c r="A5" s="2" t="s">
        <v>58</v>
      </c>
      <c r="B5" s="1">
        <v>1</v>
      </c>
      <c r="C5" s="2" t="s">
        <v>0</v>
      </c>
      <c r="D5" s="2" t="s">
        <v>1</v>
      </c>
      <c r="E5" s="2" t="s">
        <v>1</v>
      </c>
    </row>
    <row r="6" spans="1:5" x14ac:dyDescent="0.25">
      <c r="A6" s="2" t="s">
        <v>59</v>
      </c>
      <c r="B6" s="1">
        <v>1</v>
      </c>
      <c r="C6" s="2" t="s">
        <v>0</v>
      </c>
      <c r="D6" s="2" t="s">
        <v>1</v>
      </c>
      <c r="E6" s="2" t="s">
        <v>1</v>
      </c>
    </row>
    <row r="7" spans="1:5" x14ac:dyDescent="0.25">
      <c r="A7" s="2" t="s">
        <v>60</v>
      </c>
      <c r="B7" s="1">
        <v>1</v>
      </c>
      <c r="C7" s="2" t="s">
        <v>0</v>
      </c>
      <c r="D7" s="2" t="s">
        <v>1</v>
      </c>
      <c r="E7" s="2" t="s">
        <v>1</v>
      </c>
    </row>
    <row r="8" spans="1:5" x14ac:dyDescent="0.25">
      <c r="A8" s="2" t="s">
        <v>61</v>
      </c>
      <c r="B8" s="1">
        <v>1</v>
      </c>
      <c r="C8" s="2" t="s">
        <v>0</v>
      </c>
      <c r="D8" s="2" t="s">
        <v>1</v>
      </c>
      <c r="E8" s="2" t="s">
        <v>1</v>
      </c>
    </row>
    <row r="9" spans="1:5" x14ac:dyDescent="0.25">
      <c r="A9" s="2" t="s">
        <v>62</v>
      </c>
      <c r="B9" s="1">
        <v>1</v>
      </c>
      <c r="C9" s="2" t="s">
        <v>0</v>
      </c>
      <c r="D9" s="2" t="s">
        <v>1</v>
      </c>
      <c r="E9" s="2" t="s">
        <v>1</v>
      </c>
    </row>
    <row r="10" spans="1:5" x14ac:dyDescent="0.25">
      <c r="A10" s="2" t="s">
        <v>63</v>
      </c>
      <c r="B10" s="1">
        <v>1</v>
      </c>
      <c r="C10" s="2" t="s">
        <v>0</v>
      </c>
      <c r="D10" s="2" t="s">
        <v>1</v>
      </c>
      <c r="E10" s="2" t="s">
        <v>1</v>
      </c>
    </row>
    <row r="11" spans="1:5" x14ac:dyDescent="0.25">
      <c r="A11" s="2" t="s">
        <v>64</v>
      </c>
      <c r="B11" s="1">
        <v>1</v>
      </c>
      <c r="C11" s="2" t="s">
        <v>0</v>
      </c>
      <c r="D11" s="2" t="s">
        <v>1</v>
      </c>
      <c r="E11" s="2" t="s">
        <v>1</v>
      </c>
    </row>
    <row r="12" spans="1:5" x14ac:dyDescent="0.25">
      <c r="A12" s="2" t="s">
        <v>65</v>
      </c>
      <c r="B12" s="1">
        <v>54</v>
      </c>
      <c r="C12" s="2" t="s">
        <v>2</v>
      </c>
      <c r="D12" s="2" t="s">
        <v>3</v>
      </c>
      <c r="E12" s="2" t="s">
        <v>4</v>
      </c>
    </row>
    <row r="13" spans="1:5" x14ac:dyDescent="0.25">
      <c r="A13" s="2" t="s">
        <v>66</v>
      </c>
      <c r="B13" s="1">
        <v>10</v>
      </c>
      <c r="C13" s="2" t="s">
        <v>5</v>
      </c>
      <c r="D13" s="2" t="s">
        <v>1</v>
      </c>
      <c r="E13" s="2" t="s">
        <v>6</v>
      </c>
    </row>
    <row r="14" spans="1:5" x14ac:dyDescent="0.25">
      <c r="A14" s="2" t="s">
        <v>67</v>
      </c>
      <c r="B14" s="1">
        <v>1</v>
      </c>
      <c r="C14" s="2" t="s">
        <v>0</v>
      </c>
      <c r="D14" s="2" t="s">
        <v>1</v>
      </c>
      <c r="E14" s="2" t="s">
        <v>1</v>
      </c>
    </row>
    <row r="15" spans="1:5" x14ac:dyDescent="0.25">
      <c r="A15" s="2" t="s">
        <v>68</v>
      </c>
      <c r="B15" s="1">
        <v>10</v>
      </c>
      <c r="C15" s="2" t="s">
        <v>0</v>
      </c>
      <c r="D15" s="2" t="s">
        <v>1</v>
      </c>
      <c r="E15" s="2" t="s">
        <v>1</v>
      </c>
    </row>
    <row r="16" spans="1:5" x14ac:dyDescent="0.25">
      <c r="A16" s="2" t="s">
        <v>69</v>
      </c>
      <c r="B16" s="1">
        <v>1</v>
      </c>
      <c r="C16" s="2" t="s">
        <v>0</v>
      </c>
      <c r="D16" s="2" t="s">
        <v>1</v>
      </c>
      <c r="E16" s="2" t="s">
        <v>1</v>
      </c>
    </row>
    <row r="17" spans="1:5" x14ac:dyDescent="0.25">
      <c r="A17" s="2" t="s">
        <v>70</v>
      </c>
      <c r="B17" s="1">
        <v>15</v>
      </c>
      <c r="C17" s="2" t="s">
        <v>7</v>
      </c>
      <c r="D17" s="2" t="s">
        <v>8</v>
      </c>
      <c r="E17" s="2" t="s">
        <v>1</v>
      </c>
    </row>
    <row r="18" spans="1:5" x14ac:dyDescent="0.25">
      <c r="A18" s="2" t="s">
        <v>71</v>
      </c>
      <c r="B18" s="1">
        <v>71</v>
      </c>
      <c r="C18" s="2" t="s">
        <v>9</v>
      </c>
      <c r="D18" s="2" t="s">
        <v>10</v>
      </c>
      <c r="E18" s="2" t="s">
        <v>11</v>
      </c>
    </row>
    <row r="19" spans="1:5" x14ac:dyDescent="0.25">
      <c r="A19" s="2" t="s">
        <v>72</v>
      </c>
      <c r="B19" s="1">
        <v>1</v>
      </c>
      <c r="C19" s="2" t="s">
        <v>0</v>
      </c>
      <c r="D19" s="2" t="s">
        <v>1</v>
      </c>
      <c r="E19" s="2" t="s">
        <v>1</v>
      </c>
    </row>
    <row r="20" spans="1:5" x14ac:dyDescent="0.25">
      <c r="A20" s="2" t="s">
        <v>73</v>
      </c>
      <c r="B20" s="1">
        <v>1</v>
      </c>
      <c r="C20" s="2" t="s">
        <v>0</v>
      </c>
      <c r="D20" s="2" t="s">
        <v>1</v>
      </c>
      <c r="E20" s="2" t="s">
        <v>1</v>
      </c>
    </row>
    <row r="21" spans="1:5" x14ac:dyDescent="0.25">
      <c r="A21" s="2" t="s">
        <v>74</v>
      </c>
      <c r="B21" s="1">
        <v>1</v>
      </c>
      <c r="C21" s="2" t="s">
        <v>0</v>
      </c>
      <c r="D21" s="2" t="s">
        <v>1</v>
      </c>
      <c r="E21" s="2" t="s">
        <v>1</v>
      </c>
    </row>
    <row r="22" spans="1:5" x14ac:dyDescent="0.25">
      <c r="A22" s="2" t="s">
        <v>75</v>
      </c>
      <c r="B22" s="1">
        <v>1</v>
      </c>
      <c r="C22" s="2" t="s">
        <v>0</v>
      </c>
      <c r="D22" s="2" t="s">
        <v>1</v>
      </c>
      <c r="E22" s="2" t="s">
        <v>1</v>
      </c>
    </row>
    <row r="23" spans="1:5" x14ac:dyDescent="0.25">
      <c r="A23" s="2" t="s">
        <v>76</v>
      </c>
      <c r="B23" s="1">
        <v>1</v>
      </c>
      <c r="C23" s="2" t="s">
        <v>0</v>
      </c>
      <c r="D23" s="2" t="s">
        <v>1</v>
      </c>
      <c r="E23" s="2" t="s">
        <v>1</v>
      </c>
    </row>
    <row r="24" spans="1:5" x14ac:dyDescent="0.25">
      <c r="A24" s="2" t="s">
        <v>77</v>
      </c>
      <c r="B24" s="1">
        <v>36</v>
      </c>
      <c r="C24" s="2" t="s">
        <v>12</v>
      </c>
      <c r="D24" s="2" t="s">
        <v>1</v>
      </c>
      <c r="E24" s="2" t="s">
        <v>13</v>
      </c>
    </row>
    <row r="25" spans="1:5" x14ac:dyDescent="0.25">
      <c r="A25" s="2" t="s">
        <v>78</v>
      </c>
      <c r="B25" s="1">
        <v>1</v>
      </c>
      <c r="C25" s="2" t="s">
        <v>0</v>
      </c>
      <c r="D25" s="2" t="s">
        <v>1</v>
      </c>
      <c r="E25" s="2" t="s">
        <v>1</v>
      </c>
    </row>
    <row r="26" spans="1:5" x14ac:dyDescent="0.25">
      <c r="A26" s="2" t="s">
        <v>79</v>
      </c>
      <c r="B26" s="1">
        <v>1</v>
      </c>
      <c r="C26" s="2" t="s">
        <v>0</v>
      </c>
      <c r="D26" s="2" t="s">
        <v>1</v>
      </c>
      <c r="E26" s="2" t="s">
        <v>1</v>
      </c>
    </row>
    <row r="27" spans="1:5" x14ac:dyDescent="0.25">
      <c r="A27" s="2" t="s">
        <v>80</v>
      </c>
      <c r="B27" s="1">
        <v>1</v>
      </c>
      <c r="C27" s="2" t="s">
        <v>0</v>
      </c>
      <c r="D27" s="2" t="s">
        <v>1</v>
      </c>
      <c r="E27" s="2" t="s">
        <v>1</v>
      </c>
    </row>
    <row r="28" spans="1:5" x14ac:dyDescent="0.25">
      <c r="A28" s="2" t="s">
        <v>81</v>
      </c>
      <c r="B28" s="1">
        <v>9</v>
      </c>
      <c r="C28" s="2" t="s">
        <v>14</v>
      </c>
      <c r="D28" s="2" t="s">
        <v>1</v>
      </c>
      <c r="E28" s="2" t="s">
        <v>15</v>
      </c>
    </row>
    <row r="29" spans="1:5" x14ac:dyDescent="0.25">
      <c r="A29" s="2" t="s">
        <v>82</v>
      </c>
      <c r="B29" s="1">
        <v>10</v>
      </c>
      <c r="C29" s="2" t="s">
        <v>16</v>
      </c>
      <c r="D29" s="2" t="s">
        <v>1</v>
      </c>
      <c r="E29" s="2" t="s">
        <v>17</v>
      </c>
    </row>
    <row r="30" spans="1:5" x14ac:dyDescent="0.25">
      <c r="A30" s="2" t="s">
        <v>83</v>
      </c>
      <c r="B30" s="1">
        <v>1</v>
      </c>
      <c r="C30" s="2" t="s">
        <v>0</v>
      </c>
      <c r="D30" s="2" t="s">
        <v>1</v>
      </c>
      <c r="E30" s="2" t="s">
        <v>1</v>
      </c>
    </row>
    <row r="31" spans="1:5" x14ac:dyDescent="0.25">
      <c r="A31" s="2" t="s">
        <v>84</v>
      </c>
      <c r="B31" s="1">
        <v>37</v>
      </c>
      <c r="C31" s="2" t="s">
        <v>18</v>
      </c>
      <c r="D31" s="2" t="s">
        <v>19</v>
      </c>
      <c r="E31" s="2" t="s">
        <v>1</v>
      </c>
    </row>
    <row r="32" spans="1:5" x14ac:dyDescent="0.25">
      <c r="A32" s="2" t="s">
        <v>85</v>
      </c>
      <c r="B32" s="1">
        <v>9</v>
      </c>
      <c r="C32" s="2" t="s">
        <v>12</v>
      </c>
      <c r="D32" s="2" t="s">
        <v>1</v>
      </c>
      <c r="E32" s="2" t="s">
        <v>13</v>
      </c>
    </row>
    <row r="33" spans="1:5" x14ac:dyDescent="0.25">
      <c r="A33" s="2" t="s">
        <v>86</v>
      </c>
      <c r="B33" s="1">
        <v>9</v>
      </c>
      <c r="C33" s="2" t="s">
        <v>12</v>
      </c>
      <c r="D33" s="2" t="s">
        <v>1</v>
      </c>
      <c r="E33" s="2" t="s">
        <v>13</v>
      </c>
    </row>
    <row r="34" spans="1:5" x14ac:dyDescent="0.25">
      <c r="A34" s="2" t="s">
        <v>87</v>
      </c>
      <c r="B34" s="1">
        <v>1</v>
      </c>
      <c r="C34" s="2" t="s">
        <v>0</v>
      </c>
      <c r="D34" s="2" t="s">
        <v>1</v>
      </c>
      <c r="E34" s="2" t="s">
        <v>1</v>
      </c>
    </row>
    <row r="35" spans="1:5" x14ac:dyDescent="0.25">
      <c r="A35" s="2" t="s">
        <v>88</v>
      </c>
      <c r="B35" s="1">
        <v>1</v>
      </c>
      <c r="C35" s="2" t="s">
        <v>0</v>
      </c>
      <c r="D35" s="2" t="s">
        <v>1</v>
      </c>
      <c r="E35" s="2" t="s">
        <v>1</v>
      </c>
    </row>
    <row r="36" spans="1:5" x14ac:dyDescent="0.25">
      <c r="A36" s="2" t="s">
        <v>89</v>
      </c>
      <c r="B36" s="1">
        <v>1</v>
      </c>
      <c r="C36" s="2" t="s">
        <v>0</v>
      </c>
      <c r="D36" s="2" t="s">
        <v>1</v>
      </c>
      <c r="E36" s="2" t="s">
        <v>1</v>
      </c>
    </row>
    <row r="37" spans="1:5" x14ac:dyDescent="0.25">
      <c r="A37" s="2" t="s">
        <v>90</v>
      </c>
      <c r="B37" s="1">
        <v>1</v>
      </c>
      <c r="C37" s="2" t="s">
        <v>0</v>
      </c>
      <c r="D37" s="2" t="s">
        <v>1</v>
      </c>
      <c r="E37" s="2" t="s">
        <v>1</v>
      </c>
    </row>
    <row r="38" spans="1:5" x14ac:dyDescent="0.25">
      <c r="A38" s="2" t="s">
        <v>91</v>
      </c>
      <c r="B38" s="1">
        <v>1</v>
      </c>
      <c r="C38" s="2" t="s">
        <v>0</v>
      </c>
      <c r="D38" s="2" t="s">
        <v>1</v>
      </c>
      <c r="E38" s="2" t="s">
        <v>1</v>
      </c>
    </row>
    <row r="39" spans="1:5" x14ac:dyDescent="0.25">
      <c r="A39" s="2" t="s">
        <v>92</v>
      </c>
      <c r="B39" s="1">
        <v>1</v>
      </c>
      <c r="C39" s="2" t="s">
        <v>0</v>
      </c>
      <c r="D39" s="2" t="s">
        <v>1</v>
      </c>
      <c r="E39" s="2" t="s">
        <v>1</v>
      </c>
    </row>
    <row r="40" spans="1:5" x14ac:dyDescent="0.25">
      <c r="A40" s="2" t="s">
        <v>93</v>
      </c>
      <c r="B40" s="1">
        <v>1</v>
      </c>
      <c r="C40" s="2" t="s">
        <v>0</v>
      </c>
      <c r="D40" s="2" t="s">
        <v>1</v>
      </c>
      <c r="E40" s="2" t="s">
        <v>1</v>
      </c>
    </row>
    <row r="41" spans="1:5" x14ac:dyDescent="0.25">
      <c r="A41" s="2" t="s">
        <v>94</v>
      </c>
      <c r="B41" s="1">
        <v>1</v>
      </c>
      <c r="C41" s="2" t="s">
        <v>0</v>
      </c>
      <c r="D41" s="2" t="s">
        <v>1</v>
      </c>
      <c r="E41" s="2" t="s">
        <v>1</v>
      </c>
    </row>
    <row r="42" spans="1:5" x14ac:dyDescent="0.25">
      <c r="A42" s="2" t="s">
        <v>95</v>
      </c>
      <c r="B42" s="1">
        <v>37</v>
      </c>
      <c r="C42" s="2" t="s">
        <v>18</v>
      </c>
      <c r="D42" s="2" t="s">
        <v>1</v>
      </c>
      <c r="E42" s="2" t="s">
        <v>19</v>
      </c>
    </row>
    <row r="43" spans="1:5" x14ac:dyDescent="0.25">
      <c r="A43" s="2" t="s">
        <v>96</v>
      </c>
      <c r="B43" s="1">
        <v>37</v>
      </c>
      <c r="C43" s="2" t="s">
        <v>20</v>
      </c>
      <c r="D43" s="2" t="s">
        <v>21</v>
      </c>
      <c r="E43" s="2" t="s">
        <v>22</v>
      </c>
    </row>
    <row r="44" spans="1:5" x14ac:dyDescent="0.25">
      <c r="A44" s="2" t="s">
        <v>97</v>
      </c>
      <c r="B44" s="1">
        <v>1</v>
      </c>
      <c r="C44" s="2" t="s">
        <v>0</v>
      </c>
      <c r="D44" s="2" t="s">
        <v>1</v>
      </c>
      <c r="E44" s="2" t="s">
        <v>1</v>
      </c>
    </row>
    <row r="45" spans="1:5" x14ac:dyDescent="0.25">
      <c r="A45" s="2" t="s">
        <v>98</v>
      </c>
      <c r="B45" s="1">
        <v>1</v>
      </c>
      <c r="C45" s="2" t="s">
        <v>0</v>
      </c>
      <c r="D45" s="2" t="s">
        <v>1</v>
      </c>
      <c r="E45" s="2" t="s">
        <v>1</v>
      </c>
    </row>
    <row r="46" spans="1:5" x14ac:dyDescent="0.25">
      <c r="A46" s="2" t="s">
        <v>99</v>
      </c>
      <c r="B46" s="1">
        <v>54</v>
      </c>
      <c r="C46" s="2" t="s">
        <v>23</v>
      </c>
      <c r="D46" s="2" t="s">
        <v>1</v>
      </c>
      <c r="E46" s="2" t="s">
        <v>3</v>
      </c>
    </row>
    <row r="47" spans="1:5" x14ac:dyDescent="0.25">
      <c r="A47" s="2" t="s">
        <v>100</v>
      </c>
      <c r="B47" s="1">
        <v>37</v>
      </c>
      <c r="C47" s="2" t="s">
        <v>24</v>
      </c>
      <c r="D47" s="2" t="s">
        <v>21</v>
      </c>
      <c r="E47" s="2" t="s">
        <v>25</v>
      </c>
    </row>
    <row r="48" spans="1:5" x14ac:dyDescent="0.25">
      <c r="A48" s="2" t="s">
        <v>101</v>
      </c>
      <c r="B48" s="1">
        <v>11</v>
      </c>
      <c r="C48" s="2" t="s">
        <v>0</v>
      </c>
      <c r="D48" s="2" t="s">
        <v>1</v>
      </c>
      <c r="E48" s="2" t="s">
        <v>1</v>
      </c>
    </row>
    <row r="49" spans="1:5" x14ac:dyDescent="0.25">
      <c r="A49" s="2" t="s">
        <v>102</v>
      </c>
      <c r="B49" s="1">
        <v>47</v>
      </c>
      <c r="C49" s="2" t="s">
        <v>26</v>
      </c>
      <c r="D49" s="2" t="s">
        <v>27</v>
      </c>
      <c r="E49" s="2" t="s">
        <v>28</v>
      </c>
    </row>
    <row r="50" spans="1:5" x14ac:dyDescent="0.25">
      <c r="A50" s="2" t="s">
        <v>103</v>
      </c>
      <c r="B50" s="1">
        <v>1</v>
      </c>
      <c r="C50" s="2" t="s">
        <v>0</v>
      </c>
      <c r="D50" s="2" t="s">
        <v>1</v>
      </c>
      <c r="E50" s="2" t="s">
        <v>1</v>
      </c>
    </row>
    <row r="51" spans="1:5" x14ac:dyDescent="0.25">
      <c r="A51" s="2" t="s">
        <v>104</v>
      </c>
      <c r="B51" s="1">
        <v>1</v>
      </c>
      <c r="C51" s="2" t="s">
        <v>0</v>
      </c>
      <c r="D51" s="2" t="s">
        <v>1</v>
      </c>
      <c r="E51" s="2" t="s">
        <v>1</v>
      </c>
    </row>
    <row r="52" spans="1:5" x14ac:dyDescent="0.25">
      <c r="A52" s="2" t="s">
        <v>105</v>
      </c>
      <c r="B52" s="1">
        <v>1</v>
      </c>
      <c r="C52" s="2" t="s">
        <v>0</v>
      </c>
      <c r="D52" s="2" t="s">
        <v>1</v>
      </c>
      <c r="E52" s="2" t="s">
        <v>1</v>
      </c>
    </row>
    <row r="53" spans="1:5" x14ac:dyDescent="0.25">
      <c r="A53" s="2" t="s">
        <v>106</v>
      </c>
      <c r="B53" s="1">
        <v>11</v>
      </c>
      <c r="C53" s="2" t="s">
        <v>0</v>
      </c>
      <c r="D53" s="2" t="s">
        <v>1</v>
      </c>
      <c r="E53" s="2" t="s">
        <v>1</v>
      </c>
    </row>
    <row r="54" spans="1:5" x14ac:dyDescent="0.25">
      <c r="A54" s="2" t="s">
        <v>107</v>
      </c>
      <c r="B54" s="1">
        <v>11</v>
      </c>
      <c r="C54" s="2" t="s">
        <v>0</v>
      </c>
      <c r="D54" s="2" t="s">
        <v>1</v>
      </c>
      <c r="E54" s="2" t="s">
        <v>1</v>
      </c>
    </row>
    <row r="55" spans="1:5" x14ac:dyDescent="0.25">
      <c r="A55" s="2" t="s">
        <v>108</v>
      </c>
      <c r="B55" s="1">
        <v>1</v>
      </c>
      <c r="C55" s="2" t="s">
        <v>0</v>
      </c>
      <c r="D55" s="2" t="s">
        <v>1</v>
      </c>
      <c r="E55" s="2" t="s">
        <v>1</v>
      </c>
    </row>
    <row r="56" spans="1:5" x14ac:dyDescent="0.25">
      <c r="A56" s="2" t="s">
        <v>109</v>
      </c>
      <c r="B56" s="1">
        <v>1</v>
      </c>
      <c r="C56" s="2" t="s">
        <v>0</v>
      </c>
      <c r="D56" s="2" t="s">
        <v>1</v>
      </c>
      <c r="E56" s="2" t="s">
        <v>1</v>
      </c>
    </row>
    <row r="57" spans="1:5" x14ac:dyDescent="0.25">
      <c r="A57" s="2" t="s">
        <v>110</v>
      </c>
      <c r="B57" s="1">
        <v>1</v>
      </c>
      <c r="C57" s="2" t="s">
        <v>0</v>
      </c>
      <c r="D57" s="2" t="s">
        <v>1</v>
      </c>
      <c r="E57" s="2" t="s">
        <v>1</v>
      </c>
    </row>
    <row r="58" spans="1:5" x14ac:dyDescent="0.25">
      <c r="A58" s="2" t="s">
        <v>111</v>
      </c>
      <c r="B58" s="1">
        <v>1</v>
      </c>
      <c r="C58" s="2" t="s">
        <v>0</v>
      </c>
      <c r="D58" s="2" t="s">
        <v>1</v>
      </c>
      <c r="E58" s="2" t="s">
        <v>1</v>
      </c>
    </row>
    <row r="59" spans="1:5" x14ac:dyDescent="0.25">
      <c r="A59" s="2" t="s">
        <v>112</v>
      </c>
      <c r="B59" s="1">
        <v>1</v>
      </c>
      <c r="C59" s="2" t="s">
        <v>0</v>
      </c>
      <c r="D59" s="2" t="s">
        <v>1</v>
      </c>
      <c r="E59" s="2" t="s">
        <v>1</v>
      </c>
    </row>
    <row r="60" spans="1:5" x14ac:dyDescent="0.25">
      <c r="A60" s="2" t="s">
        <v>113</v>
      </c>
      <c r="B60" s="1">
        <v>1</v>
      </c>
      <c r="C60" s="2" t="s">
        <v>0</v>
      </c>
      <c r="D60" s="2" t="s">
        <v>1</v>
      </c>
      <c r="E60" s="2" t="s">
        <v>1</v>
      </c>
    </row>
    <row r="61" spans="1:5" x14ac:dyDescent="0.25">
      <c r="A61" s="2" t="s">
        <v>114</v>
      </c>
      <c r="B61" s="1">
        <v>1</v>
      </c>
      <c r="C61" s="2" t="s">
        <v>0</v>
      </c>
      <c r="D61" s="2" t="s">
        <v>1</v>
      </c>
      <c r="E61" s="2" t="s">
        <v>1</v>
      </c>
    </row>
    <row r="62" spans="1:5" x14ac:dyDescent="0.25">
      <c r="A62" s="2" t="s">
        <v>115</v>
      </c>
      <c r="B62" s="1">
        <v>54</v>
      </c>
      <c r="C62" s="2" t="s">
        <v>29</v>
      </c>
      <c r="D62" s="2" t="s">
        <v>30</v>
      </c>
      <c r="E62" s="2" t="s">
        <v>31</v>
      </c>
    </row>
    <row r="63" spans="1:5" x14ac:dyDescent="0.25">
      <c r="A63" s="2" t="s">
        <v>116</v>
      </c>
      <c r="B63" s="1">
        <v>54</v>
      </c>
      <c r="C63" s="2" t="s">
        <v>32</v>
      </c>
      <c r="D63" s="2" t="s">
        <v>33</v>
      </c>
      <c r="E63" s="2" t="s">
        <v>15</v>
      </c>
    </row>
    <row r="64" spans="1:5" x14ac:dyDescent="0.25">
      <c r="A64" s="2" t="s">
        <v>117</v>
      </c>
      <c r="B64" s="1">
        <v>1</v>
      </c>
      <c r="C64" s="2" t="s">
        <v>0</v>
      </c>
      <c r="D64" s="2" t="s">
        <v>1</v>
      </c>
      <c r="E64" s="2" t="s">
        <v>1</v>
      </c>
    </row>
    <row r="65" spans="1:5" x14ac:dyDescent="0.25">
      <c r="A65" s="2" t="s">
        <v>118</v>
      </c>
      <c r="B65" s="1">
        <v>54</v>
      </c>
      <c r="C65" s="2" t="s">
        <v>34</v>
      </c>
      <c r="D65" s="2" t="s">
        <v>35</v>
      </c>
      <c r="E65" s="2" t="s">
        <v>36</v>
      </c>
    </row>
    <row r="66" spans="1:5" x14ac:dyDescent="0.25">
      <c r="A66" s="2" t="s">
        <v>119</v>
      </c>
      <c r="B66" s="1">
        <v>1</v>
      </c>
      <c r="C66" s="2" t="s">
        <v>0</v>
      </c>
      <c r="D66" s="2" t="s">
        <v>1</v>
      </c>
      <c r="E66" s="2" t="s">
        <v>1</v>
      </c>
    </row>
    <row r="67" spans="1:5" x14ac:dyDescent="0.25">
      <c r="A67" s="2" t="s">
        <v>120</v>
      </c>
      <c r="B67" s="1">
        <v>12</v>
      </c>
      <c r="C67" s="2" t="s">
        <v>37</v>
      </c>
      <c r="D67" s="2" t="s">
        <v>1</v>
      </c>
      <c r="E67" s="2" t="s">
        <v>38</v>
      </c>
    </row>
    <row r="68" spans="1:5" x14ac:dyDescent="0.25">
      <c r="A68" s="2" t="s">
        <v>121</v>
      </c>
      <c r="B68" s="1">
        <v>1</v>
      </c>
      <c r="C68" s="2" t="s">
        <v>0</v>
      </c>
      <c r="D68" s="2" t="s">
        <v>1</v>
      </c>
      <c r="E68" s="2" t="s">
        <v>1</v>
      </c>
    </row>
    <row r="69" spans="1:5" x14ac:dyDescent="0.25">
      <c r="A69" s="2" t="s">
        <v>122</v>
      </c>
      <c r="B69" s="1">
        <v>1</v>
      </c>
      <c r="C69" s="2" t="s">
        <v>0</v>
      </c>
      <c r="D69" s="2" t="s">
        <v>1</v>
      </c>
      <c r="E69" s="2" t="s">
        <v>1</v>
      </c>
    </row>
    <row r="70" spans="1:5" x14ac:dyDescent="0.25">
      <c r="A70" s="2" t="s">
        <v>123</v>
      </c>
      <c r="B70" s="1">
        <v>60</v>
      </c>
      <c r="C70" s="2" t="s">
        <v>39</v>
      </c>
      <c r="D70" s="2" t="s">
        <v>40</v>
      </c>
      <c r="E70" s="2" t="s">
        <v>16</v>
      </c>
    </row>
    <row r="71" spans="1:5" x14ac:dyDescent="0.25">
      <c r="A71" s="2" t="s">
        <v>124</v>
      </c>
      <c r="B71" s="1">
        <v>60</v>
      </c>
      <c r="C71" s="2" t="s">
        <v>41</v>
      </c>
      <c r="D71" s="2" t="s">
        <v>42</v>
      </c>
      <c r="E71" s="2" t="s">
        <v>16</v>
      </c>
    </row>
    <row r="72" spans="1:5" x14ac:dyDescent="0.25">
      <c r="A72" s="2" t="s">
        <v>125</v>
      </c>
      <c r="B72" s="1">
        <v>1</v>
      </c>
      <c r="C72" s="2" t="s">
        <v>0</v>
      </c>
      <c r="D72" s="2" t="s">
        <v>1</v>
      </c>
      <c r="E72" s="2" t="s">
        <v>1</v>
      </c>
    </row>
    <row r="73" spans="1:5" x14ac:dyDescent="0.25">
      <c r="A73" s="2" t="s">
        <v>126</v>
      </c>
      <c r="B73" s="1">
        <v>1</v>
      </c>
      <c r="C73" s="2" t="s">
        <v>0</v>
      </c>
      <c r="D73" s="2" t="s">
        <v>1</v>
      </c>
      <c r="E73" s="2" t="s">
        <v>1</v>
      </c>
    </row>
    <row r="74" spans="1:5" x14ac:dyDescent="0.25">
      <c r="A74" s="2" t="s">
        <v>127</v>
      </c>
      <c r="B74" s="1">
        <v>9</v>
      </c>
      <c r="C74" s="2" t="s">
        <v>12</v>
      </c>
      <c r="D74" s="2" t="s">
        <v>1</v>
      </c>
      <c r="E74" s="2" t="s">
        <v>13</v>
      </c>
    </row>
    <row r="75" spans="1:5" x14ac:dyDescent="0.25">
      <c r="A75" s="2" t="s">
        <v>128</v>
      </c>
      <c r="B75" s="1">
        <v>1</v>
      </c>
      <c r="C75" s="2" t="s">
        <v>0</v>
      </c>
      <c r="D75" s="2" t="s">
        <v>1</v>
      </c>
      <c r="E75" s="2" t="s">
        <v>1</v>
      </c>
    </row>
    <row r="76" spans="1:5" x14ac:dyDescent="0.25">
      <c r="A76" s="2" t="s">
        <v>129</v>
      </c>
      <c r="B76" s="1">
        <v>1</v>
      </c>
      <c r="C76" s="2" t="s">
        <v>0</v>
      </c>
      <c r="D76" s="2" t="s">
        <v>1</v>
      </c>
      <c r="E76" s="2" t="s">
        <v>1</v>
      </c>
    </row>
    <row r="77" spans="1:5" x14ac:dyDescent="0.25">
      <c r="A77" s="2" t="s">
        <v>130</v>
      </c>
      <c r="B77" s="1">
        <v>1</v>
      </c>
      <c r="C77" s="2" t="s">
        <v>0</v>
      </c>
      <c r="D77" s="2" t="s">
        <v>1</v>
      </c>
      <c r="E77" s="2" t="s">
        <v>1</v>
      </c>
    </row>
    <row r="78" spans="1:5" x14ac:dyDescent="0.25">
      <c r="A78" s="2" t="s">
        <v>131</v>
      </c>
      <c r="B78" s="1">
        <v>54</v>
      </c>
      <c r="C78" s="2" t="s">
        <v>43</v>
      </c>
      <c r="D78" s="2" t="s">
        <v>30</v>
      </c>
      <c r="E78" s="2" t="s">
        <v>4</v>
      </c>
    </row>
    <row r="79" spans="1:5" x14ac:dyDescent="0.25">
      <c r="A79" s="2" t="s">
        <v>132</v>
      </c>
      <c r="B79" s="1">
        <v>10</v>
      </c>
      <c r="C79" s="2" t="s">
        <v>0</v>
      </c>
      <c r="D79" s="2" t="s">
        <v>1</v>
      </c>
      <c r="E79" s="2" t="s">
        <v>1</v>
      </c>
    </row>
    <row r="80" spans="1:5" x14ac:dyDescent="0.25">
      <c r="A80" s="2" t="s">
        <v>133</v>
      </c>
      <c r="B80" s="1">
        <v>10</v>
      </c>
      <c r="C80" s="2" t="s">
        <v>0</v>
      </c>
      <c r="D80" s="2" t="s">
        <v>1</v>
      </c>
      <c r="E80" s="2" t="s">
        <v>1</v>
      </c>
    </row>
    <row r="81" spans="1:5" x14ac:dyDescent="0.25">
      <c r="A81" s="2" t="s">
        <v>134</v>
      </c>
      <c r="B81" s="1">
        <v>1</v>
      </c>
      <c r="C81" s="2" t="s">
        <v>0</v>
      </c>
      <c r="D81" s="2" t="s">
        <v>1</v>
      </c>
      <c r="E81" s="2" t="s">
        <v>1</v>
      </c>
    </row>
    <row r="82" spans="1:5" x14ac:dyDescent="0.25">
      <c r="A82" s="2" t="s">
        <v>135</v>
      </c>
      <c r="B82" s="1">
        <v>10</v>
      </c>
      <c r="C82" s="2" t="s">
        <v>44</v>
      </c>
      <c r="D82" s="2" t="s">
        <v>1</v>
      </c>
      <c r="E82" s="2" t="s">
        <v>44</v>
      </c>
    </row>
    <row r="83" spans="1:5" x14ac:dyDescent="0.25">
      <c r="A83" s="2" t="s">
        <v>136</v>
      </c>
      <c r="B83" s="1">
        <v>1</v>
      </c>
      <c r="C83" s="2" t="s">
        <v>0</v>
      </c>
      <c r="D83" s="2" t="s">
        <v>1</v>
      </c>
      <c r="E83" s="2" t="s">
        <v>1</v>
      </c>
    </row>
    <row r="84" spans="1:5" x14ac:dyDescent="0.25">
      <c r="A84" s="2" t="s">
        <v>137</v>
      </c>
      <c r="B84" s="1">
        <v>1</v>
      </c>
      <c r="C84" s="2" t="s">
        <v>0</v>
      </c>
      <c r="D84" s="2" t="s">
        <v>1</v>
      </c>
      <c r="E84" s="2" t="s">
        <v>1</v>
      </c>
    </row>
    <row r="85" spans="1:5" x14ac:dyDescent="0.25">
      <c r="A85" s="2" t="s">
        <v>138</v>
      </c>
      <c r="B85" s="1">
        <v>1</v>
      </c>
      <c r="C85" s="2" t="s">
        <v>0</v>
      </c>
      <c r="D85" s="2" t="s">
        <v>1</v>
      </c>
      <c r="E85" s="2" t="s">
        <v>1</v>
      </c>
    </row>
    <row r="86" spans="1:5" x14ac:dyDescent="0.25">
      <c r="A86" s="2" t="s">
        <v>139</v>
      </c>
      <c r="B86" s="1">
        <v>10</v>
      </c>
      <c r="C86" s="2" t="s">
        <v>45</v>
      </c>
      <c r="D86" s="2" t="s">
        <v>1</v>
      </c>
      <c r="E86" s="2" t="s">
        <v>46</v>
      </c>
    </row>
    <row r="87" spans="1:5" x14ac:dyDescent="0.25">
      <c r="A87" s="2" t="s">
        <v>140</v>
      </c>
      <c r="B87" s="1">
        <v>10</v>
      </c>
      <c r="C87" s="2" t="s">
        <v>45</v>
      </c>
      <c r="D87" s="2" t="s">
        <v>1</v>
      </c>
      <c r="E87" s="2" t="s">
        <v>46</v>
      </c>
    </row>
    <row r="88" spans="1:5" x14ac:dyDescent="0.25">
      <c r="A88" s="2" t="s">
        <v>141</v>
      </c>
      <c r="B88" s="1">
        <v>1</v>
      </c>
      <c r="C88" s="2" t="s">
        <v>0</v>
      </c>
      <c r="D88" s="2" t="s">
        <v>1</v>
      </c>
      <c r="E88" s="2" t="s">
        <v>1</v>
      </c>
    </row>
    <row r="89" spans="1:5" x14ac:dyDescent="0.25">
      <c r="A89" s="2" t="s">
        <v>142</v>
      </c>
      <c r="B89" s="1">
        <v>1</v>
      </c>
      <c r="C89" s="2" t="s">
        <v>0</v>
      </c>
      <c r="D89" s="2" t="s">
        <v>1</v>
      </c>
      <c r="E89" s="2" t="s">
        <v>1</v>
      </c>
    </row>
    <row r="90" spans="1:5" x14ac:dyDescent="0.25">
      <c r="A90" s="2" t="s">
        <v>143</v>
      </c>
      <c r="B90" s="1">
        <v>37</v>
      </c>
      <c r="C90" s="2" t="s">
        <v>47</v>
      </c>
      <c r="D90" s="2" t="s">
        <v>48</v>
      </c>
      <c r="E90" s="2" t="s">
        <v>49</v>
      </c>
    </row>
    <row r="91" spans="1:5" x14ac:dyDescent="0.25">
      <c r="A91" s="2" t="s">
        <v>144</v>
      </c>
      <c r="B91" s="1">
        <v>1</v>
      </c>
      <c r="C91" s="2" t="s">
        <v>0</v>
      </c>
      <c r="D91" s="2" t="s">
        <v>1</v>
      </c>
      <c r="E91" s="2" t="s">
        <v>1</v>
      </c>
    </row>
    <row r="92" spans="1:5" x14ac:dyDescent="0.25">
      <c r="A92" s="2" t="s">
        <v>145</v>
      </c>
      <c r="B92" s="1">
        <v>1</v>
      </c>
      <c r="C92" s="2" t="s">
        <v>0</v>
      </c>
      <c r="D92" s="2" t="s">
        <v>1</v>
      </c>
      <c r="E92" s="2" t="s">
        <v>1</v>
      </c>
    </row>
    <row r="93" spans="1:5" x14ac:dyDescent="0.25">
      <c r="A93" s="2" t="s">
        <v>146</v>
      </c>
      <c r="B93" s="1">
        <v>1</v>
      </c>
      <c r="C93" s="2" t="s">
        <v>0</v>
      </c>
      <c r="D93" s="2" t="s">
        <v>1</v>
      </c>
      <c r="E93" s="2" t="s">
        <v>1</v>
      </c>
    </row>
    <row r="94" spans="1:5" x14ac:dyDescent="0.25">
      <c r="A94" s="2" t="s">
        <v>147</v>
      </c>
      <c r="B94" s="1">
        <v>10</v>
      </c>
      <c r="C94" s="2" t="s">
        <v>45</v>
      </c>
      <c r="D94" s="2" t="s">
        <v>46</v>
      </c>
      <c r="E94" s="2" t="s">
        <v>1</v>
      </c>
    </row>
    <row r="95" spans="1:5" x14ac:dyDescent="0.25">
      <c r="A95" s="2" t="s">
        <v>148</v>
      </c>
      <c r="B95" s="1">
        <v>1</v>
      </c>
      <c r="C95" s="2" t="s">
        <v>0</v>
      </c>
      <c r="D95" s="2" t="s">
        <v>1</v>
      </c>
      <c r="E95" s="2" t="s">
        <v>1</v>
      </c>
    </row>
    <row r="96" spans="1:5" x14ac:dyDescent="0.25">
      <c r="A96" s="2" t="s">
        <v>149</v>
      </c>
      <c r="B96" s="1">
        <v>1</v>
      </c>
      <c r="C96" s="2" t="s">
        <v>0</v>
      </c>
      <c r="D96" s="2" t="s">
        <v>1</v>
      </c>
      <c r="E96" s="2" t="s">
        <v>1</v>
      </c>
    </row>
    <row r="97" spans="1:5" x14ac:dyDescent="0.25">
      <c r="A97" s="2" t="s">
        <v>150</v>
      </c>
      <c r="B97" s="1">
        <v>1</v>
      </c>
      <c r="C97" s="2" t="s">
        <v>0</v>
      </c>
      <c r="D97" s="2" t="s">
        <v>1</v>
      </c>
      <c r="E97" s="2" t="s">
        <v>1</v>
      </c>
    </row>
    <row r="98" spans="1:5" x14ac:dyDescent="0.25">
      <c r="A98" s="2" t="s">
        <v>151</v>
      </c>
      <c r="B98" s="1">
        <v>1</v>
      </c>
      <c r="C98" s="2" t="s">
        <v>0</v>
      </c>
      <c r="D98" s="2" t="s">
        <v>1</v>
      </c>
      <c r="E98" s="2" t="s">
        <v>1</v>
      </c>
    </row>
    <row r="99" spans="1:5" x14ac:dyDescent="0.25">
      <c r="A99" s="2" t="s">
        <v>152</v>
      </c>
      <c r="B99" s="1">
        <v>1</v>
      </c>
      <c r="C99" s="2" t="s">
        <v>0</v>
      </c>
      <c r="D99" s="2" t="s">
        <v>1</v>
      </c>
      <c r="E99" s="2" t="s">
        <v>1</v>
      </c>
    </row>
    <row r="100" spans="1:5" x14ac:dyDescent="0.25">
      <c r="A100" s="2" t="s">
        <v>153</v>
      </c>
      <c r="B100" s="1">
        <v>1</v>
      </c>
      <c r="C100" s="2" t="s">
        <v>0</v>
      </c>
      <c r="D100" s="2" t="s">
        <v>1</v>
      </c>
      <c r="E100" s="2" t="s">
        <v>1</v>
      </c>
    </row>
    <row r="101" spans="1:5" x14ac:dyDescent="0.25">
      <c r="A101" s="2" t="s">
        <v>154</v>
      </c>
      <c r="B101" s="1">
        <v>1</v>
      </c>
      <c r="C101" s="2" t="s">
        <v>0</v>
      </c>
      <c r="D101" s="2" t="s">
        <v>1</v>
      </c>
      <c r="E101" s="2" t="s">
        <v>1</v>
      </c>
    </row>
    <row r="102" spans="1:5" x14ac:dyDescent="0.25">
      <c r="A102" s="2" t="s">
        <v>155</v>
      </c>
      <c r="B102" s="1">
        <v>1</v>
      </c>
      <c r="C102" s="2" t="s">
        <v>0</v>
      </c>
      <c r="D102" s="2" t="s">
        <v>1</v>
      </c>
      <c r="E102" s="2" t="s">
        <v>1</v>
      </c>
    </row>
    <row r="103" spans="1:5" x14ac:dyDescent="0.25">
      <c r="A103" s="2" t="s">
        <v>156</v>
      </c>
      <c r="B103" s="1">
        <v>1</v>
      </c>
      <c r="C103" s="2" t="s">
        <v>0</v>
      </c>
      <c r="D103" s="2" t="s">
        <v>1</v>
      </c>
      <c r="E103" s="2" t="s">
        <v>1</v>
      </c>
    </row>
    <row r="104" spans="1:5" x14ac:dyDescent="0.25">
      <c r="A104" s="2" t="s">
        <v>157</v>
      </c>
      <c r="B104" s="1">
        <v>1</v>
      </c>
      <c r="C104" s="2" t="s">
        <v>0</v>
      </c>
      <c r="D104" s="2" t="s">
        <v>1</v>
      </c>
      <c r="E104" s="2" t="s">
        <v>1</v>
      </c>
    </row>
    <row r="105" spans="1:5" x14ac:dyDescent="0.25">
      <c r="A105" s="2" t="s">
        <v>158</v>
      </c>
      <c r="B105" s="1">
        <v>1</v>
      </c>
      <c r="C105" s="2" t="s">
        <v>0</v>
      </c>
      <c r="D105" s="2" t="s">
        <v>1</v>
      </c>
      <c r="E105" s="2" t="s">
        <v>1</v>
      </c>
    </row>
    <row r="106" spans="1:5" x14ac:dyDescent="0.25">
      <c r="A106" s="2" t="s">
        <v>159</v>
      </c>
      <c r="B106" s="1">
        <v>1</v>
      </c>
      <c r="C106" s="2" t="s">
        <v>0</v>
      </c>
      <c r="D106" s="2" t="s">
        <v>1</v>
      </c>
      <c r="E106" s="2" t="s">
        <v>1</v>
      </c>
    </row>
    <row r="107" spans="1:5" x14ac:dyDescent="0.25">
      <c r="A107" s="2" t="s">
        <v>160</v>
      </c>
      <c r="B107" s="1">
        <v>1</v>
      </c>
      <c r="C107" s="2" t="s">
        <v>0</v>
      </c>
      <c r="D107" s="2" t="s">
        <v>1</v>
      </c>
      <c r="E107" s="2" t="s">
        <v>1</v>
      </c>
    </row>
    <row r="108" spans="1:5" x14ac:dyDescent="0.25">
      <c r="A108" s="2" t="s">
        <v>161</v>
      </c>
      <c r="B108" s="1">
        <v>1</v>
      </c>
      <c r="C108" s="2" t="s">
        <v>0</v>
      </c>
      <c r="D108" s="2" t="s">
        <v>1</v>
      </c>
      <c r="E108" s="2" t="s">
        <v>1</v>
      </c>
    </row>
    <row r="109" spans="1:5" x14ac:dyDescent="0.25">
      <c r="A109" s="2" t="s">
        <v>162</v>
      </c>
      <c r="B109" s="1">
        <v>1</v>
      </c>
      <c r="C109" s="2" t="s">
        <v>0</v>
      </c>
      <c r="D109" s="2" t="s">
        <v>1</v>
      </c>
      <c r="E109" s="2" t="s">
        <v>1</v>
      </c>
    </row>
    <row r="110" spans="1:5" x14ac:dyDescent="0.25">
      <c r="A110" s="2" t="s">
        <v>163</v>
      </c>
      <c r="B110" s="1">
        <v>1</v>
      </c>
      <c r="C110" s="2" t="s">
        <v>0</v>
      </c>
      <c r="D110" s="2" t="s">
        <v>1</v>
      </c>
      <c r="E110" s="2" t="s">
        <v>1</v>
      </c>
    </row>
    <row r="111" spans="1:5" x14ac:dyDescent="0.25">
      <c r="A111" s="2" t="s">
        <v>164</v>
      </c>
      <c r="B111" s="1">
        <v>1</v>
      </c>
      <c r="C111" s="2" t="s">
        <v>0</v>
      </c>
      <c r="D111" s="2" t="s">
        <v>1</v>
      </c>
      <c r="E111" s="2" t="s">
        <v>1</v>
      </c>
    </row>
    <row r="112" spans="1:5" x14ac:dyDescent="0.25">
      <c r="A112" s="2" t="s">
        <v>165</v>
      </c>
      <c r="B112" s="1">
        <v>1</v>
      </c>
      <c r="C112" s="2" t="s">
        <v>0</v>
      </c>
      <c r="D112" s="2" t="s">
        <v>1</v>
      </c>
      <c r="E112" s="2" t="s">
        <v>1</v>
      </c>
    </row>
    <row r="113" spans="1:5" x14ac:dyDescent="0.25">
      <c r="A113" s="2" t="s">
        <v>166</v>
      </c>
      <c r="B113" s="1">
        <v>1</v>
      </c>
      <c r="C113" s="2" t="s">
        <v>0</v>
      </c>
      <c r="D113" s="2" t="s">
        <v>1</v>
      </c>
      <c r="E113" s="2" t="s">
        <v>1</v>
      </c>
    </row>
    <row r="114" spans="1:5" x14ac:dyDescent="0.25">
      <c r="A114" s="2" t="s">
        <v>167</v>
      </c>
      <c r="B114" s="1">
        <v>1</v>
      </c>
      <c r="C114" s="2" t="s">
        <v>0</v>
      </c>
      <c r="D114" s="2" t="s">
        <v>1</v>
      </c>
      <c r="E114" s="2" t="s">
        <v>1</v>
      </c>
    </row>
    <row r="115" spans="1:5" x14ac:dyDescent="0.25">
      <c r="A115" s="2" t="s">
        <v>168</v>
      </c>
      <c r="B115" s="1">
        <v>10</v>
      </c>
      <c r="C115" s="2" t="s">
        <v>44</v>
      </c>
      <c r="D115" s="2" t="s">
        <v>46</v>
      </c>
      <c r="E115" s="2" t="s">
        <v>6</v>
      </c>
    </row>
    <row r="116" spans="1:5" x14ac:dyDescent="0.25">
      <c r="A116" s="2" t="s">
        <v>169</v>
      </c>
      <c r="B116" s="1">
        <v>1</v>
      </c>
      <c r="C116" s="2" t="s">
        <v>0</v>
      </c>
      <c r="D116" s="2" t="s">
        <v>1</v>
      </c>
      <c r="E116" s="2" t="s">
        <v>1</v>
      </c>
    </row>
    <row r="117" spans="1:5" x14ac:dyDescent="0.25">
      <c r="A117" s="2" t="s">
        <v>170</v>
      </c>
      <c r="B117" s="1">
        <v>1</v>
      </c>
      <c r="C117" s="2" t="s">
        <v>0</v>
      </c>
      <c r="D117" s="2" t="s">
        <v>1</v>
      </c>
      <c r="E117" s="2" t="s">
        <v>1</v>
      </c>
    </row>
    <row r="118" spans="1:5" x14ac:dyDescent="0.25">
      <c r="A118" s="2" t="s">
        <v>171</v>
      </c>
      <c r="B118" s="1">
        <v>1</v>
      </c>
      <c r="C118" s="2" t="s">
        <v>0</v>
      </c>
      <c r="D118" s="2" t="s">
        <v>1</v>
      </c>
      <c r="E118" s="2" t="s">
        <v>1</v>
      </c>
    </row>
    <row r="119" spans="1:5" x14ac:dyDescent="0.25">
      <c r="A119" s="2" t="s">
        <v>172</v>
      </c>
      <c r="B119" s="1">
        <v>1</v>
      </c>
      <c r="C119" s="2" t="s">
        <v>0</v>
      </c>
      <c r="D119" s="2" t="s">
        <v>1</v>
      </c>
      <c r="E119" s="2" t="s">
        <v>1</v>
      </c>
    </row>
    <row r="120" spans="1:5" x14ac:dyDescent="0.25">
      <c r="A120" s="2" t="s">
        <v>173</v>
      </c>
      <c r="B120" s="1">
        <v>10</v>
      </c>
      <c r="C120" s="2" t="s">
        <v>0</v>
      </c>
      <c r="D120" s="2" t="s">
        <v>1</v>
      </c>
      <c r="E120" s="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CA301-54CF-4EBF-AADC-358E19E052E7}">
  <dimension ref="A1:E78"/>
  <sheetViews>
    <sheetView tabSelected="1" workbookViewId="0">
      <selection activeCell="B7" sqref="B7"/>
    </sheetView>
  </sheetViews>
  <sheetFormatPr baseColWidth="10" defaultRowHeight="15" x14ac:dyDescent="0.25"/>
  <cols>
    <col min="1" max="1" width="72.42578125" bestFit="1" customWidth="1"/>
    <col min="2" max="2" width="63.7109375" bestFit="1" customWidth="1"/>
    <col min="3" max="3" width="39" bestFit="1" customWidth="1"/>
    <col min="4" max="4" width="33" bestFit="1" customWidth="1"/>
    <col min="5" max="5" width="33.140625" bestFit="1" customWidth="1"/>
    <col min="6" max="8" width="8.140625" bestFit="1" customWidth="1"/>
    <col min="9" max="11" width="7.140625" bestFit="1" customWidth="1"/>
    <col min="12" max="12" width="8.140625" bestFit="1" customWidth="1"/>
    <col min="13" max="30" width="7.140625" bestFit="1" customWidth="1"/>
    <col min="31" max="31" width="6" bestFit="1" customWidth="1"/>
    <col min="32" max="57" width="7.140625" bestFit="1" customWidth="1"/>
    <col min="58" max="58" width="33" bestFit="1" customWidth="1"/>
    <col min="59" max="63" width="6.140625" bestFit="1" customWidth="1"/>
    <col min="64" max="64" width="7.140625" bestFit="1" customWidth="1"/>
    <col min="65" max="86" width="6.140625" bestFit="1" customWidth="1"/>
    <col min="87" max="87" width="6" bestFit="1" customWidth="1"/>
    <col min="88" max="88" width="6.140625" bestFit="1" customWidth="1"/>
    <col min="89" max="89" width="7.140625" bestFit="1" customWidth="1"/>
    <col min="90" max="95" width="6.140625" bestFit="1" customWidth="1"/>
    <col min="96" max="96" width="7.140625" bestFit="1" customWidth="1"/>
    <col min="97" max="113" width="6.140625" bestFit="1" customWidth="1"/>
    <col min="114" max="114" width="33.140625" bestFit="1" customWidth="1"/>
    <col min="115" max="120" width="6.140625" bestFit="1" customWidth="1"/>
    <col min="121" max="121" width="7.140625" bestFit="1" customWidth="1"/>
    <col min="122" max="125" width="6.140625" bestFit="1" customWidth="1"/>
    <col min="126" max="126" width="7.140625" bestFit="1" customWidth="1"/>
    <col min="127" max="130" width="6.140625" bestFit="1" customWidth="1"/>
    <col min="131" max="131" width="7.140625" bestFit="1" customWidth="1"/>
    <col min="132" max="142" width="6.140625" bestFit="1" customWidth="1"/>
    <col min="143" max="143" width="4" bestFit="1" customWidth="1"/>
    <col min="144" max="149" width="6.140625" bestFit="1" customWidth="1"/>
    <col min="150" max="154" width="7.140625" bestFit="1" customWidth="1"/>
    <col min="155" max="164" width="6.140625" bestFit="1" customWidth="1"/>
    <col min="165" max="165" width="7.140625" bestFit="1" customWidth="1"/>
    <col min="166" max="166" width="6.140625" bestFit="1" customWidth="1"/>
    <col min="167" max="169" width="7.140625" bestFit="1" customWidth="1"/>
    <col min="170" max="170" width="44" bestFit="1" customWidth="1"/>
    <col min="171" max="171" width="38" bestFit="1" customWidth="1"/>
    <col min="172" max="172" width="38.140625" bestFit="1" customWidth="1"/>
    <col min="173" max="173" width="44" bestFit="1" customWidth="1"/>
    <col min="174" max="174" width="38" bestFit="1" customWidth="1"/>
    <col min="175" max="175" width="38.140625" bestFit="1" customWidth="1"/>
    <col min="176" max="176" width="45.7109375" bestFit="1" customWidth="1"/>
    <col min="177" max="177" width="39.7109375" bestFit="1" customWidth="1"/>
    <col min="178" max="178" width="39.85546875" bestFit="1" customWidth="1"/>
    <col min="179" max="179" width="39" bestFit="1" customWidth="1"/>
    <col min="180" max="180" width="33" bestFit="1" customWidth="1"/>
    <col min="181" max="181" width="33.140625" bestFit="1" customWidth="1"/>
    <col min="182" max="182" width="45.7109375" bestFit="1" customWidth="1"/>
    <col min="183" max="183" width="39.7109375" bestFit="1" customWidth="1"/>
    <col min="184" max="184" width="39.85546875" bestFit="1" customWidth="1"/>
    <col min="185" max="185" width="39" bestFit="1" customWidth="1"/>
    <col min="186" max="186" width="33" bestFit="1" customWidth="1"/>
    <col min="187" max="187" width="33.140625" bestFit="1" customWidth="1"/>
    <col min="188" max="188" width="45.7109375" bestFit="1" customWidth="1"/>
    <col min="189" max="189" width="39.7109375" bestFit="1" customWidth="1"/>
    <col min="190" max="190" width="39.85546875" bestFit="1" customWidth="1"/>
    <col min="191" max="191" width="39" bestFit="1" customWidth="1"/>
    <col min="192" max="192" width="33" bestFit="1" customWidth="1"/>
    <col min="193" max="193" width="33.140625" bestFit="1" customWidth="1"/>
    <col min="194" max="194" width="45.7109375" bestFit="1" customWidth="1"/>
    <col min="195" max="195" width="39.7109375" bestFit="1" customWidth="1"/>
    <col min="196" max="196" width="39.85546875" bestFit="1" customWidth="1"/>
    <col min="197" max="197" width="39" bestFit="1" customWidth="1"/>
    <col min="198" max="198" width="33" bestFit="1" customWidth="1"/>
    <col min="199" max="199" width="33.140625" bestFit="1" customWidth="1"/>
    <col min="200" max="200" width="39" bestFit="1" customWidth="1"/>
    <col min="201" max="201" width="33" bestFit="1" customWidth="1"/>
    <col min="202" max="202" width="33.140625" bestFit="1" customWidth="1"/>
    <col min="203" max="203" width="39" bestFit="1" customWidth="1"/>
    <col min="204" max="204" width="33" bestFit="1" customWidth="1"/>
    <col min="205" max="205" width="33.140625" bestFit="1" customWidth="1"/>
    <col min="206" max="206" width="45.7109375" bestFit="1" customWidth="1"/>
    <col min="207" max="207" width="39.7109375" bestFit="1" customWidth="1"/>
    <col min="208" max="208" width="39.85546875" bestFit="1" customWidth="1"/>
    <col min="209" max="209" width="39" bestFit="1" customWidth="1"/>
    <col min="210" max="210" width="33" bestFit="1" customWidth="1"/>
    <col min="211" max="211" width="33.140625" bestFit="1" customWidth="1"/>
    <col min="212" max="212" width="45.7109375" bestFit="1" customWidth="1"/>
    <col min="213" max="213" width="39.7109375" bestFit="1" customWidth="1"/>
    <col min="214" max="214" width="39.85546875" bestFit="1" customWidth="1"/>
    <col min="215" max="215" width="39" bestFit="1" customWidth="1"/>
    <col min="216" max="216" width="33" bestFit="1" customWidth="1"/>
    <col min="217" max="217" width="33.140625" bestFit="1" customWidth="1"/>
    <col min="218" max="218" width="45.7109375" bestFit="1" customWidth="1"/>
    <col min="219" max="219" width="39.7109375" bestFit="1" customWidth="1"/>
    <col min="220" max="220" width="39.85546875" bestFit="1" customWidth="1"/>
    <col min="221" max="221" width="39" bestFit="1" customWidth="1"/>
    <col min="222" max="222" width="33" bestFit="1" customWidth="1"/>
    <col min="223" max="223" width="33.140625" bestFit="1" customWidth="1"/>
    <col min="224" max="224" width="45.7109375" bestFit="1" customWidth="1"/>
    <col min="225" max="225" width="39.7109375" bestFit="1" customWidth="1"/>
    <col min="226" max="226" width="39.85546875" bestFit="1" customWidth="1"/>
    <col min="227" max="227" width="39" bestFit="1" customWidth="1"/>
    <col min="228" max="228" width="33" bestFit="1" customWidth="1"/>
    <col min="229" max="229" width="33.140625" bestFit="1" customWidth="1"/>
    <col min="230" max="230" width="39" bestFit="1" customWidth="1"/>
    <col min="231" max="231" width="33" bestFit="1" customWidth="1"/>
    <col min="232" max="232" width="33.140625" bestFit="1" customWidth="1"/>
    <col min="233" max="233" width="45.7109375" bestFit="1" customWidth="1"/>
    <col min="234" max="234" width="39.7109375" bestFit="1" customWidth="1"/>
    <col min="235" max="235" width="39.85546875" bestFit="1" customWidth="1"/>
    <col min="236" max="236" width="39" bestFit="1" customWidth="1"/>
    <col min="237" max="237" width="33" bestFit="1" customWidth="1"/>
    <col min="238" max="238" width="33.140625" bestFit="1" customWidth="1"/>
    <col min="239" max="239" width="45.7109375" bestFit="1" customWidth="1"/>
    <col min="240" max="240" width="39.7109375" bestFit="1" customWidth="1"/>
    <col min="241" max="241" width="39.85546875" bestFit="1" customWidth="1"/>
    <col min="242" max="242" width="39" bestFit="1" customWidth="1"/>
    <col min="243" max="243" width="33" bestFit="1" customWidth="1"/>
    <col min="244" max="244" width="33.140625" bestFit="1" customWidth="1"/>
    <col min="245" max="245" width="45.7109375" bestFit="1" customWidth="1"/>
    <col min="246" max="246" width="39.7109375" bestFit="1" customWidth="1"/>
    <col min="247" max="247" width="39.85546875" bestFit="1" customWidth="1"/>
    <col min="248" max="248" width="39" bestFit="1" customWidth="1"/>
    <col min="249" max="249" width="33" bestFit="1" customWidth="1"/>
    <col min="250" max="250" width="33.140625" bestFit="1" customWidth="1"/>
    <col min="251" max="251" width="45.7109375" bestFit="1" customWidth="1"/>
    <col min="252" max="252" width="39.7109375" bestFit="1" customWidth="1"/>
    <col min="253" max="253" width="39.85546875" bestFit="1" customWidth="1"/>
    <col min="254" max="254" width="39" bestFit="1" customWidth="1"/>
    <col min="255" max="255" width="33" bestFit="1" customWidth="1"/>
    <col min="256" max="256" width="33.140625" bestFit="1" customWidth="1"/>
    <col min="257" max="257" width="39" bestFit="1" customWidth="1"/>
    <col min="258" max="258" width="33" bestFit="1" customWidth="1"/>
    <col min="259" max="259" width="33.140625" bestFit="1" customWidth="1"/>
    <col min="260" max="260" width="45.7109375" bestFit="1" customWidth="1"/>
    <col min="261" max="261" width="39.7109375" bestFit="1" customWidth="1"/>
    <col min="262" max="262" width="39.85546875" bestFit="1" customWidth="1"/>
    <col min="263" max="263" width="39" bestFit="1" customWidth="1"/>
    <col min="264" max="264" width="33" bestFit="1" customWidth="1"/>
    <col min="265" max="265" width="33.140625" bestFit="1" customWidth="1"/>
    <col min="266" max="266" width="39" bestFit="1" customWidth="1"/>
    <col min="267" max="267" width="33" bestFit="1" customWidth="1"/>
    <col min="268" max="268" width="33.140625" bestFit="1" customWidth="1"/>
    <col min="269" max="269" width="45.7109375" bestFit="1" customWidth="1"/>
    <col min="270" max="270" width="39.7109375" bestFit="1" customWidth="1"/>
    <col min="271" max="271" width="39.85546875" bestFit="1" customWidth="1"/>
    <col min="272" max="272" width="39" bestFit="1" customWidth="1"/>
    <col min="273" max="273" width="33" bestFit="1" customWidth="1"/>
    <col min="274" max="274" width="33.140625" bestFit="1" customWidth="1"/>
    <col min="275" max="275" width="45.7109375" bestFit="1" customWidth="1"/>
    <col min="276" max="276" width="39.7109375" bestFit="1" customWidth="1"/>
    <col min="277" max="277" width="39.85546875" bestFit="1" customWidth="1"/>
    <col min="278" max="278" width="39" bestFit="1" customWidth="1"/>
    <col min="279" max="279" width="33" bestFit="1" customWidth="1"/>
    <col min="280" max="280" width="33.140625" bestFit="1" customWidth="1"/>
    <col min="281" max="281" width="45.7109375" bestFit="1" customWidth="1"/>
    <col min="282" max="282" width="39.7109375" bestFit="1" customWidth="1"/>
    <col min="283" max="283" width="39.85546875" bestFit="1" customWidth="1"/>
    <col min="284" max="284" width="39" bestFit="1" customWidth="1"/>
    <col min="285" max="285" width="33" bestFit="1" customWidth="1"/>
    <col min="286" max="286" width="33.140625" bestFit="1" customWidth="1"/>
    <col min="287" max="287" width="45.7109375" bestFit="1" customWidth="1"/>
    <col min="288" max="288" width="39.7109375" bestFit="1" customWidth="1"/>
    <col min="289" max="289" width="39.85546875" bestFit="1" customWidth="1"/>
    <col min="290" max="290" width="39" bestFit="1" customWidth="1"/>
    <col min="291" max="291" width="33" bestFit="1" customWidth="1"/>
    <col min="292" max="292" width="33.140625" bestFit="1" customWidth="1"/>
    <col min="293" max="293" width="45.7109375" bestFit="1" customWidth="1"/>
    <col min="294" max="294" width="39.7109375" bestFit="1" customWidth="1"/>
    <col min="295" max="295" width="39.85546875" bestFit="1" customWidth="1"/>
    <col min="296" max="296" width="39" bestFit="1" customWidth="1"/>
    <col min="297" max="297" width="33" bestFit="1" customWidth="1"/>
    <col min="298" max="298" width="33.140625" bestFit="1" customWidth="1"/>
    <col min="299" max="299" width="45.7109375" bestFit="1" customWidth="1"/>
    <col min="300" max="300" width="39.7109375" bestFit="1" customWidth="1"/>
    <col min="301" max="301" width="39.85546875" bestFit="1" customWidth="1"/>
    <col min="302" max="302" width="39" bestFit="1" customWidth="1"/>
    <col min="303" max="303" width="33" bestFit="1" customWidth="1"/>
    <col min="304" max="304" width="33.140625" bestFit="1" customWidth="1"/>
    <col min="305" max="305" width="45.7109375" bestFit="1" customWidth="1"/>
    <col min="306" max="306" width="39.7109375" bestFit="1" customWidth="1"/>
    <col min="307" max="307" width="39.85546875" bestFit="1" customWidth="1"/>
    <col min="308" max="308" width="39" bestFit="1" customWidth="1"/>
    <col min="309" max="309" width="33" bestFit="1" customWidth="1"/>
    <col min="310" max="310" width="33.140625" bestFit="1" customWidth="1"/>
    <col min="311" max="311" width="39" bestFit="1" customWidth="1"/>
    <col min="312" max="312" width="33" bestFit="1" customWidth="1"/>
    <col min="313" max="313" width="33.140625" bestFit="1" customWidth="1"/>
    <col min="314" max="314" width="39" bestFit="1" customWidth="1"/>
    <col min="315" max="315" width="33" bestFit="1" customWidth="1"/>
    <col min="316" max="316" width="33.140625" bestFit="1" customWidth="1"/>
    <col min="317" max="317" width="45.7109375" bestFit="1" customWidth="1"/>
    <col min="318" max="318" width="39.7109375" bestFit="1" customWidth="1"/>
    <col min="319" max="319" width="39.85546875" bestFit="1" customWidth="1"/>
    <col min="320" max="320" width="39" bestFit="1" customWidth="1"/>
    <col min="321" max="321" width="33" bestFit="1" customWidth="1"/>
    <col min="322" max="322" width="33.140625" bestFit="1" customWidth="1"/>
    <col min="323" max="323" width="45.7109375" bestFit="1" customWidth="1"/>
    <col min="324" max="324" width="39.7109375" bestFit="1" customWidth="1"/>
    <col min="325" max="325" width="39.85546875" bestFit="1" customWidth="1"/>
    <col min="326" max="326" width="39" bestFit="1" customWidth="1"/>
    <col min="327" max="327" width="33" bestFit="1" customWidth="1"/>
    <col min="328" max="328" width="33.140625" bestFit="1" customWidth="1"/>
    <col min="329" max="329" width="45.7109375" bestFit="1" customWidth="1"/>
    <col min="330" max="330" width="39.7109375" bestFit="1" customWidth="1"/>
    <col min="331" max="331" width="39.85546875" bestFit="1" customWidth="1"/>
    <col min="332" max="332" width="39" bestFit="1" customWidth="1"/>
    <col min="333" max="333" width="33" bestFit="1" customWidth="1"/>
    <col min="334" max="334" width="33.140625" bestFit="1" customWidth="1"/>
    <col min="335" max="335" width="39" bestFit="1" customWidth="1"/>
    <col min="336" max="336" width="33" bestFit="1" customWidth="1"/>
    <col min="337" max="337" width="33.140625" bestFit="1" customWidth="1"/>
    <col min="338" max="338" width="45.7109375" bestFit="1" customWidth="1"/>
    <col min="339" max="339" width="39.7109375" bestFit="1" customWidth="1"/>
    <col min="340" max="340" width="39.85546875" bestFit="1" customWidth="1"/>
    <col min="341" max="341" width="39" bestFit="1" customWidth="1"/>
    <col min="342" max="342" width="33" bestFit="1" customWidth="1"/>
    <col min="343" max="343" width="33.140625" bestFit="1" customWidth="1"/>
    <col min="344" max="344" width="45.7109375" bestFit="1" customWidth="1"/>
    <col min="345" max="345" width="39.7109375" bestFit="1" customWidth="1"/>
    <col min="346" max="346" width="39.85546875" bestFit="1" customWidth="1"/>
    <col min="347" max="347" width="39" bestFit="1" customWidth="1"/>
    <col min="348" max="348" width="33" bestFit="1" customWidth="1"/>
    <col min="349" max="349" width="33.140625" bestFit="1" customWidth="1"/>
    <col min="350" max="350" width="39" bestFit="1" customWidth="1"/>
    <col min="351" max="351" width="33" bestFit="1" customWidth="1"/>
    <col min="352" max="352" width="33.140625" bestFit="1" customWidth="1"/>
    <col min="353" max="353" width="45.7109375" bestFit="1" customWidth="1"/>
    <col min="354" max="354" width="39.7109375" bestFit="1" customWidth="1"/>
    <col min="355" max="355" width="39.85546875" bestFit="1" customWidth="1"/>
    <col min="356" max="356" width="39" bestFit="1" customWidth="1"/>
    <col min="357" max="357" width="33" bestFit="1" customWidth="1"/>
    <col min="358" max="358" width="33.140625" bestFit="1" customWidth="1"/>
    <col min="359" max="359" width="45.7109375" bestFit="1" customWidth="1"/>
    <col min="360" max="360" width="39.7109375" bestFit="1" customWidth="1"/>
    <col min="361" max="361" width="39.85546875" bestFit="1" customWidth="1"/>
    <col min="362" max="362" width="39" bestFit="1" customWidth="1"/>
    <col min="363" max="363" width="33" bestFit="1" customWidth="1"/>
    <col min="364" max="364" width="33.140625" bestFit="1" customWidth="1"/>
    <col min="365" max="365" width="45.7109375" bestFit="1" customWidth="1"/>
    <col min="366" max="366" width="39.7109375" bestFit="1" customWidth="1"/>
    <col min="367" max="367" width="39.85546875" bestFit="1" customWidth="1"/>
    <col min="368" max="368" width="39" bestFit="1" customWidth="1"/>
    <col min="369" max="369" width="33" bestFit="1" customWidth="1"/>
    <col min="370" max="370" width="33.140625" bestFit="1" customWidth="1"/>
    <col min="371" max="371" width="46.7109375" bestFit="1" customWidth="1"/>
    <col min="372" max="372" width="40.7109375" bestFit="1" customWidth="1"/>
    <col min="373" max="373" width="40.85546875" bestFit="1" customWidth="1"/>
    <col min="374" max="374" width="44" bestFit="1" customWidth="1"/>
    <col min="375" max="375" width="38" bestFit="1" customWidth="1"/>
    <col min="376" max="376" width="38.140625" bestFit="1" customWidth="1"/>
    <col min="377" max="377" width="39" bestFit="1" customWidth="1"/>
    <col min="378" max="378" width="33" bestFit="1" customWidth="1"/>
    <col min="379" max="379" width="33.140625" bestFit="1" customWidth="1"/>
    <col min="380" max="380" width="44.7109375" bestFit="1" customWidth="1"/>
    <col min="381" max="381" width="38.7109375" bestFit="1" customWidth="1"/>
    <col min="382" max="382" width="38.85546875" bestFit="1" customWidth="1"/>
    <col min="383" max="383" width="45.7109375" bestFit="1" customWidth="1"/>
    <col min="384" max="384" width="39.7109375" bestFit="1" customWidth="1"/>
    <col min="385" max="385" width="39.85546875" bestFit="1" customWidth="1"/>
    <col min="386" max="386" width="39" bestFit="1" customWidth="1"/>
    <col min="387" max="387" width="33" bestFit="1" customWidth="1"/>
    <col min="388" max="388" width="33.140625" bestFit="1" customWidth="1"/>
    <col min="389" max="389" width="44.7109375" bestFit="1" customWidth="1"/>
    <col min="390" max="390" width="38.7109375" bestFit="1" customWidth="1"/>
    <col min="391" max="391" width="38.85546875" bestFit="1" customWidth="1"/>
    <col min="392" max="392" width="39" bestFit="1" customWidth="1"/>
    <col min="393" max="393" width="33" bestFit="1" customWidth="1"/>
    <col min="394" max="394" width="33.140625" bestFit="1" customWidth="1"/>
    <col min="395" max="395" width="44.7109375" bestFit="1" customWidth="1"/>
    <col min="396" max="396" width="38.7109375" bestFit="1" customWidth="1"/>
    <col min="397" max="397" width="38.85546875" bestFit="1" customWidth="1"/>
    <col min="398" max="398" width="45.7109375" bestFit="1" customWidth="1"/>
    <col min="399" max="399" width="39.7109375" bestFit="1" customWidth="1"/>
    <col min="400" max="400" width="39.85546875" bestFit="1" customWidth="1"/>
    <col min="401" max="401" width="39" bestFit="1" customWidth="1"/>
    <col min="402" max="402" width="33" bestFit="1" customWidth="1"/>
    <col min="403" max="403" width="33.140625" bestFit="1" customWidth="1"/>
    <col min="404" max="404" width="44.7109375" bestFit="1" customWidth="1"/>
    <col min="405" max="405" width="38.7109375" bestFit="1" customWidth="1"/>
    <col min="406" max="406" width="38.85546875" bestFit="1" customWidth="1"/>
    <col min="407" max="407" width="39" bestFit="1" customWidth="1"/>
    <col min="408" max="408" width="33" bestFit="1" customWidth="1"/>
    <col min="409" max="409" width="33.140625" bestFit="1" customWidth="1"/>
    <col min="410" max="410" width="44.7109375" bestFit="1" customWidth="1"/>
    <col min="411" max="411" width="38.7109375" bestFit="1" customWidth="1"/>
    <col min="412" max="412" width="38.85546875" bestFit="1" customWidth="1"/>
    <col min="413" max="413" width="45.7109375" bestFit="1" customWidth="1"/>
    <col min="414" max="414" width="39.7109375" bestFit="1" customWidth="1"/>
    <col min="415" max="415" width="39.85546875" bestFit="1" customWidth="1"/>
    <col min="416" max="416" width="39" bestFit="1" customWidth="1"/>
    <col min="417" max="417" width="33" bestFit="1" customWidth="1"/>
    <col min="418" max="418" width="33.140625" bestFit="1" customWidth="1"/>
    <col min="419" max="419" width="44.7109375" bestFit="1" customWidth="1"/>
    <col min="420" max="420" width="38.7109375" bestFit="1" customWidth="1"/>
    <col min="421" max="421" width="38.85546875" bestFit="1" customWidth="1"/>
    <col min="422" max="422" width="45.7109375" bestFit="1" customWidth="1"/>
    <col min="423" max="423" width="39.7109375" bestFit="1" customWidth="1"/>
    <col min="424" max="424" width="39.85546875" bestFit="1" customWidth="1"/>
    <col min="425" max="425" width="39" bestFit="1" customWidth="1"/>
    <col min="426" max="426" width="33" bestFit="1" customWidth="1"/>
    <col min="427" max="427" width="33.140625" bestFit="1" customWidth="1"/>
    <col min="428" max="428" width="44.7109375" bestFit="1" customWidth="1"/>
    <col min="429" max="429" width="38.7109375" bestFit="1" customWidth="1"/>
    <col min="430" max="430" width="38.85546875" bestFit="1" customWidth="1"/>
    <col min="431" max="431" width="45.7109375" bestFit="1" customWidth="1"/>
    <col min="432" max="432" width="39.7109375" bestFit="1" customWidth="1"/>
    <col min="433" max="433" width="39.85546875" bestFit="1" customWidth="1"/>
    <col min="434" max="434" width="39" bestFit="1" customWidth="1"/>
    <col min="435" max="435" width="33" bestFit="1" customWidth="1"/>
    <col min="436" max="436" width="33.140625" bestFit="1" customWidth="1"/>
    <col min="437" max="437" width="44.7109375" bestFit="1" customWidth="1"/>
    <col min="438" max="438" width="38.7109375" bestFit="1" customWidth="1"/>
    <col min="439" max="439" width="38.85546875" bestFit="1" customWidth="1"/>
    <col min="440" max="440" width="45.7109375" bestFit="1" customWidth="1"/>
    <col min="441" max="441" width="39.7109375" bestFit="1" customWidth="1"/>
    <col min="442" max="442" width="39.85546875" bestFit="1" customWidth="1"/>
    <col min="443" max="443" width="39" bestFit="1" customWidth="1"/>
    <col min="444" max="444" width="33" bestFit="1" customWidth="1"/>
    <col min="445" max="445" width="33.140625" bestFit="1" customWidth="1"/>
    <col min="446" max="446" width="44.7109375" bestFit="1" customWidth="1"/>
    <col min="447" max="447" width="38.7109375" bestFit="1" customWidth="1"/>
    <col min="448" max="448" width="38.85546875" bestFit="1" customWidth="1"/>
    <col min="449" max="449" width="45.7109375" bestFit="1" customWidth="1"/>
    <col min="450" max="450" width="39.7109375" bestFit="1" customWidth="1"/>
    <col min="451" max="451" width="39.85546875" bestFit="1" customWidth="1"/>
    <col min="452" max="452" width="39" bestFit="1" customWidth="1"/>
    <col min="453" max="453" width="33" bestFit="1" customWidth="1"/>
    <col min="454" max="454" width="33.140625" bestFit="1" customWidth="1"/>
    <col min="455" max="455" width="44.7109375" bestFit="1" customWidth="1"/>
    <col min="456" max="456" width="38.7109375" bestFit="1" customWidth="1"/>
    <col min="457" max="457" width="38.85546875" bestFit="1" customWidth="1"/>
    <col min="458" max="458" width="45.7109375" bestFit="1" customWidth="1"/>
    <col min="459" max="459" width="39.7109375" bestFit="1" customWidth="1"/>
    <col min="460" max="460" width="39.85546875" bestFit="1" customWidth="1"/>
    <col min="461" max="461" width="39" bestFit="1" customWidth="1"/>
    <col min="462" max="462" width="33" bestFit="1" customWidth="1"/>
    <col min="463" max="463" width="33.140625" bestFit="1" customWidth="1"/>
    <col min="464" max="464" width="44.7109375" bestFit="1" customWidth="1"/>
    <col min="465" max="465" width="38.7109375" bestFit="1" customWidth="1"/>
    <col min="466" max="466" width="38.85546875" bestFit="1" customWidth="1"/>
    <col min="467" max="467" width="45.7109375" bestFit="1" customWidth="1"/>
    <col min="468" max="468" width="39.7109375" bestFit="1" customWidth="1"/>
    <col min="469" max="469" width="39.85546875" bestFit="1" customWidth="1"/>
    <col min="470" max="470" width="39" bestFit="1" customWidth="1"/>
    <col min="471" max="471" width="33" bestFit="1" customWidth="1"/>
    <col min="472" max="472" width="33.140625" bestFit="1" customWidth="1"/>
    <col min="473" max="473" width="44.7109375" bestFit="1" customWidth="1"/>
    <col min="474" max="474" width="38.7109375" bestFit="1" customWidth="1"/>
    <col min="475" max="475" width="38.85546875" bestFit="1" customWidth="1"/>
    <col min="476" max="476" width="39" bestFit="1" customWidth="1"/>
    <col min="477" max="477" width="33" bestFit="1" customWidth="1"/>
    <col min="478" max="478" width="33.140625" bestFit="1" customWidth="1"/>
    <col min="479" max="479" width="44.7109375" bestFit="1" customWidth="1"/>
    <col min="480" max="480" width="38.7109375" bestFit="1" customWidth="1"/>
    <col min="481" max="481" width="38.85546875" bestFit="1" customWidth="1"/>
    <col min="482" max="482" width="39" bestFit="1" customWidth="1"/>
    <col min="483" max="483" width="33" bestFit="1" customWidth="1"/>
    <col min="484" max="484" width="33.140625" bestFit="1" customWidth="1"/>
    <col min="485" max="485" width="44.7109375" bestFit="1" customWidth="1"/>
    <col min="486" max="486" width="38.7109375" bestFit="1" customWidth="1"/>
    <col min="487" max="487" width="38.85546875" bestFit="1" customWidth="1"/>
    <col min="488" max="488" width="45.7109375" bestFit="1" customWidth="1"/>
    <col min="489" max="489" width="39.7109375" bestFit="1" customWidth="1"/>
    <col min="490" max="490" width="39.85546875" bestFit="1" customWidth="1"/>
    <col min="491" max="491" width="39" bestFit="1" customWidth="1"/>
    <col min="492" max="492" width="33" bestFit="1" customWidth="1"/>
    <col min="493" max="493" width="33.140625" bestFit="1" customWidth="1"/>
    <col min="494" max="494" width="44.7109375" bestFit="1" customWidth="1"/>
    <col min="495" max="495" width="38.7109375" bestFit="1" customWidth="1"/>
    <col min="496" max="496" width="38.85546875" bestFit="1" customWidth="1"/>
    <col min="497" max="497" width="45.7109375" bestFit="1" customWidth="1"/>
    <col min="498" max="498" width="39.7109375" bestFit="1" customWidth="1"/>
    <col min="499" max="499" width="39.85546875" bestFit="1" customWidth="1"/>
    <col min="500" max="500" width="39" bestFit="1" customWidth="1"/>
    <col min="501" max="501" width="33" bestFit="1" customWidth="1"/>
    <col min="502" max="502" width="33.140625" bestFit="1" customWidth="1"/>
    <col min="503" max="503" width="44.7109375" bestFit="1" customWidth="1"/>
    <col min="504" max="504" width="38.7109375" bestFit="1" customWidth="1"/>
    <col min="505" max="505" width="38.85546875" bestFit="1" customWidth="1"/>
    <col min="506" max="506" width="45.7109375" bestFit="1" customWidth="1"/>
    <col min="507" max="507" width="39.7109375" bestFit="1" customWidth="1"/>
    <col min="508" max="508" width="39.85546875" bestFit="1" customWidth="1"/>
    <col min="509" max="509" width="39" bestFit="1" customWidth="1"/>
    <col min="510" max="510" width="33" bestFit="1" customWidth="1"/>
    <col min="511" max="511" width="33.140625" bestFit="1" customWidth="1"/>
    <col min="512" max="512" width="44.7109375" bestFit="1" customWidth="1"/>
    <col min="513" max="513" width="38.7109375" bestFit="1" customWidth="1"/>
    <col min="514" max="514" width="38.85546875" bestFit="1" customWidth="1"/>
    <col min="515" max="515" width="39" bestFit="1" customWidth="1"/>
    <col min="516" max="516" width="33" bestFit="1" customWidth="1"/>
    <col min="517" max="517" width="33.140625" bestFit="1" customWidth="1"/>
    <col min="518" max="518" width="44.7109375" bestFit="1" customWidth="1"/>
    <col min="519" max="519" width="38.7109375" bestFit="1" customWidth="1"/>
    <col min="520" max="520" width="38.85546875" bestFit="1" customWidth="1"/>
    <col min="521" max="521" width="45.7109375" bestFit="1" customWidth="1"/>
    <col min="522" max="522" width="39.7109375" bestFit="1" customWidth="1"/>
    <col min="523" max="523" width="39.85546875" bestFit="1" customWidth="1"/>
    <col min="524" max="524" width="39" bestFit="1" customWidth="1"/>
    <col min="525" max="525" width="33" bestFit="1" customWidth="1"/>
    <col min="526" max="526" width="33.140625" bestFit="1" customWidth="1"/>
    <col min="527" max="527" width="44.7109375" bestFit="1" customWidth="1"/>
    <col min="528" max="528" width="38.7109375" bestFit="1" customWidth="1"/>
    <col min="529" max="529" width="38.85546875" bestFit="1" customWidth="1"/>
    <col min="530" max="530" width="45.7109375" bestFit="1" customWidth="1"/>
    <col min="531" max="531" width="39.7109375" bestFit="1" customWidth="1"/>
    <col min="532" max="532" width="39.85546875" bestFit="1" customWidth="1"/>
    <col min="533" max="533" width="39" bestFit="1" customWidth="1"/>
    <col min="534" max="534" width="33" bestFit="1" customWidth="1"/>
    <col min="535" max="535" width="33.140625" bestFit="1" customWidth="1"/>
    <col min="536" max="536" width="44.7109375" bestFit="1" customWidth="1"/>
    <col min="537" max="537" width="38.7109375" bestFit="1" customWidth="1"/>
    <col min="538" max="538" width="38.85546875" bestFit="1" customWidth="1"/>
    <col min="539" max="539" width="39" bestFit="1" customWidth="1"/>
    <col min="540" max="540" width="33" bestFit="1" customWidth="1"/>
    <col min="541" max="541" width="33.140625" bestFit="1" customWidth="1"/>
    <col min="542" max="542" width="44.7109375" bestFit="1" customWidth="1"/>
    <col min="543" max="543" width="38.7109375" bestFit="1" customWidth="1"/>
    <col min="544" max="544" width="38.85546875" bestFit="1" customWidth="1"/>
    <col min="545" max="545" width="45.7109375" bestFit="1" customWidth="1"/>
    <col min="546" max="546" width="39.7109375" bestFit="1" customWidth="1"/>
    <col min="547" max="547" width="39.85546875" bestFit="1" customWidth="1"/>
    <col min="548" max="548" width="39" bestFit="1" customWidth="1"/>
    <col min="549" max="549" width="33" bestFit="1" customWidth="1"/>
    <col min="550" max="550" width="33.140625" bestFit="1" customWidth="1"/>
    <col min="551" max="551" width="44.7109375" bestFit="1" customWidth="1"/>
    <col min="552" max="552" width="38.7109375" bestFit="1" customWidth="1"/>
    <col min="553" max="553" width="38.85546875" bestFit="1" customWidth="1"/>
    <col min="554" max="554" width="45.7109375" bestFit="1" customWidth="1"/>
    <col min="555" max="555" width="39.7109375" bestFit="1" customWidth="1"/>
    <col min="556" max="556" width="39.85546875" bestFit="1" customWidth="1"/>
    <col min="557" max="557" width="39" bestFit="1" customWidth="1"/>
    <col min="558" max="558" width="33" bestFit="1" customWidth="1"/>
    <col min="559" max="559" width="33.140625" bestFit="1" customWidth="1"/>
    <col min="560" max="560" width="44.7109375" bestFit="1" customWidth="1"/>
    <col min="561" max="561" width="38.7109375" bestFit="1" customWidth="1"/>
    <col min="562" max="562" width="38.85546875" bestFit="1" customWidth="1"/>
    <col min="563" max="563" width="45.7109375" bestFit="1" customWidth="1"/>
    <col min="564" max="564" width="39.7109375" bestFit="1" customWidth="1"/>
    <col min="565" max="565" width="39.85546875" bestFit="1" customWidth="1"/>
    <col min="566" max="566" width="39" bestFit="1" customWidth="1"/>
    <col min="567" max="567" width="33" bestFit="1" customWidth="1"/>
    <col min="568" max="568" width="33.140625" bestFit="1" customWidth="1"/>
    <col min="569" max="569" width="44.7109375" bestFit="1" customWidth="1"/>
    <col min="570" max="570" width="38.7109375" bestFit="1" customWidth="1"/>
    <col min="571" max="571" width="38.85546875" bestFit="1" customWidth="1"/>
    <col min="572" max="572" width="46.7109375" bestFit="1" customWidth="1"/>
    <col min="573" max="573" width="40.7109375" bestFit="1" customWidth="1"/>
    <col min="574" max="574" width="40.85546875" bestFit="1" customWidth="1"/>
    <col min="575" max="575" width="44" bestFit="1" customWidth="1"/>
    <col min="576" max="576" width="38" bestFit="1" customWidth="1"/>
    <col min="577" max="577" width="38.140625" bestFit="1" customWidth="1"/>
  </cols>
  <sheetData>
    <row r="1" spans="1:5" x14ac:dyDescent="0.25">
      <c r="A1" s="19" t="s">
        <v>220</v>
      </c>
      <c r="B1" t="s">
        <v>225</v>
      </c>
      <c r="C1" t="s">
        <v>222</v>
      </c>
      <c r="D1" t="s">
        <v>223</v>
      </c>
      <c r="E1" t="s">
        <v>224</v>
      </c>
    </row>
    <row r="2" spans="1:5" x14ac:dyDescent="0.25">
      <c r="A2" s="20" t="s">
        <v>57</v>
      </c>
      <c r="B2" s="22">
        <v>124</v>
      </c>
      <c r="C2" s="4">
        <v>0.97599999999999998</v>
      </c>
      <c r="D2" s="4">
        <v>2.4E-2</v>
      </c>
      <c r="E2" s="3">
        <v>0</v>
      </c>
    </row>
    <row r="3" spans="1:5" x14ac:dyDescent="0.25">
      <c r="A3" s="20" t="s">
        <v>58</v>
      </c>
      <c r="B3" s="22">
        <v>162</v>
      </c>
      <c r="C3" s="4">
        <v>0.84</v>
      </c>
      <c r="D3" s="4">
        <v>9.2999999999999999E-2</v>
      </c>
      <c r="E3" s="4">
        <v>6.8000000000000005E-2</v>
      </c>
    </row>
    <row r="4" spans="1:5" x14ac:dyDescent="0.25">
      <c r="A4" s="20" t="s">
        <v>59</v>
      </c>
      <c r="B4" s="22">
        <v>174</v>
      </c>
      <c r="C4" s="4">
        <v>0.85599999999999998</v>
      </c>
      <c r="D4" s="4">
        <v>6.9000000000000006E-2</v>
      </c>
      <c r="E4" s="4">
        <v>7.4999999999999997E-2</v>
      </c>
    </row>
    <row r="5" spans="1:5" x14ac:dyDescent="0.25">
      <c r="A5" s="20" t="s">
        <v>60</v>
      </c>
      <c r="B5" s="22">
        <v>61</v>
      </c>
      <c r="C5" s="4">
        <v>0.86899999999999999</v>
      </c>
      <c r="D5" s="4">
        <v>0</v>
      </c>
      <c r="E5" s="4">
        <v>0.13100000000000001</v>
      </c>
    </row>
    <row r="6" spans="1:5" x14ac:dyDescent="0.25">
      <c r="A6" s="20" t="s">
        <v>62</v>
      </c>
      <c r="B6" s="22">
        <v>194</v>
      </c>
      <c r="C6" s="4">
        <v>0.438</v>
      </c>
      <c r="D6" s="4">
        <v>5.7000000000000002E-2</v>
      </c>
      <c r="E6" s="4">
        <v>0.505</v>
      </c>
    </row>
    <row r="7" spans="1:5" x14ac:dyDescent="0.25">
      <c r="A7" s="20" t="s">
        <v>63</v>
      </c>
      <c r="B7" s="22">
        <v>194</v>
      </c>
      <c r="C7" s="4">
        <v>0.53600000000000003</v>
      </c>
      <c r="D7" s="4">
        <v>3.1E-2</v>
      </c>
      <c r="E7" s="4">
        <v>0.433</v>
      </c>
    </row>
    <row r="8" spans="1:5" x14ac:dyDescent="0.25">
      <c r="A8" s="20" t="s">
        <v>64</v>
      </c>
      <c r="B8" s="22">
        <v>194</v>
      </c>
      <c r="C8" s="4">
        <v>0.5</v>
      </c>
      <c r="D8" s="4">
        <v>4.5999999999999999E-2</v>
      </c>
      <c r="E8" s="4">
        <v>0.45400000000000001</v>
      </c>
    </row>
    <row r="9" spans="1:5" x14ac:dyDescent="0.25">
      <c r="A9" s="20" t="s">
        <v>65</v>
      </c>
      <c r="B9" s="22">
        <v>492</v>
      </c>
      <c r="C9" s="4">
        <v>0.746</v>
      </c>
      <c r="D9" s="4">
        <v>4.0000000000000001E-3</v>
      </c>
      <c r="E9" s="4">
        <v>0.25</v>
      </c>
    </row>
    <row r="10" spans="1:5" x14ac:dyDescent="0.25">
      <c r="A10" s="20" t="s">
        <v>66</v>
      </c>
      <c r="B10" s="22">
        <v>194</v>
      </c>
      <c r="C10" s="4">
        <v>0.41799999999999998</v>
      </c>
      <c r="D10" s="4">
        <v>2.5999999999999999E-2</v>
      </c>
      <c r="E10" s="4">
        <v>0.55700000000000005</v>
      </c>
    </row>
    <row r="11" spans="1:5" x14ac:dyDescent="0.25">
      <c r="A11" s="20" t="s">
        <v>67</v>
      </c>
      <c r="B11" s="22">
        <v>104</v>
      </c>
      <c r="C11" s="4">
        <v>0.96199999999999997</v>
      </c>
      <c r="D11" s="4">
        <v>3.9E-2</v>
      </c>
      <c r="E11" s="4">
        <v>0</v>
      </c>
    </row>
    <row r="12" spans="1:5" x14ac:dyDescent="0.25">
      <c r="A12" s="20" t="s">
        <v>69</v>
      </c>
      <c r="B12" s="22">
        <v>64</v>
      </c>
      <c r="C12" s="4">
        <v>0.95299999999999996</v>
      </c>
      <c r="D12" s="4">
        <v>4.7E-2</v>
      </c>
      <c r="E12" s="4">
        <v>0</v>
      </c>
    </row>
    <row r="13" spans="1:5" x14ac:dyDescent="0.25">
      <c r="A13" s="20" t="s">
        <v>71</v>
      </c>
      <c r="B13" s="22">
        <v>492</v>
      </c>
      <c r="C13" s="4">
        <v>0.372</v>
      </c>
      <c r="D13" s="4">
        <v>4.1000000000000002E-2</v>
      </c>
      <c r="E13" s="4">
        <v>0.58699999999999997</v>
      </c>
    </row>
    <row r="14" spans="1:5" x14ac:dyDescent="0.25">
      <c r="A14" s="20" t="s">
        <v>73</v>
      </c>
      <c r="B14" s="22">
        <v>492</v>
      </c>
      <c r="C14" s="4">
        <v>0.81100000000000005</v>
      </c>
      <c r="D14" s="4">
        <v>1.7999999999999999E-2</v>
      </c>
      <c r="E14" s="4">
        <v>0.17100000000000001</v>
      </c>
    </row>
    <row r="15" spans="1:5" x14ac:dyDescent="0.25">
      <c r="A15" s="20" t="s">
        <v>74</v>
      </c>
      <c r="B15" s="22">
        <v>492</v>
      </c>
      <c r="C15" s="4">
        <v>0.83499999999999996</v>
      </c>
      <c r="D15" s="4">
        <v>6.0000000000000001E-3</v>
      </c>
      <c r="E15" s="4">
        <v>0.158</v>
      </c>
    </row>
    <row r="16" spans="1:5" x14ac:dyDescent="0.25">
      <c r="A16" s="20" t="s">
        <v>75</v>
      </c>
      <c r="B16" s="22">
        <v>448</v>
      </c>
      <c r="C16" s="4">
        <v>0.84399999999999997</v>
      </c>
      <c r="D16" s="4">
        <v>5.0000000000000001E-3</v>
      </c>
      <c r="E16" s="4">
        <v>0.152</v>
      </c>
    </row>
    <row r="17" spans="1:5" x14ac:dyDescent="0.25">
      <c r="A17" s="20" t="s">
        <v>77</v>
      </c>
      <c r="B17" s="22">
        <v>430</v>
      </c>
      <c r="C17" s="4">
        <v>0.82299999999999995</v>
      </c>
      <c r="D17" s="4">
        <v>4.3999999999999997E-2</v>
      </c>
      <c r="E17" s="4">
        <v>0.13300000000000001</v>
      </c>
    </row>
    <row r="18" spans="1:5" x14ac:dyDescent="0.25">
      <c r="A18" s="20" t="s">
        <v>79</v>
      </c>
      <c r="B18" s="22">
        <v>264</v>
      </c>
      <c r="C18" s="4">
        <v>0.95799999999999996</v>
      </c>
      <c r="D18" s="4">
        <v>0</v>
      </c>
      <c r="E18" s="4">
        <v>4.2000000000000003E-2</v>
      </c>
    </row>
    <row r="19" spans="1:5" x14ac:dyDescent="0.25">
      <c r="A19" s="20" t="s">
        <v>80</v>
      </c>
      <c r="B19" s="22">
        <v>84</v>
      </c>
      <c r="C19" s="4">
        <v>0.90500000000000003</v>
      </c>
      <c r="D19" s="4">
        <v>0</v>
      </c>
      <c r="E19" s="4">
        <v>9.5000000000000001E-2</v>
      </c>
    </row>
    <row r="20" spans="1:5" x14ac:dyDescent="0.25">
      <c r="A20" s="20" t="s">
        <v>81</v>
      </c>
      <c r="B20" s="22">
        <v>31</v>
      </c>
      <c r="C20" s="4">
        <v>0.96799999999999997</v>
      </c>
      <c r="D20" s="4">
        <v>3.2000000000000001E-2</v>
      </c>
      <c r="E20" s="4">
        <v>0</v>
      </c>
    </row>
    <row r="21" spans="1:5" x14ac:dyDescent="0.25">
      <c r="A21" s="20" t="s">
        <v>82</v>
      </c>
      <c r="B21" s="22">
        <v>194</v>
      </c>
      <c r="C21" s="4">
        <v>0.25800000000000001</v>
      </c>
      <c r="D21" s="4">
        <v>7.1999999999999995E-2</v>
      </c>
      <c r="E21" s="4">
        <v>0.67</v>
      </c>
    </row>
    <row r="22" spans="1:5" x14ac:dyDescent="0.25">
      <c r="A22" s="20" t="s">
        <v>83</v>
      </c>
      <c r="B22" s="22">
        <v>30</v>
      </c>
      <c r="C22" s="4">
        <v>0.7</v>
      </c>
      <c r="D22" s="4">
        <v>0</v>
      </c>
      <c r="E22" s="4">
        <v>0.3</v>
      </c>
    </row>
    <row r="23" spans="1:5" x14ac:dyDescent="0.25">
      <c r="A23" s="20" t="s">
        <v>85</v>
      </c>
      <c r="B23" s="22">
        <v>185</v>
      </c>
      <c r="C23" s="4">
        <v>0.78900000000000003</v>
      </c>
      <c r="D23" s="4">
        <v>8.6999999999999994E-2</v>
      </c>
      <c r="E23" s="4">
        <v>0.124</v>
      </c>
    </row>
    <row r="24" spans="1:5" x14ac:dyDescent="0.25">
      <c r="A24" s="20" t="s">
        <v>88</v>
      </c>
      <c r="B24" s="22">
        <v>95</v>
      </c>
      <c r="C24" s="4">
        <v>0.96799999999999997</v>
      </c>
      <c r="D24" s="4">
        <v>2.1000000000000001E-2</v>
      </c>
      <c r="E24" s="4">
        <v>1.0999999999999999E-2</v>
      </c>
    </row>
    <row r="25" spans="1:5" x14ac:dyDescent="0.25">
      <c r="A25" s="20" t="s">
        <v>89</v>
      </c>
      <c r="B25" s="22">
        <v>45</v>
      </c>
      <c r="C25" s="4">
        <v>0.86699999999999999</v>
      </c>
      <c r="D25" s="4">
        <v>2.1999999999999999E-2</v>
      </c>
      <c r="E25" s="4">
        <v>0.111</v>
      </c>
    </row>
    <row r="26" spans="1:5" x14ac:dyDescent="0.25">
      <c r="A26" s="20" t="s">
        <v>90</v>
      </c>
      <c r="B26" s="22">
        <v>82</v>
      </c>
      <c r="C26" s="4">
        <v>0.90200000000000002</v>
      </c>
      <c r="D26" s="4">
        <v>0</v>
      </c>
      <c r="E26" s="4">
        <v>9.8000000000000004E-2</v>
      </c>
    </row>
    <row r="27" spans="1:5" x14ac:dyDescent="0.25">
      <c r="A27" s="20" t="s">
        <v>91</v>
      </c>
      <c r="B27" s="22">
        <v>440</v>
      </c>
      <c r="C27" s="4">
        <v>0.94099999999999995</v>
      </c>
      <c r="D27" s="4">
        <v>2.5000000000000001E-2</v>
      </c>
      <c r="E27" s="4">
        <v>3.4000000000000002E-2</v>
      </c>
    </row>
    <row r="28" spans="1:5" x14ac:dyDescent="0.25">
      <c r="A28" s="20" t="s">
        <v>96</v>
      </c>
      <c r="B28" s="22">
        <v>46</v>
      </c>
      <c r="C28" s="4">
        <v>0.95699999999999996</v>
      </c>
      <c r="D28" s="4">
        <v>4.2999999999999997E-2</v>
      </c>
      <c r="E28" s="4">
        <v>0</v>
      </c>
    </row>
    <row r="29" spans="1:5" x14ac:dyDescent="0.25">
      <c r="A29" s="20" t="s">
        <v>97</v>
      </c>
      <c r="B29" s="22">
        <v>253</v>
      </c>
      <c r="C29" s="4">
        <v>0.98799999999999999</v>
      </c>
      <c r="D29" s="4">
        <v>4.0000000000000001E-3</v>
      </c>
      <c r="E29" s="4">
        <v>8.0000000000000002E-3</v>
      </c>
    </row>
    <row r="30" spans="1:5" x14ac:dyDescent="0.25">
      <c r="A30" s="20" t="s">
        <v>98</v>
      </c>
      <c r="B30" s="22">
        <v>94</v>
      </c>
      <c r="C30" s="4">
        <v>0.95699999999999996</v>
      </c>
      <c r="D30" s="4">
        <v>1.0999999999999999E-2</v>
      </c>
      <c r="E30" s="4">
        <v>3.2000000000000001E-2</v>
      </c>
    </row>
    <row r="31" spans="1:5" x14ac:dyDescent="0.25">
      <c r="A31" s="20" t="s">
        <v>100</v>
      </c>
      <c r="B31" s="22">
        <v>35</v>
      </c>
      <c r="C31" s="4">
        <v>1</v>
      </c>
      <c r="D31" s="4">
        <v>0</v>
      </c>
      <c r="E31" s="4">
        <v>0</v>
      </c>
    </row>
    <row r="32" spans="1:5" x14ac:dyDescent="0.25">
      <c r="A32" s="20" t="s">
        <v>102</v>
      </c>
      <c r="B32" s="22">
        <v>3</v>
      </c>
      <c r="C32" s="4">
        <v>1</v>
      </c>
      <c r="D32" s="4">
        <v>0</v>
      </c>
      <c r="E32" s="4">
        <v>0</v>
      </c>
    </row>
    <row r="33" spans="1:5" x14ac:dyDescent="0.25">
      <c r="A33" s="20" t="s">
        <v>104</v>
      </c>
      <c r="B33" s="22">
        <v>4</v>
      </c>
      <c r="C33" s="4">
        <v>1</v>
      </c>
      <c r="D33" s="4">
        <v>0</v>
      </c>
      <c r="E33" s="4">
        <v>0</v>
      </c>
    </row>
    <row r="34" spans="1:5" x14ac:dyDescent="0.25">
      <c r="A34" s="20" t="s">
        <v>106</v>
      </c>
      <c r="B34" s="22">
        <v>10</v>
      </c>
      <c r="C34" s="4">
        <v>1</v>
      </c>
      <c r="D34" s="4">
        <v>0</v>
      </c>
      <c r="E34" s="4">
        <v>0</v>
      </c>
    </row>
    <row r="35" spans="1:5" x14ac:dyDescent="0.25">
      <c r="A35" s="20" t="s">
        <v>107</v>
      </c>
      <c r="B35" s="22">
        <v>10</v>
      </c>
      <c r="C35" s="4">
        <v>1</v>
      </c>
      <c r="D35" s="4">
        <v>0</v>
      </c>
      <c r="E35" s="4">
        <v>0</v>
      </c>
    </row>
    <row r="36" spans="1:5" x14ac:dyDescent="0.25">
      <c r="A36" s="20" t="s">
        <v>110</v>
      </c>
      <c r="B36" s="22">
        <v>492</v>
      </c>
      <c r="C36" s="4">
        <v>0.88800000000000001</v>
      </c>
      <c r="D36" s="4">
        <v>1.7999999999999999E-2</v>
      </c>
      <c r="E36" s="4">
        <v>9.2999999999999999E-2</v>
      </c>
    </row>
    <row r="37" spans="1:5" x14ac:dyDescent="0.25">
      <c r="A37" s="20" t="s">
        <v>115</v>
      </c>
      <c r="B37" s="22">
        <v>228</v>
      </c>
      <c r="C37" s="4">
        <v>0.97799999999999998</v>
      </c>
      <c r="D37" s="4">
        <v>1.2999999999999999E-2</v>
      </c>
      <c r="E37" s="4">
        <v>8.9999999999999993E-3</v>
      </c>
    </row>
    <row r="38" spans="1:5" x14ac:dyDescent="0.25">
      <c r="A38" s="20" t="s">
        <v>116</v>
      </c>
      <c r="B38" s="22">
        <v>19</v>
      </c>
      <c r="C38" s="4">
        <v>1</v>
      </c>
      <c r="D38" s="4">
        <v>0</v>
      </c>
      <c r="E38" s="4">
        <v>0</v>
      </c>
    </row>
    <row r="39" spans="1:5" x14ac:dyDescent="0.25">
      <c r="A39" s="20" t="s">
        <v>117</v>
      </c>
      <c r="B39" s="22">
        <v>406</v>
      </c>
      <c r="C39" s="4">
        <v>0.92600000000000005</v>
      </c>
      <c r="D39" s="4">
        <v>0</v>
      </c>
      <c r="E39" s="4">
        <v>7.3999999999999996E-2</v>
      </c>
    </row>
    <row r="40" spans="1:5" x14ac:dyDescent="0.25">
      <c r="A40" s="20" t="s">
        <v>118</v>
      </c>
      <c r="B40" s="22">
        <v>492</v>
      </c>
      <c r="C40" s="4">
        <v>0.54700000000000004</v>
      </c>
      <c r="D40" s="4">
        <v>4.9000000000000002E-2</v>
      </c>
      <c r="E40" s="4">
        <v>0.40500000000000003</v>
      </c>
    </row>
    <row r="41" spans="1:5" x14ac:dyDescent="0.25">
      <c r="A41" s="20" t="s">
        <v>119</v>
      </c>
      <c r="B41" s="22">
        <v>74</v>
      </c>
      <c r="C41" s="4">
        <v>0.97299999999999998</v>
      </c>
      <c r="D41" s="4">
        <v>2.7E-2</v>
      </c>
      <c r="E41" s="4">
        <v>0</v>
      </c>
    </row>
    <row r="42" spans="1:5" x14ac:dyDescent="0.25">
      <c r="A42" s="20" t="s">
        <v>120</v>
      </c>
      <c r="B42" s="22">
        <v>7</v>
      </c>
      <c r="C42" s="4">
        <v>1</v>
      </c>
      <c r="D42" s="4">
        <v>0</v>
      </c>
      <c r="E42" s="4">
        <v>0</v>
      </c>
    </row>
    <row r="43" spans="1:5" x14ac:dyDescent="0.25">
      <c r="A43" s="20" t="s">
        <v>121</v>
      </c>
      <c r="B43" s="22">
        <v>83</v>
      </c>
      <c r="C43" s="4">
        <v>0.96399999999999997</v>
      </c>
      <c r="D43" s="4">
        <v>3.5999999999999997E-2</v>
      </c>
      <c r="E43" s="4">
        <v>0</v>
      </c>
    </row>
    <row r="44" spans="1:5" x14ac:dyDescent="0.25">
      <c r="A44" s="20" t="s">
        <v>123</v>
      </c>
      <c r="B44" s="22">
        <v>391</v>
      </c>
      <c r="C44" s="4">
        <v>0.93300000000000005</v>
      </c>
      <c r="D44" s="4">
        <v>3.5999999999999997E-2</v>
      </c>
      <c r="E44" s="4">
        <v>3.1E-2</v>
      </c>
    </row>
    <row r="45" spans="1:5" x14ac:dyDescent="0.25">
      <c r="A45" s="20" t="s">
        <v>124</v>
      </c>
      <c r="B45" s="22">
        <v>2</v>
      </c>
      <c r="C45" s="4">
        <v>1</v>
      </c>
      <c r="D45" s="4">
        <v>0</v>
      </c>
      <c r="E45" s="4">
        <v>0</v>
      </c>
    </row>
    <row r="46" spans="1:5" x14ac:dyDescent="0.25">
      <c r="A46" s="20" t="s">
        <v>125</v>
      </c>
      <c r="B46" s="22">
        <v>53</v>
      </c>
      <c r="C46" s="4">
        <v>0.88700000000000001</v>
      </c>
      <c r="D46" s="4">
        <v>5.7000000000000002E-2</v>
      </c>
      <c r="E46" s="4">
        <v>5.7000000000000002E-2</v>
      </c>
    </row>
    <row r="47" spans="1:5" x14ac:dyDescent="0.25">
      <c r="A47" s="20" t="s">
        <v>127</v>
      </c>
      <c r="B47" s="22">
        <v>192</v>
      </c>
      <c r="C47" s="4">
        <v>0.76</v>
      </c>
      <c r="D47" s="4">
        <v>5.1999999999999998E-2</v>
      </c>
      <c r="E47" s="4">
        <v>0.188</v>
      </c>
    </row>
    <row r="48" spans="1:5" x14ac:dyDescent="0.25">
      <c r="A48" s="20" t="s">
        <v>130</v>
      </c>
      <c r="B48" s="22">
        <v>189</v>
      </c>
      <c r="C48" s="4">
        <v>0.54500000000000004</v>
      </c>
      <c r="D48" s="4">
        <v>0.111</v>
      </c>
      <c r="E48" s="4">
        <v>0.34399999999999997</v>
      </c>
    </row>
    <row r="49" spans="1:5" x14ac:dyDescent="0.25">
      <c r="A49" s="20" t="s">
        <v>131</v>
      </c>
      <c r="B49" s="22">
        <v>46</v>
      </c>
      <c r="C49" s="4">
        <v>0.97799999999999998</v>
      </c>
      <c r="D49" s="4">
        <v>2.1999999999999999E-2</v>
      </c>
      <c r="E49" s="4">
        <v>0</v>
      </c>
    </row>
    <row r="50" spans="1:5" x14ac:dyDescent="0.25">
      <c r="A50" s="20" t="s">
        <v>133</v>
      </c>
      <c r="B50" s="22">
        <v>14</v>
      </c>
      <c r="C50" s="4">
        <v>1</v>
      </c>
      <c r="D50" s="4">
        <v>0</v>
      </c>
      <c r="E50" s="4">
        <v>0</v>
      </c>
    </row>
    <row r="51" spans="1:5" x14ac:dyDescent="0.25">
      <c r="A51" s="20" t="s">
        <v>134</v>
      </c>
      <c r="B51" s="22">
        <v>335</v>
      </c>
      <c r="C51" s="4">
        <v>0.97599999999999998</v>
      </c>
      <c r="D51" s="4">
        <v>1.7999999999999999E-2</v>
      </c>
      <c r="E51" s="4">
        <v>6.0000000000000001E-3</v>
      </c>
    </row>
    <row r="52" spans="1:5" x14ac:dyDescent="0.25">
      <c r="A52" s="20" t="s">
        <v>135</v>
      </c>
      <c r="B52" s="22">
        <v>194</v>
      </c>
      <c r="C52" s="4">
        <v>0.66</v>
      </c>
      <c r="D52" s="4">
        <v>3.5999999999999997E-2</v>
      </c>
      <c r="E52" s="4">
        <v>0.30399999999999999</v>
      </c>
    </row>
    <row r="53" spans="1:5" x14ac:dyDescent="0.25">
      <c r="A53" s="20" t="s">
        <v>136</v>
      </c>
      <c r="B53" s="22">
        <v>351</v>
      </c>
      <c r="C53" s="4">
        <v>0.97699999999999998</v>
      </c>
      <c r="D53" s="4">
        <v>1.0999999999999999E-2</v>
      </c>
      <c r="E53" s="4">
        <v>1.0999999999999999E-2</v>
      </c>
    </row>
    <row r="54" spans="1:5" x14ac:dyDescent="0.25">
      <c r="A54" s="20" t="s">
        <v>137</v>
      </c>
      <c r="B54" s="22">
        <v>160</v>
      </c>
      <c r="C54" s="4">
        <v>0.86899999999999999</v>
      </c>
      <c r="D54" s="4">
        <v>0.112</v>
      </c>
      <c r="E54" s="4">
        <v>1.9E-2</v>
      </c>
    </row>
    <row r="55" spans="1:5" x14ac:dyDescent="0.25">
      <c r="A55" s="20" t="s">
        <v>139</v>
      </c>
      <c r="B55" s="22">
        <v>48</v>
      </c>
      <c r="C55" s="4">
        <v>0.93799999999999994</v>
      </c>
      <c r="D55" s="4">
        <v>6.2E-2</v>
      </c>
      <c r="E55" s="4">
        <v>0</v>
      </c>
    </row>
    <row r="56" spans="1:5" x14ac:dyDescent="0.25">
      <c r="A56" s="20" t="s">
        <v>143</v>
      </c>
      <c r="B56" s="22">
        <v>488</v>
      </c>
      <c r="C56" s="4">
        <v>0.56999999999999995</v>
      </c>
      <c r="D56" s="4">
        <v>2.9000000000000001E-2</v>
      </c>
      <c r="E56" s="4">
        <v>0.40200000000000002</v>
      </c>
    </row>
    <row r="57" spans="1:5" x14ac:dyDescent="0.25">
      <c r="A57" s="20" t="s">
        <v>145</v>
      </c>
      <c r="B57" s="22">
        <v>440</v>
      </c>
      <c r="C57" s="4">
        <v>0.90500000000000003</v>
      </c>
      <c r="D57" s="4">
        <v>2.5000000000000001E-2</v>
      </c>
      <c r="E57" s="4">
        <v>7.0000000000000007E-2</v>
      </c>
    </row>
    <row r="58" spans="1:5" x14ac:dyDescent="0.25">
      <c r="A58" s="20" t="s">
        <v>146</v>
      </c>
      <c r="B58" s="22">
        <v>383</v>
      </c>
      <c r="C58" s="4">
        <v>0.96599999999999997</v>
      </c>
      <c r="D58" s="4">
        <v>2.1000000000000001E-2</v>
      </c>
      <c r="E58" s="4">
        <v>1.2999999999999999E-2</v>
      </c>
    </row>
    <row r="59" spans="1:5" x14ac:dyDescent="0.25">
      <c r="A59" s="20" t="s">
        <v>148</v>
      </c>
      <c r="B59" s="22">
        <v>189</v>
      </c>
      <c r="C59" s="4">
        <v>0.66100000000000003</v>
      </c>
      <c r="D59" s="4">
        <v>0.111</v>
      </c>
      <c r="E59" s="4">
        <v>0.22800000000000001</v>
      </c>
    </row>
    <row r="60" spans="1:5" x14ac:dyDescent="0.25">
      <c r="A60" s="20" t="s">
        <v>149</v>
      </c>
      <c r="B60" s="22">
        <v>194</v>
      </c>
      <c r="C60" s="4">
        <v>0.69599999999999995</v>
      </c>
      <c r="D60" s="4">
        <v>1.6E-2</v>
      </c>
      <c r="E60" s="4">
        <v>0.28899999999999998</v>
      </c>
    </row>
    <row r="61" spans="1:5" x14ac:dyDescent="0.25">
      <c r="A61" s="20" t="s">
        <v>150</v>
      </c>
      <c r="B61" s="22">
        <v>421</v>
      </c>
      <c r="C61" s="4">
        <v>0.96699999999999997</v>
      </c>
      <c r="D61" s="4">
        <v>1.7000000000000001E-2</v>
      </c>
      <c r="E61" s="4">
        <v>1.7000000000000001E-2</v>
      </c>
    </row>
    <row r="62" spans="1:5" x14ac:dyDescent="0.25">
      <c r="A62" s="20" t="s">
        <v>151</v>
      </c>
      <c r="B62" s="22">
        <v>60</v>
      </c>
      <c r="C62" s="4">
        <v>0.93300000000000005</v>
      </c>
      <c r="D62" s="4">
        <v>6.7000000000000004E-2</v>
      </c>
      <c r="E62" s="4">
        <v>0</v>
      </c>
    </row>
    <row r="63" spans="1:5" x14ac:dyDescent="0.25">
      <c r="A63" s="20" t="s">
        <v>152</v>
      </c>
      <c r="B63" s="22">
        <v>179</v>
      </c>
      <c r="C63" s="4">
        <v>0.90500000000000003</v>
      </c>
      <c r="D63" s="4">
        <v>6.2E-2</v>
      </c>
      <c r="E63" s="4">
        <v>3.4000000000000002E-2</v>
      </c>
    </row>
    <row r="64" spans="1:5" x14ac:dyDescent="0.25">
      <c r="A64" s="20" t="s">
        <v>153</v>
      </c>
      <c r="B64" s="22">
        <v>136</v>
      </c>
      <c r="C64" s="4">
        <v>0.96299999999999997</v>
      </c>
      <c r="D64" s="4">
        <v>3.6999999999999998E-2</v>
      </c>
      <c r="E64" s="4">
        <v>0</v>
      </c>
    </row>
    <row r="65" spans="1:5" x14ac:dyDescent="0.25">
      <c r="A65" s="20" t="s">
        <v>154</v>
      </c>
      <c r="B65" s="22">
        <v>80</v>
      </c>
      <c r="C65" s="4">
        <v>0.92500000000000004</v>
      </c>
      <c r="D65" s="4">
        <v>3.7999999999999999E-2</v>
      </c>
      <c r="E65" s="4">
        <v>3.7999999999999999E-2</v>
      </c>
    </row>
    <row r="66" spans="1:5" x14ac:dyDescent="0.25">
      <c r="A66" s="20" t="s">
        <v>158</v>
      </c>
      <c r="B66" s="22">
        <v>61</v>
      </c>
      <c r="C66" s="4">
        <v>0.93400000000000005</v>
      </c>
      <c r="D66" s="4">
        <v>0</v>
      </c>
      <c r="E66" s="4">
        <v>6.6000000000000003E-2</v>
      </c>
    </row>
    <row r="67" spans="1:5" x14ac:dyDescent="0.25">
      <c r="A67" s="20" t="s">
        <v>159</v>
      </c>
      <c r="B67" s="22">
        <v>64</v>
      </c>
      <c r="C67" s="4">
        <v>0.875</v>
      </c>
      <c r="D67" s="4">
        <v>3.1E-2</v>
      </c>
      <c r="E67" s="4">
        <v>9.4E-2</v>
      </c>
    </row>
    <row r="68" spans="1:5" x14ac:dyDescent="0.25">
      <c r="A68" s="20" t="s">
        <v>160</v>
      </c>
      <c r="B68" s="22">
        <v>123</v>
      </c>
      <c r="C68" s="4">
        <v>0.96799999999999997</v>
      </c>
      <c r="D68" s="4">
        <v>1.6E-2</v>
      </c>
      <c r="E68" s="4">
        <v>1.6E-2</v>
      </c>
    </row>
    <row r="69" spans="1:5" x14ac:dyDescent="0.25">
      <c r="A69" s="20" t="s">
        <v>161</v>
      </c>
      <c r="B69" s="22">
        <v>19</v>
      </c>
      <c r="C69" s="4">
        <v>0.84199999999999997</v>
      </c>
      <c r="D69" s="4">
        <v>0.158</v>
      </c>
      <c r="E69" s="4">
        <v>0</v>
      </c>
    </row>
    <row r="70" spans="1:5" x14ac:dyDescent="0.25">
      <c r="A70" s="20" t="s">
        <v>162</v>
      </c>
      <c r="B70" s="22">
        <v>19</v>
      </c>
      <c r="C70" s="4">
        <v>0.84199999999999997</v>
      </c>
      <c r="D70" s="4">
        <v>0.158</v>
      </c>
      <c r="E70" s="4">
        <v>0</v>
      </c>
    </row>
    <row r="71" spans="1:5" x14ac:dyDescent="0.25">
      <c r="A71" s="20" t="s">
        <v>163</v>
      </c>
      <c r="B71" s="22">
        <v>364</v>
      </c>
      <c r="C71" s="4">
        <v>0.98299999999999998</v>
      </c>
      <c r="D71" s="4">
        <v>1.0999999999999999E-2</v>
      </c>
      <c r="E71" s="4">
        <v>6.0000000000000001E-3</v>
      </c>
    </row>
    <row r="72" spans="1:5" x14ac:dyDescent="0.25">
      <c r="A72" s="20" t="s">
        <v>164</v>
      </c>
      <c r="B72" s="22">
        <v>67</v>
      </c>
      <c r="C72" s="4">
        <v>0.86599999999999999</v>
      </c>
      <c r="D72" s="4">
        <v>0.09</v>
      </c>
      <c r="E72" s="4">
        <v>4.4999999999999998E-2</v>
      </c>
    </row>
    <row r="73" spans="1:5" x14ac:dyDescent="0.25">
      <c r="A73" s="20" t="s">
        <v>168</v>
      </c>
      <c r="B73" s="22">
        <v>194</v>
      </c>
      <c r="C73" s="4">
        <v>0.505</v>
      </c>
      <c r="D73" s="4">
        <v>6.7000000000000004E-2</v>
      </c>
      <c r="E73" s="4">
        <v>0.42799999999999999</v>
      </c>
    </row>
    <row r="74" spans="1:5" x14ac:dyDescent="0.25">
      <c r="A74" s="20" t="s">
        <v>169</v>
      </c>
      <c r="B74" s="22">
        <v>34</v>
      </c>
      <c r="C74" s="4">
        <v>0.97099999999999997</v>
      </c>
      <c r="D74" s="4">
        <v>0</v>
      </c>
      <c r="E74" s="4">
        <v>2.9000000000000001E-2</v>
      </c>
    </row>
    <row r="75" spans="1:5" x14ac:dyDescent="0.25">
      <c r="A75" s="20" t="s">
        <v>170</v>
      </c>
      <c r="B75" s="22">
        <v>43</v>
      </c>
      <c r="C75" s="4">
        <v>0.95299999999999996</v>
      </c>
      <c r="D75" s="4">
        <v>2.3E-2</v>
      </c>
      <c r="E75" s="4">
        <v>2.3E-2</v>
      </c>
    </row>
    <row r="76" spans="1:5" x14ac:dyDescent="0.25">
      <c r="A76" s="20" t="s">
        <v>171</v>
      </c>
      <c r="B76" s="22">
        <v>188</v>
      </c>
      <c r="C76" s="4">
        <v>0.628</v>
      </c>
      <c r="D76" s="4">
        <v>0</v>
      </c>
      <c r="E76" s="4">
        <v>0.372</v>
      </c>
    </row>
    <row r="77" spans="1:5" x14ac:dyDescent="0.25">
      <c r="A77" s="20" t="s">
        <v>172</v>
      </c>
      <c r="B77" s="22">
        <v>168</v>
      </c>
      <c r="C77" s="4">
        <v>0.91100000000000003</v>
      </c>
      <c r="D77" s="4">
        <v>4.8000000000000001E-2</v>
      </c>
      <c r="E77" s="4">
        <v>4.2000000000000003E-2</v>
      </c>
    </row>
    <row r="78" spans="1:5" x14ac:dyDescent="0.25">
      <c r="A78" s="20" t="s">
        <v>221</v>
      </c>
      <c r="B78" s="21">
        <v>13906</v>
      </c>
      <c r="C78" s="21">
        <v>64.504999999999981</v>
      </c>
      <c r="D78" s="21">
        <v>2.552</v>
      </c>
      <c r="E78" s="21">
        <v>8.952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A54A5-6B4F-4272-8118-D61DB5B5E7F3}">
  <dimension ref="A1:E80"/>
  <sheetViews>
    <sheetView workbookViewId="0"/>
  </sheetViews>
  <sheetFormatPr baseColWidth="10" defaultColWidth="9.140625" defaultRowHeight="15" x14ac:dyDescent="0.25"/>
  <cols>
    <col min="1" max="1" width="70.28515625" bestFit="1" customWidth="1"/>
    <col min="2" max="2" width="49.5703125" bestFit="1" customWidth="1"/>
    <col min="3" max="3" width="28" bestFit="1" customWidth="1"/>
    <col min="4" max="4" width="22.28515625" bestFit="1" customWidth="1"/>
    <col min="5" max="5" width="21.42578125" bestFit="1" customWidth="1"/>
  </cols>
  <sheetData>
    <row r="1" spans="1:5" x14ac:dyDescent="0.25">
      <c r="A1" s="5" t="s">
        <v>50</v>
      </c>
      <c r="B1" s="5" t="s">
        <v>51</v>
      </c>
      <c r="C1" s="5" t="s">
        <v>52</v>
      </c>
      <c r="D1" s="5" t="s">
        <v>53</v>
      </c>
      <c r="E1" s="5" t="s">
        <v>54</v>
      </c>
    </row>
    <row r="2" spans="1:5" x14ac:dyDescent="0.25">
      <c r="A2" s="5" t="s">
        <v>57</v>
      </c>
      <c r="B2" s="6">
        <v>124</v>
      </c>
      <c r="C2" s="13">
        <v>0.97599999999999998</v>
      </c>
      <c r="D2" s="13">
        <v>2.4E-2</v>
      </c>
      <c r="E2" s="13">
        <v>0</v>
      </c>
    </row>
    <row r="3" spans="1:5" x14ac:dyDescent="0.25">
      <c r="A3" s="5" t="s">
        <v>58</v>
      </c>
      <c r="B3" s="6">
        <v>162</v>
      </c>
      <c r="C3" s="13">
        <v>0.84</v>
      </c>
      <c r="D3" s="13">
        <v>9.2999999999999999E-2</v>
      </c>
      <c r="E3" s="13">
        <v>6.8000000000000005E-2</v>
      </c>
    </row>
    <row r="4" spans="1:5" x14ac:dyDescent="0.25">
      <c r="A4" s="5" t="s">
        <v>59</v>
      </c>
      <c r="B4" s="6">
        <v>174</v>
      </c>
      <c r="C4" s="13">
        <v>0.85599999999999998</v>
      </c>
      <c r="D4" s="13">
        <v>6.9000000000000006E-2</v>
      </c>
      <c r="E4" s="13">
        <v>7.4999999999999997E-2</v>
      </c>
    </row>
    <row r="5" spans="1:5" x14ac:dyDescent="0.25">
      <c r="A5" s="5" t="s">
        <v>60</v>
      </c>
      <c r="B5" s="6">
        <v>61</v>
      </c>
      <c r="C5" s="13">
        <v>0.86899999999999999</v>
      </c>
      <c r="D5" s="13">
        <v>0</v>
      </c>
      <c r="E5" s="13">
        <v>0.13100000000000001</v>
      </c>
    </row>
    <row r="6" spans="1:5" x14ac:dyDescent="0.25">
      <c r="A6" s="5" t="s">
        <v>62</v>
      </c>
      <c r="B6" s="6">
        <v>194</v>
      </c>
      <c r="C6" s="13">
        <v>0.438</v>
      </c>
      <c r="D6" s="13">
        <v>5.7000000000000002E-2</v>
      </c>
      <c r="E6" s="13">
        <v>0.505</v>
      </c>
    </row>
    <row r="7" spans="1:5" x14ac:dyDescent="0.25">
      <c r="A7" s="5" t="s">
        <v>63</v>
      </c>
      <c r="B7" s="6">
        <v>194</v>
      </c>
      <c r="C7" s="13">
        <v>0.53600000000000003</v>
      </c>
      <c r="D7" s="13">
        <v>3.1E-2</v>
      </c>
      <c r="E7" s="13">
        <v>0.433</v>
      </c>
    </row>
    <row r="8" spans="1:5" x14ac:dyDescent="0.25">
      <c r="A8" s="5" t="s">
        <v>64</v>
      </c>
      <c r="B8" s="6">
        <v>194</v>
      </c>
      <c r="C8" s="13">
        <v>0.5</v>
      </c>
      <c r="D8" s="13">
        <v>4.5999999999999999E-2</v>
      </c>
      <c r="E8" s="13">
        <v>0.45400000000000001</v>
      </c>
    </row>
    <row r="9" spans="1:5" x14ac:dyDescent="0.25">
      <c r="A9" s="5" t="s">
        <v>65</v>
      </c>
      <c r="B9" s="6">
        <v>492</v>
      </c>
      <c r="C9" s="13">
        <v>0.746</v>
      </c>
      <c r="D9" s="13">
        <v>4.0000000000000001E-3</v>
      </c>
      <c r="E9" s="13">
        <v>0.25</v>
      </c>
    </row>
    <row r="10" spans="1:5" x14ac:dyDescent="0.25">
      <c r="A10" s="5" t="s">
        <v>66</v>
      </c>
      <c r="B10" s="6">
        <v>194</v>
      </c>
      <c r="C10" s="13">
        <v>0.41799999999999998</v>
      </c>
      <c r="D10" s="13">
        <v>2.5999999999999999E-2</v>
      </c>
      <c r="E10" s="13">
        <v>0.55700000000000005</v>
      </c>
    </row>
    <row r="11" spans="1:5" x14ac:dyDescent="0.25">
      <c r="A11" s="5" t="s">
        <v>67</v>
      </c>
      <c r="B11" s="6">
        <v>104</v>
      </c>
      <c r="C11" s="13">
        <v>0.96199999999999997</v>
      </c>
      <c r="D11" s="13">
        <v>3.9E-2</v>
      </c>
      <c r="E11" s="13">
        <v>0</v>
      </c>
    </row>
    <row r="12" spans="1:5" x14ac:dyDescent="0.25">
      <c r="A12" s="5" t="s">
        <v>69</v>
      </c>
      <c r="B12" s="6">
        <v>64</v>
      </c>
      <c r="C12" s="13">
        <v>0.95299999999999996</v>
      </c>
      <c r="D12" s="13">
        <v>4.7E-2</v>
      </c>
      <c r="E12" s="13">
        <v>0</v>
      </c>
    </row>
    <row r="13" spans="1:5" x14ac:dyDescent="0.25">
      <c r="A13" s="5" t="s">
        <v>71</v>
      </c>
      <c r="B13" s="6">
        <v>492</v>
      </c>
      <c r="C13" s="13">
        <v>0.372</v>
      </c>
      <c r="D13" s="13">
        <v>4.1000000000000002E-2</v>
      </c>
      <c r="E13" s="13">
        <v>0.58699999999999997</v>
      </c>
    </row>
    <row r="14" spans="1:5" x14ac:dyDescent="0.25">
      <c r="A14" s="5" t="s">
        <v>73</v>
      </c>
      <c r="B14" s="6">
        <v>492</v>
      </c>
      <c r="C14" s="13">
        <v>0.81100000000000005</v>
      </c>
      <c r="D14" s="13">
        <v>1.7999999999999999E-2</v>
      </c>
      <c r="E14" s="13">
        <v>0.17100000000000001</v>
      </c>
    </row>
    <row r="15" spans="1:5" x14ac:dyDescent="0.25">
      <c r="A15" s="5" t="s">
        <v>74</v>
      </c>
      <c r="B15" s="6">
        <v>492</v>
      </c>
      <c r="C15" s="13">
        <v>0.83499999999999996</v>
      </c>
      <c r="D15" s="13">
        <v>6.0000000000000001E-3</v>
      </c>
      <c r="E15" s="13">
        <v>0.158</v>
      </c>
    </row>
    <row r="16" spans="1:5" x14ac:dyDescent="0.25">
      <c r="A16" s="5" t="s">
        <v>75</v>
      </c>
      <c r="B16" s="6">
        <v>448</v>
      </c>
      <c r="C16" s="13">
        <v>0.84399999999999997</v>
      </c>
      <c r="D16" s="13">
        <v>5.0000000000000001E-3</v>
      </c>
      <c r="E16" s="13">
        <v>0.152</v>
      </c>
    </row>
    <row r="17" spans="1:5" x14ac:dyDescent="0.25">
      <c r="A17" s="5" t="s">
        <v>77</v>
      </c>
      <c r="B17" s="6">
        <v>430</v>
      </c>
      <c r="C17" s="13">
        <v>0.82299999999999995</v>
      </c>
      <c r="D17" s="13">
        <v>4.3999999999999997E-2</v>
      </c>
      <c r="E17" s="13">
        <v>0.13300000000000001</v>
      </c>
    </row>
    <row r="18" spans="1:5" x14ac:dyDescent="0.25">
      <c r="A18" s="5" t="s">
        <v>79</v>
      </c>
      <c r="B18" s="6">
        <v>264</v>
      </c>
      <c r="C18" s="13">
        <v>0.95799999999999996</v>
      </c>
      <c r="D18" s="13">
        <v>0</v>
      </c>
      <c r="E18" s="13">
        <v>4.2000000000000003E-2</v>
      </c>
    </row>
    <row r="19" spans="1:5" x14ac:dyDescent="0.25">
      <c r="A19" s="5" t="s">
        <v>80</v>
      </c>
      <c r="B19" s="6">
        <v>84</v>
      </c>
      <c r="C19" s="13">
        <v>0.90500000000000003</v>
      </c>
      <c r="D19" s="13">
        <v>0</v>
      </c>
      <c r="E19" s="13">
        <v>9.5000000000000001E-2</v>
      </c>
    </row>
    <row r="20" spans="1:5" x14ac:dyDescent="0.25">
      <c r="A20" s="5" t="s">
        <v>81</v>
      </c>
      <c r="B20" s="6">
        <v>31</v>
      </c>
      <c r="C20" s="13">
        <v>0.96799999999999997</v>
      </c>
      <c r="D20" s="13">
        <v>3.2000000000000001E-2</v>
      </c>
      <c r="E20" s="13">
        <v>0</v>
      </c>
    </row>
    <row r="21" spans="1:5" x14ac:dyDescent="0.25">
      <c r="A21" s="5" t="s">
        <v>82</v>
      </c>
      <c r="B21" s="6">
        <v>194</v>
      </c>
      <c r="C21" s="13">
        <v>0.25800000000000001</v>
      </c>
      <c r="D21" s="13">
        <v>7.1999999999999995E-2</v>
      </c>
      <c r="E21" s="13">
        <v>0.67</v>
      </c>
    </row>
    <row r="22" spans="1:5" x14ac:dyDescent="0.25">
      <c r="A22" s="5" t="s">
        <v>83</v>
      </c>
      <c r="B22" s="6">
        <v>30</v>
      </c>
      <c r="C22" s="13">
        <v>0.7</v>
      </c>
      <c r="D22" s="13">
        <v>0</v>
      </c>
      <c r="E22" s="13">
        <v>0.3</v>
      </c>
    </row>
    <row r="23" spans="1:5" x14ac:dyDescent="0.25">
      <c r="A23" s="5" t="s">
        <v>85</v>
      </c>
      <c r="B23" s="6">
        <v>185</v>
      </c>
      <c r="C23" s="13">
        <v>0.78900000000000003</v>
      </c>
      <c r="D23" s="13">
        <v>8.6999999999999994E-2</v>
      </c>
      <c r="E23" s="13">
        <v>0.124</v>
      </c>
    </row>
    <row r="24" spans="1:5" x14ac:dyDescent="0.25">
      <c r="A24" s="5" t="s">
        <v>88</v>
      </c>
      <c r="B24" s="6">
        <v>95</v>
      </c>
      <c r="C24" s="13">
        <v>0.96799999999999997</v>
      </c>
      <c r="D24" s="13">
        <v>2.1000000000000001E-2</v>
      </c>
      <c r="E24" s="13">
        <v>1.0999999999999999E-2</v>
      </c>
    </row>
    <row r="25" spans="1:5" x14ac:dyDescent="0.25">
      <c r="A25" s="5" t="s">
        <v>89</v>
      </c>
      <c r="B25" s="6">
        <v>45</v>
      </c>
      <c r="C25" s="13">
        <v>0.86699999999999999</v>
      </c>
      <c r="D25" s="13">
        <v>2.1999999999999999E-2</v>
      </c>
      <c r="E25" s="13">
        <v>0.111</v>
      </c>
    </row>
    <row r="26" spans="1:5" x14ac:dyDescent="0.25">
      <c r="A26" s="5" t="s">
        <v>90</v>
      </c>
      <c r="B26" s="6">
        <v>82</v>
      </c>
      <c r="C26" s="13">
        <v>0.90200000000000002</v>
      </c>
      <c r="D26" s="13">
        <v>0</v>
      </c>
      <c r="E26" s="13">
        <v>9.8000000000000004E-2</v>
      </c>
    </row>
    <row r="27" spans="1:5" x14ac:dyDescent="0.25">
      <c r="A27" s="5" t="s">
        <v>91</v>
      </c>
      <c r="B27" s="6">
        <v>440</v>
      </c>
      <c r="C27" s="13">
        <v>0.94099999999999995</v>
      </c>
      <c r="D27" s="13">
        <v>2.5000000000000001E-2</v>
      </c>
      <c r="E27" s="13">
        <v>3.4000000000000002E-2</v>
      </c>
    </row>
    <row r="28" spans="1:5" x14ac:dyDescent="0.25">
      <c r="A28" s="5" t="s">
        <v>96</v>
      </c>
      <c r="B28" s="6">
        <v>46</v>
      </c>
      <c r="C28" s="13">
        <v>0.95699999999999996</v>
      </c>
      <c r="D28" s="13">
        <v>4.2999999999999997E-2</v>
      </c>
      <c r="E28" s="13">
        <v>0</v>
      </c>
    </row>
    <row r="29" spans="1:5" x14ac:dyDescent="0.25">
      <c r="A29" s="5" t="s">
        <v>97</v>
      </c>
      <c r="B29" s="6">
        <v>253</v>
      </c>
      <c r="C29" s="13">
        <v>0.98799999999999999</v>
      </c>
      <c r="D29" s="13">
        <v>4.0000000000000001E-3</v>
      </c>
      <c r="E29" s="13">
        <v>8.0000000000000002E-3</v>
      </c>
    </row>
    <row r="30" spans="1:5" x14ac:dyDescent="0.25">
      <c r="A30" s="5" t="s">
        <v>98</v>
      </c>
      <c r="B30" s="6">
        <v>94</v>
      </c>
      <c r="C30" s="13">
        <v>0.95699999999999996</v>
      </c>
      <c r="D30" s="13">
        <v>1.0999999999999999E-2</v>
      </c>
      <c r="E30" s="13">
        <v>3.2000000000000001E-2</v>
      </c>
    </row>
    <row r="31" spans="1:5" x14ac:dyDescent="0.25">
      <c r="A31" s="5" t="s">
        <v>100</v>
      </c>
      <c r="B31" s="6">
        <v>35</v>
      </c>
      <c r="C31" s="13">
        <v>1</v>
      </c>
      <c r="D31" s="13">
        <v>0</v>
      </c>
      <c r="E31" s="13">
        <v>0</v>
      </c>
    </row>
    <row r="32" spans="1:5" x14ac:dyDescent="0.25">
      <c r="A32" s="5" t="s">
        <v>102</v>
      </c>
      <c r="B32" s="6">
        <v>3</v>
      </c>
      <c r="C32" s="13">
        <v>1</v>
      </c>
      <c r="D32" s="13">
        <v>0</v>
      </c>
      <c r="E32" s="13">
        <v>0</v>
      </c>
    </row>
    <row r="33" spans="1:5" x14ac:dyDescent="0.25">
      <c r="A33" s="5" t="s">
        <v>104</v>
      </c>
      <c r="B33" s="6">
        <v>4</v>
      </c>
      <c r="C33" s="13">
        <v>1</v>
      </c>
      <c r="D33" s="13">
        <v>0</v>
      </c>
      <c r="E33" s="13">
        <v>0</v>
      </c>
    </row>
    <row r="34" spans="1:5" x14ac:dyDescent="0.25">
      <c r="A34" s="5" t="s">
        <v>106</v>
      </c>
      <c r="B34" s="6">
        <v>10</v>
      </c>
      <c r="C34" s="13">
        <v>1</v>
      </c>
      <c r="D34" s="13">
        <v>0</v>
      </c>
      <c r="E34" s="13">
        <v>0</v>
      </c>
    </row>
    <row r="35" spans="1:5" x14ac:dyDescent="0.25">
      <c r="A35" s="5" t="s">
        <v>107</v>
      </c>
      <c r="B35" s="6">
        <v>10</v>
      </c>
      <c r="C35" s="13">
        <v>1</v>
      </c>
      <c r="D35" s="13">
        <v>0</v>
      </c>
      <c r="E35" s="13">
        <v>0</v>
      </c>
    </row>
    <row r="36" spans="1:5" x14ac:dyDescent="0.25">
      <c r="A36" s="5" t="s">
        <v>110</v>
      </c>
      <c r="B36" s="6">
        <v>492</v>
      </c>
      <c r="C36" s="13">
        <v>0.88800000000000001</v>
      </c>
      <c r="D36" s="13">
        <v>1.7999999999999999E-2</v>
      </c>
      <c r="E36" s="13">
        <v>9.2999999999999999E-2</v>
      </c>
    </row>
    <row r="37" spans="1:5" x14ac:dyDescent="0.25">
      <c r="A37" s="5" t="s">
        <v>115</v>
      </c>
      <c r="B37" s="6">
        <v>228</v>
      </c>
      <c r="C37" s="13">
        <v>0.97799999999999998</v>
      </c>
      <c r="D37" s="13">
        <v>1.2999999999999999E-2</v>
      </c>
      <c r="E37" s="13">
        <v>8.9999999999999993E-3</v>
      </c>
    </row>
    <row r="38" spans="1:5" x14ac:dyDescent="0.25">
      <c r="A38" s="5" t="s">
        <v>116</v>
      </c>
      <c r="B38" s="6">
        <v>19</v>
      </c>
      <c r="C38" s="13">
        <v>1</v>
      </c>
      <c r="D38" s="13">
        <v>0</v>
      </c>
      <c r="E38" s="13">
        <v>0</v>
      </c>
    </row>
    <row r="39" spans="1:5" x14ac:dyDescent="0.25">
      <c r="A39" s="5" t="s">
        <v>117</v>
      </c>
      <c r="B39" s="6">
        <v>406</v>
      </c>
      <c r="C39" s="13">
        <v>0.92600000000000005</v>
      </c>
      <c r="D39" s="13">
        <v>0</v>
      </c>
      <c r="E39" s="13">
        <v>7.3999999999999996E-2</v>
      </c>
    </row>
    <row r="40" spans="1:5" x14ac:dyDescent="0.25">
      <c r="A40" s="5" t="s">
        <v>118</v>
      </c>
      <c r="B40" s="6">
        <v>492</v>
      </c>
      <c r="C40" s="13">
        <v>0.54700000000000004</v>
      </c>
      <c r="D40" s="13">
        <v>4.9000000000000002E-2</v>
      </c>
      <c r="E40" s="13">
        <v>0.40500000000000003</v>
      </c>
    </row>
    <row r="41" spans="1:5" x14ac:dyDescent="0.25">
      <c r="A41" s="5" t="s">
        <v>119</v>
      </c>
      <c r="B41" s="6">
        <v>74</v>
      </c>
      <c r="C41" s="13">
        <v>0.97299999999999998</v>
      </c>
      <c r="D41" s="13">
        <v>2.7E-2</v>
      </c>
      <c r="E41" s="13">
        <v>0</v>
      </c>
    </row>
    <row r="42" spans="1:5" x14ac:dyDescent="0.25">
      <c r="A42" s="5" t="s">
        <v>120</v>
      </c>
      <c r="B42" s="6">
        <v>7</v>
      </c>
      <c r="C42" s="13">
        <v>1</v>
      </c>
      <c r="D42" s="13">
        <v>0</v>
      </c>
      <c r="E42" s="13">
        <v>0</v>
      </c>
    </row>
    <row r="43" spans="1:5" x14ac:dyDescent="0.25">
      <c r="A43" s="5" t="s">
        <v>121</v>
      </c>
      <c r="B43" s="6">
        <v>83</v>
      </c>
      <c r="C43" s="13">
        <v>0.96399999999999997</v>
      </c>
      <c r="D43" s="13">
        <v>3.5999999999999997E-2</v>
      </c>
      <c r="E43" s="13">
        <v>0</v>
      </c>
    </row>
    <row r="44" spans="1:5" x14ac:dyDescent="0.25">
      <c r="A44" s="5" t="s">
        <v>123</v>
      </c>
      <c r="B44" s="6">
        <v>391</v>
      </c>
      <c r="C44" s="13">
        <v>0.93300000000000005</v>
      </c>
      <c r="D44" s="13">
        <v>3.5999999999999997E-2</v>
      </c>
      <c r="E44" s="13">
        <v>3.1E-2</v>
      </c>
    </row>
    <row r="45" spans="1:5" x14ac:dyDescent="0.25">
      <c r="A45" s="5" t="s">
        <v>124</v>
      </c>
      <c r="B45" s="6">
        <v>2</v>
      </c>
      <c r="C45" s="13">
        <v>1</v>
      </c>
      <c r="D45" s="13">
        <v>0</v>
      </c>
      <c r="E45" s="13">
        <v>0</v>
      </c>
    </row>
    <row r="46" spans="1:5" x14ac:dyDescent="0.25">
      <c r="A46" s="5" t="s">
        <v>125</v>
      </c>
      <c r="B46" s="6">
        <v>53</v>
      </c>
      <c r="C46" s="13">
        <v>0.88700000000000001</v>
      </c>
      <c r="D46" s="13">
        <v>5.7000000000000002E-2</v>
      </c>
      <c r="E46" s="13">
        <v>5.7000000000000002E-2</v>
      </c>
    </row>
    <row r="47" spans="1:5" x14ac:dyDescent="0.25">
      <c r="A47" s="5" t="s">
        <v>127</v>
      </c>
      <c r="B47" s="6">
        <v>192</v>
      </c>
      <c r="C47" s="13">
        <v>0.76</v>
      </c>
      <c r="D47" s="13">
        <v>5.1999999999999998E-2</v>
      </c>
      <c r="E47" s="13">
        <v>0.188</v>
      </c>
    </row>
    <row r="48" spans="1:5" x14ac:dyDescent="0.25">
      <c r="A48" s="5" t="s">
        <v>130</v>
      </c>
      <c r="B48" s="6">
        <v>189</v>
      </c>
      <c r="C48" s="13">
        <v>0.54500000000000004</v>
      </c>
      <c r="D48" s="13">
        <v>0.111</v>
      </c>
      <c r="E48" s="13">
        <v>0.34399999999999997</v>
      </c>
    </row>
    <row r="49" spans="1:5" x14ac:dyDescent="0.25">
      <c r="A49" s="5" t="s">
        <v>131</v>
      </c>
      <c r="B49" s="6">
        <v>46</v>
      </c>
      <c r="C49" s="13">
        <v>0.97799999999999998</v>
      </c>
      <c r="D49" s="13">
        <v>2.1999999999999999E-2</v>
      </c>
      <c r="E49" s="13">
        <v>0</v>
      </c>
    </row>
    <row r="50" spans="1:5" x14ac:dyDescent="0.25">
      <c r="A50" s="5" t="s">
        <v>133</v>
      </c>
      <c r="B50" s="6">
        <v>14</v>
      </c>
      <c r="C50" s="13">
        <v>1</v>
      </c>
      <c r="D50" s="13">
        <v>0</v>
      </c>
      <c r="E50" s="13">
        <v>0</v>
      </c>
    </row>
    <row r="51" spans="1:5" x14ac:dyDescent="0.25">
      <c r="A51" s="5" t="s">
        <v>134</v>
      </c>
      <c r="B51" s="6">
        <v>335</v>
      </c>
      <c r="C51" s="13">
        <v>0.97599999999999998</v>
      </c>
      <c r="D51" s="13">
        <v>1.7999999999999999E-2</v>
      </c>
      <c r="E51" s="13">
        <v>6.0000000000000001E-3</v>
      </c>
    </row>
    <row r="52" spans="1:5" x14ac:dyDescent="0.25">
      <c r="A52" s="5" t="s">
        <v>135</v>
      </c>
      <c r="B52" s="6">
        <v>194</v>
      </c>
      <c r="C52" s="13">
        <v>0.66</v>
      </c>
      <c r="D52" s="13">
        <v>3.5999999999999997E-2</v>
      </c>
      <c r="E52" s="13">
        <v>0.30399999999999999</v>
      </c>
    </row>
    <row r="53" spans="1:5" x14ac:dyDescent="0.25">
      <c r="A53" s="5" t="s">
        <v>136</v>
      </c>
      <c r="B53" s="6">
        <v>351</v>
      </c>
      <c r="C53" s="13">
        <v>0.97699999999999998</v>
      </c>
      <c r="D53" s="13">
        <v>1.0999999999999999E-2</v>
      </c>
      <c r="E53" s="13">
        <v>1.0999999999999999E-2</v>
      </c>
    </row>
    <row r="54" spans="1:5" x14ac:dyDescent="0.25">
      <c r="A54" s="5" t="s">
        <v>137</v>
      </c>
      <c r="B54" s="6">
        <v>160</v>
      </c>
      <c r="C54" s="13">
        <v>0.86899999999999999</v>
      </c>
      <c r="D54" s="13">
        <v>0.112</v>
      </c>
      <c r="E54" s="13">
        <v>1.9E-2</v>
      </c>
    </row>
    <row r="55" spans="1:5" x14ac:dyDescent="0.25">
      <c r="A55" s="5" t="s">
        <v>139</v>
      </c>
      <c r="B55" s="6">
        <v>48</v>
      </c>
      <c r="C55" s="13">
        <v>0.93799999999999994</v>
      </c>
      <c r="D55" s="13">
        <v>6.2E-2</v>
      </c>
      <c r="E55" s="13">
        <v>0</v>
      </c>
    </row>
    <row r="56" spans="1:5" x14ac:dyDescent="0.25">
      <c r="A56" s="5" t="s">
        <v>143</v>
      </c>
      <c r="B56" s="6">
        <v>488</v>
      </c>
      <c r="C56" s="13">
        <v>0.56999999999999995</v>
      </c>
      <c r="D56" s="13">
        <v>2.9000000000000001E-2</v>
      </c>
      <c r="E56" s="13">
        <v>0.40200000000000002</v>
      </c>
    </row>
    <row r="57" spans="1:5" x14ac:dyDescent="0.25">
      <c r="A57" s="5" t="s">
        <v>145</v>
      </c>
      <c r="B57" s="6">
        <v>440</v>
      </c>
      <c r="C57" s="13">
        <v>0.90500000000000003</v>
      </c>
      <c r="D57" s="13">
        <v>2.5000000000000001E-2</v>
      </c>
      <c r="E57" s="13">
        <v>7.0000000000000007E-2</v>
      </c>
    </row>
    <row r="58" spans="1:5" x14ac:dyDescent="0.25">
      <c r="A58" s="5" t="s">
        <v>146</v>
      </c>
      <c r="B58" s="6">
        <v>383</v>
      </c>
      <c r="C58" s="13">
        <v>0.96599999999999997</v>
      </c>
      <c r="D58" s="13">
        <v>2.1000000000000001E-2</v>
      </c>
      <c r="E58" s="13">
        <v>1.2999999999999999E-2</v>
      </c>
    </row>
    <row r="59" spans="1:5" x14ac:dyDescent="0.25">
      <c r="A59" s="5" t="s">
        <v>148</v>
      </c>
      <c r="B59" s="6">
        <v>189</v>
      </c>
      <c r="C59" s="13">
        <v>0.66100000000000003</v>
      </c>
      <c r="D59" s="13">
        <v>0.111</v>
      </c>
      <c r="E59" s="13">
        <v>0.22800000000000001</v>
      </c>
    </row>
    <row r="60" spans="1:5" x14ac:dyDescent="0.25">
      <c r="A60" s="5" t="s">
        <v>149</v>
      </c>
      <c r="B60" s="6">
        <v>194</v>
      </c>
      <c r="C60" s="13">
        <v>0.69599999999999995</v>
      </c>
      <c r="D60" s="13">
        <v>1.6E-2</v>
      </c>
      <c r="E60" s="13">
        <v>0.28899999999999998</v>
      </c>
    </row>
    <row r="61" spans="1:5" x14ac:dyDescent="0.25">
      <c r="A61" s="5" t="s">
        <v>150</v>
      </c>
      <c r="B61" s="6">
        <v>421</v>
      </c>
      <c r="C61" s="13">
        <v>0.96699999999999997</v>
      </c>
      <c r="D61" s="13">
        <v>1.7000000000000001E-2</v>
      </c>
      <c r="E61" s="13">
        <v>1.7000000000000001E-2</v>
      </c>
    </row>
    <row r="62" spans="1:5" x14ac:dyDescent="0.25">
      <c r="A62" s="5" t="s">
        <v>151</v>
      </c>
      <c r="B62" s="6">
        <v>60</v>
      </c>
      <c r="C62" s="13">
        <v>0.93300000000000005</v>
      </c>
      <c r="D62" s="13">
        <v>6.7000000000000004E-2</v>
      </c>
      <c r="E62" s="13">
        <v>0</v>
      </c>
    </row>
    <row r="63" spans="1:5" x14ac:dyDescent="0.25">
      <c r="A63" s="5" t="s">
        <v>152</v>
      </c>
      <c r="B63" s="6">
        <v>179</v>
      </c>
      <c r="C63" s="13">
        <v>0.90500000000000003</v>
      </c>
      <c r="D63" s="13">
        <v>6.2E-2</v>
      </c>
      <c r="E63" s="13">
        <v>3.4000000000000002E-2</v>
      </c>
    </row>
    <row r="64" spans="1:5" x14ac:dyDescent="0.25">
      <c r="A64" s="5" t="s">
        <v>153</v>
      </c>
      <c r="B64" s="6">
        <v>136</v>
      </c>
      <c r="C64" s="13">
        <v>0.96299999999999997</v>
      </c>
      <c r="D64" s="13">
        <v>3.6999999999999998E-2</v>
      </c>
      <c r="E64" s="13">
        <v>0</v>
      </c>
    </row>
    <row r="65" spans="1:5" x14ac:dyDescent="0.25">
      <c r="A65" s="5" t="s">
        <v>154</v>
      </c>
      <c r="B65" s="6">
        <v>80</v>
      </c>
      <c r="C65" s="13">
        <v>0.92500000000000004</v>
      </c>
      <c r="D65" s="13">
        <v>3.7999999999999999E-2</v>
      </c>
      <c r="E65" s="13">
        <v>3.7999999999999999E-2</v>
      </c>
    </row>
    <row r="66" spans="1:5" x14ac:dyDescent="0.25">
      <c r="A66" s="5" t="s">
        <v>158</v>
      </c>
      <c r="B66" s="6">
        <v>61</v>
      </c>
      <c r="C66" s="13">
        <v>0.93400000000000005</v>
      </c>
      <c r="D66" s="13">
        <v>0</v>
      </c>
      <c r="E66" s="13">
        <v>6.6000000000000003E-2</v>
      </c>
    </row>
    <row r="67" spans="1:5" x14ac:dyDescent="0.25">
      <c r="A67" s="5" t="s">
        <v>159</v>
      </c>
      <c r="B67" s="6">
        <v>64</v>
      </c>
      <c r="C67" s="13">
        <v>0.875</v>
      </c>
      <c r="D67" s="13">
        <v>3.1E-2</v>
      </c>
      <c r="E67" s="13">
        <v>9.4E-2</v>
      </c>
    </row>
    <row r="68" spans="1:5" x14ac:dyDescent="0.25">
      <c r="A68" s="5" t="s">
        <v>160</v>
      </c>
      <c r="B68" s="6">
        <v>123</v>
      </c>
      <c r="C68" s="13">
        <v>0.96799999999999997</v>
      </c>
      <c r="D68" s="13">
        <v>1.6E-2</v>
      </c>
      <c r="E68" s="13">
        <v>1.6E-2</v>
      </c>
    </row>
    <row r="69" spans="1:5" x14ac:dyDescent="0.25">
      <c r="A69" s="5" t="s">
        <v>161</v>
      </c>
      <c r="B69" s="6">
        <v>19</v>
      </c>
      <c r="C69" s="13">
        <v>0.84199999999999997</v>
      </c>
      <c r="D69" s="13">
        <v>0.158</v>
      </c>
      <c r="E69" s="13">
        <v>0</v>
      </c>
    </row>
    <row r="70" spans="1:5" x14ac:dyDescent="0.25">
      <c r="A70" s="5" t="s">
        <v>162</v>
      </c>
      <c r="B70" s="6">
        <v>19</v>
      </c>
      <c r="C70" s="13">
        <v>0.84199999999999997</v>
      </c>
      <c r="D70" s="13">
        <v>0.158</v>
      </c>
      <c r="E70" s="13">
        <v>0</v>
      </c>
    </row>
    <row r="71" spans="1:5" x14ac:dyDescent="0.25">
      <c r="A71" s="5" t="s">
        <v>163</v>
      </c>
      <c r="B71" s="6">
        <v>364</v>
      </c>
      <c r="C71" s="13">
        <v>0.98299999999999998</v>
      </c>
      <c r="D71" s="13">
        <v>1.0999999999999999E-2</v>
      </c>
      <c r="E71" s="13">
        <v>6.0000000000000001E-3</v>
      </c>
    </row>
    <row r="72" spans="1:5" x14ac:dyDescent="0.25">
      <c r="A72" s="5" t="s">
        <v>164</v>
      </c>
      <c r="B72" s="6">
        <v>67</v>
      </c>
      <c r="C72" s="13">
        <v>0.86599999999999999</v>
      </c>
      <c r="D72" s="13">
        <v>0.09</v>
      </c>
      <c r="E72" s="13">
        <v>4.4999999999999998E-2</v>
      </c>
    </row>
    <row r="73" spans="1:5" x14ac:dyDescent="0.25">
      <c r="A73" s="5" t="s">
        <v>168</v>
      </c>
      <c r="B73" s="6">
        <v>194</v>
      </c>
      <c r="C73" s="13">
        <v>0.505</v>
      </c>
      <c r="D73" s="13">
        <v>6.7000000000000004E-2</v>
      </c>
      <c r="E73" s="13">
        <v>0.42799999999999999</v>
      </c>
    </row>
    <row r="74" spans="1:5" x14ac:dyDescent="0.25">
      <c r="A74" s="5" t="s">
        <v>169</v>
      </c>
      <c r="B74" s="6">
        <v>34</v>
      </c>
      <c r="C74" s="13">
        <v>0.97099999999999997</v>
      </c>
      <c r="D74" s="13">
        <v>0</v>
      </c>
      <c r="E74" s="13">
        <v>2.9000000000000001E-2</v>
      </c>
    </row>
    <row r="75" spans="1:5" x14ac:dyDescent="0.25">
      <c r="A75" s="5" t="s">
        <v>170</v>
      </c>
      <c r="B75" s="6">
        <v>43</v>
      </c>
      <c r="C75" s="13">
        <v>0.95299999999999996</v>
      </c>
      <c r="D75" s="13">
        <v>2.3E-2</v>
      </c>
      <c r="E75" s="13">
        <v>2.3E-2</v>
      </c>
    </row>
    <row r="76" spans="1:5" x14ac:dyDescent="0.25">
      <c r="A76" s="5" t="s">
        <v>171</v>
      </c>
      <c r="B76" s="6">
        <v>188</v>
      </c>
      <c r="C76" s="13">
        <v>0.628</v>
      </c>
      <c r="D76" s="13">
        <v>0</v>
      </c>
      <c r="E76" s="13">
        <v>0.372</v>
      </c>
    </row>
    <row r="77" spans="1:5" x14ac:dyDescent="0.25">
      <c r="A77" s="5" t="s">
        <v>172</v>
      </c>
      <c r="B77" s="6">
        <v>168</v>
      </c>
      <c r="C77" s="13">
        <v>0.91100000000000003</v>
      </c>
      <c r="D77" s="13">
        <v>4.8000000000000001E-2</v>
      </c>
      <c r="E77" s="13">
        <v>4.2000000000000003E-2</v>
      </c>
    </row>
    <row r="80" spans="1:5" x14ac:dyDescent="0.25">
      <c r="B80">
        <f>SUM(B2:B77)</f>
        <v>13906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D802F-02F3-45CD-A9B3-A69C7D78C119}">
  <dimension ref="A1:T117"/>
  <sheetViews>
    <sheetView topLeftCell="A2" zoomScale="130" zoomScaleNormal="130" workbookViewId="0">
      <selection activeCell="N20" sqref="N20"/>
    </sheetView>
  </sheetViews>
  <sheetFormatPr baseColWidth="10" defaultRowHeight="15" x14ac:dyDescent="0.25"/>
  <cols>
    <col min="1" max="1" width="66.7109375" bestFit="1" customWidth="1"/>
    <col min="13" max="14" width="30.28515625" bestFit="1" customWidth="1"/>
    <col min="15" max="15" width="24" bestFit="1" customWidth="1"/>
    <col min="16" max="16" width="23.85546875" bestFit="1" customWidth="1"/>
    <col min="18" max="18" width="30.28515625" bestFit="1" customWidth="1"/>
    <col min="19" max="19" width="24" bestFit="1" customWidth="1"/>
    <col min="20" max="20" width="23.85546875" bestFit="1" customWidth="1"/>
  </cols>
  <sheetData>
    <row r="1" spans="1:20" x14ac:dyDescent="0.25">
      <c r="A1" s="7" t="s">
        <v>174</v>
      </c>
      <c r="B1" s="16" t="s">
        <v>175</v>
      </c>
      <c r="C1" s="16"/>
      <c r="D1" s="16"/>
      <c r="E1" s="16"/>
      <c r="F1" s="16"/>
      <c r="G1" s="16"/>
      <c r="H1" s="16"/>
      <c r="I1" s="16"/>
      <c r="J1" s="16"/>
      <c r="K1" s="16"/>
      <c r="N1" s="17" t="s">
        <v>188</v>
      </c>
      <c r="O1" s="17"/>
      <c r="P1" s="17"/>
      <c r="R1" s="17" t="s">
        <v>188</v>
      </c>
      <c r="S1" s="17"/>
      <c r="T1" s="17"/>
    </row>
    <row r="2" spans="1:20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N2" s="17" t="s">
        <v>178</v>
      </c>
      <c r="O2" s="17"/>
      <c r="P2" s="17"/>
      <c r="R2" s="17" t="s">
        <v>179</v>
      </c>
      <c r="S2" s="17"/>
      <c r="T2" s="17"/>
    </row>
    <row r="3" spans="1:20" x14ac:dyDescent="0.25">
      <c r="B3" s="9" t="s">
        <v>177</v>
      </c>
      <c r="C3" s="10" t="s">
        <v>178</v>
      </c>
      <c r="D3" s="10" t="s">
        <v>179</v>
      </c>
      <c r="E3" s="10" t="s">
        <v>176</v>
      </c>
      <c r="F3" s="10" t="s">
        <v>180</v>
      </c>
      <c r="G3" s="10" t="s">
        <v>181</v>
      </c>
      <c r="H3" s="10" t="s">
        <v>182</v>
      </c>
      <c r="I3" s="10" t="s">
        <v>183</v>
      </c>
      <c r="J3" s="10" t="s">
        <v>184</v>
      </c>
      <c r="K3" s="11" t="s">
        <v>185</v>
      </c>
      <c r="L3" s="10" t="s">
        <v>186</v>
      </c>
      <c r="M3" s="10" t="s">
        <v>187</v>
      </c>
      <c r="N3" s="11" t="s">
        <v>52</v>
      </c>
      <c r="O3" s="11" t="s">
        <v>53</v>
      </c>
      <c r="P3" s="11" t="s">
        <v>54</v>
      </c>
      <c r="R3" s="11" t="s">
        <v>52</v>
      </c>
      <c r="S3" s="11" t="s">
        <v>53</v>
      </c>
      <c r="T3" s="11" t="s">
        <v>54</v>
      </c>
    </row>
    <row r="4" spans="1:20" x14ac:dyDescent="0.25">
      <c r="A4" t="s">
        <v>71</v>
      </c>
      <c r="B4" s="9"/>
      <c r="C4" s="15">
        <f>PRE!$B$13</f>
        <v>492</v>
      </c>
      <c r="D4" s="10"/>
      <c r="E4" s="12"/>
      <c r="F4" s="10"/>
      <c r="G4" s="10"/>
      <c r="H4" s="10"/>
      <c r="I4" s="10"/>
      <c r="J4" s="10"/>
      <c r="K4" s="11"/>
      <c r="L4" s="10"/>
      <c r="M4" s="10"/>
      <c r="N4" s="4">
        <f>PRE!$C$13</f>
        <v>0.372</v>
      </c>
      <c r="O4" s="4">
        <f>PRE!$D$13</f>
        <v>4.1000000000000002E-2</v>
      </c>
      <c r="P4" s="4">
        <f>PRE!$E$13</f>
        <v>0.58699999999999997</v>
      </c>
      <c r="R4" s="3" t="e">
        <f>PRE!#REF!</f>
        <v>#REF!</v>
      </c>
      <c r="S4" s="4" t="e">
        <f>PRE!#REF!</f>
        <v>#REF!</v>
      </c>
      <c r="T4" s="4" t="e">
        <f>PRE!#REF!</f>
        <v>#REF!</v>
      </c>
    </row>
    <row r="5" spans="1:20" x14ac:dyDescent="0.25">
      <c r="A5" t="s">
        <v>195</v>
      </c>
      <c r="B5" s="9"/>
      <c r="C5" s="15">
        <f>PRE!$B$21</f>
        <v>194</v>
      </c>
      <c r="D5" s="10"/>
      <c r="E5" s="12"/>
      <c r="F5" s="10"/>
      <c r="G5" s="10"/>
      <c r="H5" s="10"/>
      <c r="I5" s="10"/>
      <c r="J5" s="10"/>
      <c r="K5" s="11"/>
      <c r="L5" s="10"/>
      <c r="M5" s="10"/>
      <c r="N5" s="4">
        <f>PRE!$C$21</f>
        <v>0.25800000000000001</v>
      </c>
      <c r="O5" s="4"/>
      <c r="P5" s="4"/>
      <c r="R5" s="3"/>
      <c r="S5" s="4"/>
      <c r="T5" s="4"/>
    </row>
    <row r="6" spans="1:20" x14ac:dyDescent="0.25">
      <c r="A6" t="s">
        <v>143</v>
      </c>
      <c r="B6" s="9"/>
      <c r="C6" s="15">
        <f>PRE!$B$56</f>
        <v>488</v>
      </c>
      <c r="D6" s="10"/>
      <c r="E6" s="10"/>
      <c r="F6" s="10"/>
      <c r="G6" s="10"/>
      <c r="H6" s="10"/>
      <c r="I6" s="10"/>
      <c r="J6" s="10"/>
      <c r="K6" s="11"/>
      <c r="L6" s="10"/>
      <c r="M6" s="10"/>
      <c r="N6" s="4">
        <f>PRE!$C$56</f>
        <v>0.56999999999999995</v>
      </c>
      <c r="O6" s="8"/>
      <c r="P6" s="8"/>
    </row>
    <row r="7" spans="1:20" x14ac:dyDescent="0.25">
      <c r="A7" t="s">
        <v>196</v>
      </c>
      <c r="B7" s="9"/>
      <c r="C7" s="15">
        <f>PRE!$B$52</f>
        <v>194</v>
      </c>
      <c r="D7" s="10"/>
      <c r="E7" s="10"/>
      <c r="F7" s="10"/>
      <c r="G7" s="10"/>
      <c r="H7" s="10"/>
      <c r="I7" s="10"/>
      <c r="J7" s="10"/>
      <c r="K7" s="11"/>
      <c r="L7" s="10"/>
      <c r="N7" s="18">
        <f>PRE!$C$52</f>
        <v>0.66</v>
      </c>
      <c r="O7" s="8"/>
      <c r="P7" s="8"/>
    </row>
    <row r="8" spans="1:20" x14ac:dyDescent="0.25">
      <c r="A8" t="s">
        <v>156</v>
      </c>
      <c r="B8" s="9"/>
      <c r="C8" s="15"/>
      <c r="D8" s="10"/>
      <c r="E8" s="10"/>
      <c r="F8" s="10"/>
      <c r="G8" s="10"/>
      <c r="H8" s="10"/>
      <c r="I8" s="10"/>
      <c r="J8" s="10"/>
      <c r="K8" s="11"/>
      <c r="L8" s="10"/>
      <c r="M8" s="10"/>
      <c r="O8" s="8"/>
      <c r="P8" s="8"/>
    </row>
    <row r="9" spans="1:20" x14ac:dyDescent="0.25">
      <c r="A9" t="s">
        <v>197</v>
      </c>
      <c r="B9" s="9"/>
      <c r="C9" s="15"/>
      <c r="D9" s="10"/>
      <c r="E9" s="10"/>
      <c r="F9" s="10"/>
      <c r="G9" s="10"/>
      <c r="H9" s="10"/>
      <c r="I9" s="10"/>
      <c r="J9" s="10"/>
      <c r="K9" s="11"/>
      <c r="L9" s="10"/>
      <c r="M9" s="10"/>
      <c r="N9" s="8"/>
      <c r="O9" s="8"/>
      <c r="P9" s="8"/>
    </row>
    <row r="10" spans="1:20" x14ac:dyDescent="0.25">
      <c r="A10" t="s">
        <v>118</v>
      </c>
      <c r="B10" s="9"/>
      <c r="C10" s="15">
        <f>PRE!$B$40</f>
        <v>492</v>
      </c>
      <c r="D10" s="10"/>
      <c r="E10" s="10"/>
      <c r="F10" s="10"/>
      <c r="G10" s="10"/>
      <c r="H10" s="10"/>
      <c r="I10" s="10"/>
      <c r="J10" s="10"/>
      <c r="K10" s="11"/>
      <c r="L10" s="10"/>
      <c r="M10" s="10"/>
      <c r="N10" s="18">
        <f>PRE!$C$40</f>
        <v>0.54700000000000004</v>
      </c>
      <c r="O10" s="8"/>
      <c r="P10" s="8"/>
    </row>
    <row r="11" spans="1:20" x14ac:dyDescent="0.25">
      <c r="A11" t="s">
        <v>168</v>
      </c>
      <c r="B11" s="9"/>
      <c r="C11" s="15">
        <f>PRE!$B$73</f>
        <v>194</v>
      </c>
      <c r="D11" s="10"/>
      <c r="E11" s="10"/>
      <c r="F11" s="10"/>
      <c r="G11" s="10"/>
      <c r="H11" s="10"/>
      <c r="I11" s="10"/>
      <c r="J11" s="10"/>
      <c r="K11" s="11"/>
      <c r="L11" s="10"/>
      <c r="N11" s="18">
        <f>PRE!$C$73</f>
        <v>0.505</v>
      </c>
      <c r="O11" s="8"/>
      <c r="P11" s="8"/>
    </row>
    <row r="12" spans="1:20" x14ac:dyDescent="0.25">
      <c r="A12" t="s">
        <v>65</v>
      </c>
      <c r="B12" s="9"/>
      <c r="C12" s="15">
        <f>PRE!$B$9</f>
        <v>492</v>
      </c>
      <c r="D12" s="10"/>
      <c r="E12" s="10"/>
      <c r="F12" s="10"/>
      <c r="G12" s="10"/>
      <c r="H12" s="10"/>
      <c r="I12" s="10"/>
      <c r="J12" s="10"/>
      <c r="K12" s="11"/>
      <c r="L12" s="10"/>
      <c r="N12" s="18">
        <f>PRE!$C$9</f>
        <v>0.746</v>
      </c>
      <c r="O12" s="8"/>
      <c r="P12" s="8"/>
    </row>
    <row r="13" spans="1:20" x14ac:dyDescent="0.25">
      <c r="A13" t="s">
        <v>66</v>
      </c>
      <c r="B13" s="9"/>
      <c r="C13" s="15">
        <f>PRE!$B$10</f>
        <v>194</v>
      </c>
      <c r="D13" s="10"/>
      <c r="E13" s="10"/>
      <c r="F13" s="10"/>
      <c r="G13" s="10"/>
      <c r="H13" s="10"/>
      <c r="I13" s="10"/>
      <c r="J13" s="10"/>
      <c r="K13" s="11"/>
      <c r="L13" s="10"/>
      <c r="N13" s="4">
        <f>PRE!$C$10</f>
        <v>0.41799999999999998</v>
      </c>
      <c r="O13" s="8"/>
      <c r="P13" s="8"/>
    </row>
    <row r="14" spans="1:20" x14ac:dyDescent="0.25">
      <c r="A14" s="5" t="s">
        <v>73</v>
      </c>
      <c r="C14" s="14">
        <f>PRE!$B$14</f>
        <v>492</v>
      </c>
      <c r="N14" s="4">
        <f>PRE!$C$14</f>
        <v>0.81100000000000005</v>
      </c>
    </row>
    <row r="15" spans="1:20" x14ac:dyDescent="0.25">
      <c r="A15" s="5" t="s">
        <v>62</v>
      </c>
      <c r="C15" s="14">
        <f>PRE!$B$6</f>
        <v>194</v>
      </c>
      <c r="N15" s="4">
        <f>PRE!$C$6</f>
        <v>0.438</v>
      </c>
    </row>
    <row r="16" spans="1:20" x14ac:dyDescent="0.25">
      <c r="A16" s="5" t="s">
        <v>74</v>
      </c>
      <c r="C16" s="14">
        <f>PRE!$B$15</f>
        <v>492</v>
      </c>
      <c r="N16" s="4">
        <f>PRE!$C$15</f>
        <v>0.83499999999999996</v>
      </c>
    </row>
    <row r="17" spans="1:14" x14ac:dyDescent="0.25">
      <c r="A17" s="5" t="s">
        <v>64</v>
      </c>
      <c r="C17" s="14">
        <f>PRE!$B$8</f>
        <v>194</v>
      </c>
      <c r="N17" s="4">
        <f>PRE!C8</f>
        <v>0.5</v>
      </c>
    </row>
    <row r="18" spans="1:14" x14ac:dyDescent="0.25">
      <c r="A18" s="5" t="s">
        <v>110</v>
      </c>
      <c r="C18" s="14">
        <f>PRE!B36</f>
        <v>492</v>
      </c>
      <c r="N18" s="4">
        <f>PRE!$C$36</f>
        <v>0.88800000000000001</v>
      </c>
    </row>
    <row r="19" spans="1:14" x14ac:dyDescent="0.25">
      <c r="A19" s="5" t="s">
        <v>198</v>
      </c>
      <c r="C19" s="14">
        <f>PRE!$B$60</f>
        <v>194</v>
      </c>
      <c r="N19" s="4">
        <f>PRE!$C$60</f>
        <v>0.69599999999999995</v>
      </c>
    </row>
    <row r="20" spans="1:14" x14ac:dyDescent="0.25">
      <c r="A20" s="5" t="s">
        <v>77</v>
      </c>
      <c r="C20" s="14">
        <f>PRE!B17</f>
        <v>430</v>
      </c>
      <c r="N20" s="4">
        <f>PRE!$C$17</f>
        <v>0.82299999999999995</v>
      </c>
    </row>
    <row r="21" spans="1:14" x14ac:dyDescent="0.25">
      <c r="A21" s="5" t="s">
        <v>127</v>
      </c>
      <c r="C21" s="14">
        <f>PRE!$B$47</f>
        <v>192</v>
      </c>
      <c r="N21" s="4">
        <f>PRE!C47</f>
        <v>0.76</v>
      </c>
    </row>
    <row r="22" spans="1:14" x14ac:dyDescent="0.25">
      <c r="A22" s="5" t="s">
        <v>123</v>
      </c>
      <c r="C22" s="14">
        <f>PRE!$B$44</f>
        <v>391</v>
      </c>
      <c r="N22" s="4">
        <f>PRE!C44</f>
        <v>0.93300000000000005</v>
      </c>
    </row>
    <row r="23" spans="1:14" x14ac:dyDescent="0.25">
      <c r="A23" s="5" t="s">
        <v>85</v>
      </c>
      <c r="C23" s="14">
        <f>PRE!$B$23</f>
        <v>185</v>
      </c>
      <c r="N23" s="4">
        <f>PRE!C23</f>
        <v>0.78900000000000003</v>
      </c>
    </row>
    <row r="24" spans="1:14" x14ac:dyDescent="0.25">
      <c r="A24" s="5" t="s">
        <v>124</v>
      </c>
      <c r="C24" s="14">
        <f>PRE!$B$45</f>
        <v>2</v>
      </c>
      <c r="N24" s="4">
        <f>PRE!C45</f>
        <v>1</v>
      </c>
    </row>
    <row r="25" spans="1:14" x14ac:dyDescent="0.25">
      <c r="A25" s="5" t="s">
        <v>86</v>
      </c>
      <c r="C25" s="14"/>
      <c r="N25" s="3"/>
    </row>
    <row r="26" spans="1:14" x14ac:dyDescent="0.25">
      <c r="A26" s="5" t="s">
        <v>75</v>
      </c>
      <c r="C26" s="14">
        <f>PRE!B16</f>
        <v>448</v>
      </c>
      <c r="N26" s="4">
        <f>PRE!$C$16</f>
        <v>0.84399999999999997</v>
      </c>
    </row>
    <row r="27" spans="1:14" x14ac:dyDescent="0.25">
      <c r="A27" s="5" t="s">
        <v>63</v>
      </c>
      <c r="C27" s="14">
        <f>PRE!$B$7</f>
        <v>194</v>
      </c>
      <c r="N27" s="4">
        <f>PRE!C7</f>
        <v>0.53600000000000003</v>
      </c>
    </row>
    <row r="28" spans="1:14" x14ac:dyDescent="0.25">
      <c r="A28" s="5" t="s">
        <v>145</v>
      </c>
      <c r="C28" s="14">
        <f>PRE!$B$57</f>
        <v>440</v>
      </c>
      <c r="N28" s="4">
        <f>PRE!C57</f>
        <v>0.90500000000000003</v>
      </c>
    </row>
    <row r="29" spans="1:14" x14ac:dyDescent="0.25">
      <c r="A29" s="5" t="s">
        <v>130</v>
      </c>
      <c r="C29" s="14">
        <f>PRE!$B$48</f>
        <v>189</v>
      </c>
      <c r="N29" s="4">
        <f>PRE!C48</f>
        <v>0.54500000000000004</v>
      </c>
    </row>
    <row r="30" spans="1:14" x14ac:dyDescent="0.25">
      <c r="A30" s="5" t="s">
        <v>91</v>
      </c>
      <c r="C30" s="14">
        <f>PRE!B27</f>
        <v>440</v>
      </c>
      <c r="N30" s="4">
        <f>PRE!C27</f>
        <v>0.94099999999999995</v>
      </c>
    </row>
    <row r="31" spans="1:14" x14ac:dyDescent="0.25">
      <c r="A31" s="5" t="s">
        <v>148</v>
      </c>
      <c r="C31" s="14">
        <f>PRE!$B$59</f>
        <v>189</v>
      </c>
      <c r="N31" s="4">
        <f>PRE!C59</f>
        <v>0.66100000000000003</v>
      </c>
    </row>
    <row r="32" spans="1:14" x14ac:dyDescent="0.25">
      <c r="A32" s="5" t="s">
        <v>150</v>
      </c>
      <c r="C32" s="14">
        <f>PRE!$B$61</f>
        <v>421</v>
      </c>
      <c r="N32" s="4">
        <f>PRE!C61</f>
        <v>0.96699999999999997</v>
      </c>
    </row>
    <row r="33" spans="1:15" x14ac:dyDescent="0.25">
      <c r="A33" s="5" t="s">
        <v>152</v>
      </c>
      <c r="C33" s="14">
        <f>PRE!$B$63</f>
        <v>179</v>
      </c>
      <c r="N33" s="4">
        <f>PRE!C63</f>
        <v>0.90500000000000003</v>
      </c>
    </row>
    <row r="34" spans="1:15" x14ac:dyDescent="0.25">
      <c r="A34" s="5" t="s">
        <v>146</v>
      </c>
      <c r="C34" s="14">
        <f>PRE!$B$58</f>
        <v>383</v>
      </c>
      <c r="N34" s="4">
        <f>PRE!C58</f>
        <v>0.96599999999999997</v>
      </c>
    </row>
    <row r="35" spans="1:15" x14ac:dyDescent="0.25">
      <c r="A35" s="5" t="s">
        <v>199</v>
      </c>
      <c r="C35" s="14">
        <f>PRE!$B$77</f>
        <v>168</v>
      </c>
      <c r="N35" s="4">
        <f>PRE!C77</f>
        <v>0.91100000000000003</v>
      </c>
    </row>
    <row r="36" spans="1:15" x14ac:dyDescent="0.25">
      <c r="A36" s="5" t="s">
        <v>136</v>
      </c>
      <c r="C36" s="14">
        <f>PRE!$B$53</f>
        <v>351</v>
      </c>
      <c r="N36" s="4">
        <f>PRE!C53</f>
        <v>0.97699999999999998</v>
      </c>
    </row>
    <row r="37" spans="1:15" x14ac:dyDescent="0.25">
      <c r="A37" s="5" t="s">
        <v>200</v>
      </c>
      <c r="C37" s="14">
        <f>PRE!B3</f>
        <v>162</v>
      </c>
      <c r="N37" s="4">
        <f>PRE!C3</f>
        <v>0.84</v>
      </c>
    </row>
    <row r="38" spans="1:15" x14ac:dyDescent="0.25">
      <c r="A38" s="5" t="s">
        <v>134</v>
      </c>
      <c r="C38" s="14">
        <f>PRE!$B$51</f>
        <v>335</v>
      </c>
      <c r="N38" s="4">
        <f>PRE!C51</f>
        <v>0.97599999999999998</v>
      </c>
    </row>
    <row r="39" spans="1:15" x14ac:dyDescent="0.25">
      <c r="A39" s="5" t="s">
        <v>137</v>
      </c>
      <c r="C39" s="14">
        <f>PRE!B54</f>
        <v>160</v>
      </c>
      <c r="N39" s="4">
        <f>PRE!C54</f>
        <v>0.86899999999999999</v>
      </c>
    </row>
    <row r="40" spans="1:15" x14ac:dyDescent="0.25">
      <c r="A40" s="5" t="s">
        <v>88</v>
      </c>
      <c r="C40" s="14">
        <f>PRE!$B$24</f>
        <v>95</v>
      </c>
      <c r="N40" s="4">
        <f>PRE!C24</f>
        <v>0.96799999999999997</v>
      </c>
    </row>
    <row r="41" spans="1:15" x14ac:dyDescent="0.25">
      <c r="A41" s="5" t="s">
        <v>201</v>
      </c>
      <c r="C41" s="14">
        <f>PRE!$B$25</f>
        <v>45</v>
      </c>
      <c r="N41" s="4">
        <f>PRE!C25</f>
        <v>0.86699999999999999</v>
      </c>
    </row>
    <row r="42" spans="1:15" x14ac:dyDescent="0.25">
      <c r="A42" s="5" t="s">
        <v>57</v>
      </c>
      <c r="C42" s="14">
        <f>PRE!$B$2</f>
        <v>124</v>
      </c>
      <c r="N42" s="4">
        <f>PRE!C2</f>
        <v>0.97599999999999998</v>
      </c>
      <c r="O42" s="4"/>
    </row>
    <row r="43" spans="1:15" x14ac:dyDescent="0.25">
      <c r="A43" s="5" t="s">
        <v>164</v>
      </c>
      <c r="C43" s="14">
        <f>PRE!$B$72</f>
        <v>67</v>
      </c>
      <c r="N43" s="4">
        <f>PRE!C72</f>
        <v>0.86599999999999999</v>
      </c>
      <c r="O43" s="4"/>
    </row>
    <row r="44" spans="1:15" x14ac:dyDescent="0.25">
      <c r="A44" s="5" t="s">
        <v>67</v>
      </c>
      <c r="C44" s="14">
        <f>PRE!$B$11</f>
        <v>104</v>
      </c>
      <c r="N44" s="4">
        <f>PRE!C11</f>
        <v>0.96199999999999997</v>
      </c>
    </row>
    <row r="45" spans="1:15" x14ac:dyDescent="0.25">
      <c r="A45" s="5" t="s">
        <v>202</v>
      </c>
      <c r="C45" s="14">
        <f>PRE!$B$46</f>
        <v>53</v>
      </c>
      <c r="N45" s="4">
        <f>PRE!C46</f>
        <v>0.88700000000000001</v>
      </c>
    </row>
    <row r="46" spans="1:15" x14ac:dyDescent="0.25">
      <c r="A46" s="5" t="s">
        <v>121</v>
      </c>
      <c r="C46" s="14">
        <f>PRE!$B$43</f>
        <v>83</v>
      </c>
      <c r="N46" s="4">
        <f>PRE!C43</f>
        <v>0.96399999999999997</v>
      </c>
    </row>
    <row r="47" spans="1:15" x14ac:dyDescent="0.25">
      <c r="A47" s="5" t="s">
        <v>161</v>
      </c>
      <c r="C47" s="14">
        <f>PRE!$B$69</f>
        <v>19</v>
      </c>
      <c r="N47" s="4">
        <f>PRE!C69</f>
        <v>0.84199999999999997</v>
      </c>
    </row>
    <row r="48" spans="1:15" x14ac:dyDescent="0.25">
      <c r="A48" s="5" t="s">
        <v>69</v>
      </c>
      <c r="C48" s="14">
        <f>PRE!$B$12</f>
        <v>64</v>
      </c>
      <c r="N48" s="4">
        <f>PRE!C12</f>
        <v>0.95299999999999996</v>
      </c>
    </row>
    <row r="49" spans="1:14" x14ac:dyDescent="0.25">
      <c r="A49" s="5" t="s">
        <v>203</v>
      </c>
      <c r="C49" s="14">
        <f>PRE!$B$70</f>
        <v>19</v>
      </c>
      <c r="N49" s="4">
        <f>PRE!C70</f>
        <v>0.84199999999999997</v>
      </c>
    </row>
    <row r="50" spans="1:14" x14ac:dyDescent="0.25">
      <c r="A50" s="5" t="s">
        <v>90</v>
      </c>
      <c r="C50" s="14">
        <f>PRE!$B$26</f>
        <v>82</v>
      </c>
      <c r="N50" s="4">
        <f>PRE!C26</f>
        <v>0.90200000000000002</v>
      </c>
    </row>
    <row r="51" spans="1:14" x14ac:dyDescent="0.25">
      <c r="A51" s="5" t="s">
        <v>83</v>
      </c>
      <c r="C51" s="14">
        <f>PRE!$B$22</f>
        <v>30</v>
      </c>
      <c r="N51" s="4">
        <f>PRE!C22</f>
        <v>0.7</v>
      </c>
    </row>
    <row r="52" spans="1:14" x14ac:dyDescent="0.25">
      <c r="A52" s="5" t="s">
        <v>160</v>
      </c>
      <c r="C52" s="14">
        <f>PRE!$B$68</f>
        <v>123</v>
      </c>
      <c r="N52" s="4">
        <f>PRE!C68</f>
        <v>0.96799999999999997</v>
      </c>
    </row>
    <row r="53" spans="1:14" x14ac:dyDescent="0.25">
      <c r="A53" s="5" t="s">
        <v>159</v>
      </c>
      <c r="C53" s="14">
        <f>PRE!$B$67</f>
        <v>64</v>
      </c>
      <c r="N53" s="4">
        <f>PRE!C67</f>
        <v>0.875</v>
      </c>
    </row>
    <row r="54" spans="1:14" x14ac:dyDescent="0.25">
      <c r="A54" s="5" t="s">
        <v>163</v>
      </c>
      <c r="C54" s="14">
        <f>PRE!$B$71</f>
        <v>364</v>
      </c>
      <c r="N54" s="4">
        <f>PRE!C71</f>
        <v>0.98299999999999998</v>
      </c>
    </row>
    <row r="55" spans="1:14" x14ac:dyDescent="0.25">
      <c r="A55" s="5" t="s">
        <v>204</v>
      </c>
      <c r="C55" s="14">
        <f>PRE!B4</f>
        <v>174</v>
      </c>
      <c r="N55" s="4">
        <f>PRE!C4</f>
        <v>0.85599999999999998</v>
      </c>
    </row>
    <row r="56" spans="1:14" x14ac:dyDescent="0.25">
      <c r="A56" s="5" t="s">
        <v>153</v>
      </c>
      <c r="C56" s="14">
        <f>PRE!$B$64</f>
        <v>136</v>
      </c>
      <c r="N56" s="4">
        <f>PRE!C64</f>
        <v>0.96299999999999997</v>
      </c>
    </row>
    <row r="57" spans="1:14" x14ac:dyDescent="0.25">
      <c r="A57" s="5" t="s">
        <v>205</v>
      </c>
      <c r="C57" s="14">
        <f>PRE!$B$65</f>
        <v>80</v>
      </c>
      <c r="N57" s="4">
        <f>PRE!C65</f>
        <v>0.92500000000000004</v>
      </c>
    </row>
    <row r="58" spans="1:14" x14ac:dyDescent="0.25">
      <c r="A58" s="5" t="s">
        <v>98</v>
      </c>
      <c r="C58" s="14">
        <f>PRE!$B$30</f>
        <v>94</v>
      </c>
      <c r="N58" s="4">
        <f>PRE!C30</f>
        <v>0.95699999999999996</v>
      </c>
    </row>
    <row r="59" spans="1:14" x14ac:dyDescent="0.25">
      <c r="A59" s="5" t="s">
        <v>206</v>
      </c>
      <c r="C59" s="14">
        <f>PRE!$B$62</f>
        <v>60</v>
      </c>
      <c r="N59" s="4">
        <f>PRE!C62</f>
        <v>0.93300000000000005</v>
      </c>
    </row>
    <row r="60" spans="1:14" x14ac:dyDescent="0.25">
      <c r="A60" s="5" t="s">
        <v>97</v>
      </c>
      <c r="C60" s="14">
        <f>PRE!$B$29</f>
        <v>253</v>
      </c>
      <c r="N60" s="4">
        <f>PRE!C29</f>
        <v>0.98799999999999999</v>
      </c>
    </row>
    <row r="61" spans="1:14" x14ac:dyDescent="0.25">
      <c r="A61" s="5" t="s">
        <v>170</v>
      </c>
      <c r="C61" s="14">
        <f>PRE!B75</f>
        <v>43</v>
      </c>
      <c r="N61" s="4">
        <f>PRE!C75</f>
        <v>0.95299999999999996</v>
      </c>
    </row>
    <row r="62" spans="1:14" x14ac:dyDescent="0.25">
      <c r="A62" s="5" t="s">
        <v>119</v>
      </c>
      <c r="C62" s="14">
        <f>PRE!$B$41</f>
        <v>74</v>
      </c>
      <c r="N62" s="4">
        <f>PRE!C41</f>
        <v>0.97299999999999998</v>
      </c>
    </row>
    <row r="63" spans="1:14" x14ac:dyDescent="0.25">
      <c r="A63" s="5" t="s">
        <v>169</v>
      </c>
      <c r="C63" s="14">
        <f>PRE!B74</f>
        <v>34</v>
      </c>
      <c r="N63" s="4">
        <f>PRE!C75</f>
        <v>0.95299999999999996</v>
      </c>
    </row>
    <row r="64" spans="1:14" x14ac:dyDescent="0.25">
      <c r="A64" s="5" t="s">
        <v>79</v>
      </c>
      <c r="C64" s="14">
        <f>PRE!$B$18</f>
        <v>264</v>
      </c>
      <c r="N64" s="4">
        <f>PRE!C18</f>
        <v>0.95799999999999996</v>
      </c>
    </row>
    <row r="65" spans="1:14" x14ac:dyDescent="0.25">
      <c r="A65" s="5" t="s">
        <v>158</v>
      </c>
      <c r="C65" s="14">
        <f>PRE!B66</f>
        <v>61</v>
      </c>
      <c r="N65" s="4">
        <f>PRE!C66</f>
        <v>0.93400000000000005</v>
      </c>
    </row>
    <row r="66" spans="1:14" x14ac:dyDescent="0.25">
      <c r="A66" s="5" t="s">
        <v>218</v>
      </c>
      <c r="C66" s="14">
        <f>PRE!$B$39</f>
        <v>406</v>
      </c>
      <c r="N66" s="4">
        <f>PRE!C39</f>
        <v>0.92600000000000005</v>
      </c>
    </row>
    <row r="67" spans="1:14" x14ac:dyDescent="0.25">
      <c r="A67" s="5" t="s">
        <v>219</v>
      </c>
      <c r="C67" s="14">
        <f>PRE!B76</f>
        <v>188</v>
      </c>
      <c r="N67" s="4">
        <f>PRE!C76</f>
        <v>0.628</v>
      </c>
    </row>
    <row r="68" spans="1:14" x14ac:dyDescent="0.25">
      <c r="A68" s="5" t="s">
        <v>189</v>
      </c>
      <c r="C68" s="14">
        <f>PRE!$B$19</f>
        <v>84</v>
      </c>
      <c r="N68" s="4">
        <f>PRE!C19</f>
        <v>0.90500000000000003</v>
      </c>
    </row>
    <row r="69" spans="1:14" x14ac:dyDescent="0.25">
      <c r="A69" s="5" t="s">
        <v>60</v>
      </c>
      <c r="C69" s="14">
        <f>PRE!$B$5</f>
        <v>61</v>
      </c>
      <c r="N69" s="4">
        <f>PRE!C5</f>
        <v>0.86899999999999999</v>
      </c>
    </row>
    <row r="70" spans="1:14" x14ac:dyDescent="0.25">
      <c r="A70" s="5" t="s">
        <v>131</v>
      </c>
      <c r="C70" s="14">
        <f>PRE!$B$49</f>
        <v>46</v>
      </c>
      <c r="N70" s="4">
        <f>PRE!C49</f>
        <v>0.97799999999999998</v>
      </c>
    </row>
    <row r="71" spans="1:14" x14ac:dyDescent="0.25">
      <c r="A71" s="5" t="s">
        <v>207</v>
      </c>
      <c r="C71" s="14">
        <f>PRE!B20</f>
        <v>31</v>
      </c>
      <c r="N71" s="4">
        <f>PRE!C20</f>
        <v>0.96799999999999997</v>
      </c>
    </row>
    <row r="72" spans="1:14" x14ac:dyDescent="0.25">
      <c r="A72" s="5" t="s">
        <v>190</v>
      </c>
      <c r="C72" s="14"/>
    </row>
    <row r="73" spans="1:14" x14ac:dyDescent="0.25">
      <c r="A73" s="5" t="s">
        <v>115</v>
      </c>
      <c r="C73" s="14">
        <f>PRE!$B$37</f>
        <v>228</v>
      </c>
      <c r="N73" s="4">
        <f>PRE!C37</f>
        <v>0.97799999999999998</v>
      </c>
    </row>
    <row r="74" spans="1:14" x14ac:dyDescent="0.25">
      <c r="A74" s="5" t="s">
        <v>208</v>
      </c>
      <c r="C74" s="14">
        <f>PRE!B55</f>
        <v>48</v>
      </c>
      <c r="N74" s="4">
        <f>PRE!C55</f>
        <v>0.93799999999999994</v>
      </c>
    </row>
    <row r="75" spans="1:14" x14ac:dyDescent="0.25">
      <c r="A75" s="5" t="s">
        <v>116</v>
      </c>
      <c r="C75" s="14">
        <f>PRE!$B$38</f>
        <v>19</v>
      </c>
      <c r="N75" s="4">
        <f>PRE!C38</f>
        <v>1</v>
      </c>
    </row>
    <row r="76" spans="1:14" x14ac:dyDescent="0.25">
      <c r="A76" s="5" t="s">
        <v>209</v>
      </c>
      <c r="C76" s="14"/>
    </row>
    <row r="77" spans="1:14" x14ac:dyDescent="0.25">
      <c r="A77" s="5" t="s">
        <v>106</v>
      </c>
      <c r="C77" s="14">
        <f>PRE!$B$34</f>
        <v>10</v>
      </c>
      <c r="N77" s="4">
        <f>PRE!C34</f>
        <v>1</v>
      </c>
    </row>
    <row r="78" spans="1:14" x14ac:dyDescent="0.25">
      <c r="A78" s="5" t="s">
        <v>107</v>
      </c>
      <c r="C78" s="14">
        <f>PRE!$B$35</f>
        <v>10</v>
      </c>
      <c r="N78" s="4">
        <f>PRE!C35</f>
        <v>1</v>
      </c>
    </row>
    <row r="79" spans="1:14" x14ac:dyDescent="0.25">
      <c r="A79" s="2" t="s">
        <v>100</v>
      </c>
      <c r="C79" s="14">
        <f>PRE!$B$31</f>
        <v>35</v>
      </c>
      <c r="N79" s="4">
        <f>PRE!C31</f>
        <v>1</v>
      </c>
    </row>
    <row r="80" spans="1:14" x14ac:dyDescent="0.25">
      <c r="A80" s="5" t="s">
        <v>147</v>
      </c>
      <c r="C80" s="14"/>
    </row>
    <row r="81" spans="1:14" x14ac:dyDescent="0.25">
      <c r="A81" s="2" t="s">
        <v>70</v>
      </c>
      <c r="C81" s="14"/>
    </row>
    <row r="82" spans="1:14" x14ac:dyDescent="0.25">
      <c r="A82" s="2" t="s">
        <v>191</v>
      </c>
      <c r="C82" s="14"/>
    </row>
    <row r="83" spans="1:14" x14ac:dyDescent="0.25">
      <c r="A83" s="2" t="s">
        <v>192</v>
      </c>
      <c r="C83" s="14">
        <f>PRE!$B$28</f>
        <v>46</v>
      </c>
      <c r="N83" s="4">
        <f>PRE!C28</f>
        <v>0.95699999999999996</v>
      </c>
    </row>
    <row r="84" spans="1:14" x14ac:dyDescent="0.25">
      <c r="A84" s="5" t="s">
        <v>210</v>
      </c>
      <c r="C84" s="14">
        <f>PRE!B50</f>
        <v>14</v>
      </c>
      <c r="N84" s="4">
        <f>PRE!C50</f>
        <v>1</v>
      </c>
    </row>
    <row r="85" spans="1:14" x14ac:dyDescent="0.25">
      <c r="A85" s="2" t="s">
        <v>102</v>
      </c>
      <c r="C85" s="14">
        <f>PRE!$B$32</f>
        <v>3</v>
      </c>
      <c r="N85" s="4">
        <f>PRE!C32</f>
        <v>1</v>
      </c>
    </row>
    <row r="86" spans="1:14" x14ac:dyDescent="0.25">
      <c r="A86" s="2" t="s">
        <v>173</v>
      </c>
      <c r="C86" s="14"/>
    </row>
    <row r="87" spans="1:14" x14ac:dyDescent="0.25">
      <c r="A87" s="2" t="s">
        <v>120</v>
      </c>
      <c r="C87" s="14">
        <f>PRE!$B$42</f>
        <v>7</v>
      </c>
      <c r="N87" s="4">
        <f>PRE!C42</f>
        <v>1</v>
      </c>
    </row>
    <row r="88" spans="1:14" x14ac:dyDescent="0.25">
      <c r="A88" s="2" t="s">
        <v>56</v>
      </c>
      <c r="C88" s="14"/>
    </row>
    <row r="89" spans="1:14" x14ac:dyDescent="0.25">
      <c r="A89" s="2" t="s">
        <v>99</v>
      </c>
      <c r="C89" s="14"/>
    </row>
    <row r="90" spans="1:14" x14ac:dyDescent="0.25">
      <c r="A90" s="2" t="s">
        <v>55</v>
      </c>
      <c r="C90" s="14"/>
    </row>
    <row r="91" spans="1:14" x14ac:dyDescent="0.25">
      <c r="A91" s="2" t="s">
        <v>95</v>
      </c>
      <c r="C91" s="14"/>
    </row>
    <row r="92" spans="1:14" x14ac:dyDescent="0.25">
      <c r="A92" s="2" t="s">
        <v>211</v>
      </c>
      <c r="C92" s="14"/>
    </row>
    <row r="93" spans="1:14" x14ac:dyDescent="0.25">
      <c r="A93" s="2" t="s">
        <v>84</v>
      </c>
      <c r="C93" s="14"/>
    </row>
    <row r="94" spans="1:14" x14ac:dyDescent="0.25">
      <c r="A94" s="2" t="s">
        <v>68</v>
      </c>
      <c r="C94" s="14"/>
    </row>
    <row r="95" spans="1:14" x14ac:dyDescent="0.25">
      <c r="A95" s="2" t="s">
        <v>92</v>
      </c>
      <c r="C95" s="14"/>
    </row>
    <row r="96" spans="1:14" x14ac:dyDescent="0.25">
      <c r="A96" s="2" t="s">
        <v>138</v>
      </c>
      <c r="C96" s="14"/>
    </row>
    <row r="97" spans="1:14" x14ac:dyDescent="0.25">
      <c r="A97" s="2" t="s">
        <v>94</v>
      </c>
      <c r="C97" s="14"/>
    </row>
    <row r="98" spans="1:14" x14ac:dyDescent="0.25">
      <c r="A98" s="2" t="s">
        <v>61</v>
      </c>
      <c r="C98" s="14"/>
    </row>
    <row r="99" spans="1:14" x14ac:dyDescent="0.25">
      <c r="A99" s="2" t="s">
        <v>122</v>
      </c>
      <c r="C99" s="14"/>
    </row>
    <row r="100" spans="1:14" x14ac:dyDescent="0.25">
      <c r="A100" s="2" t="s">
        <v>212</v>
      </c>
      <c r="C100" s="14"/>
    </row>
    <row r="101" spans="1:14" x14ac:dyDescent="0.25">
      <c r="A101" s="2" t="s">
        <v>109</v>
      </c>
      <c r="C101" s="14"/>
    </row>
    <row r="102" spans="1:14" x14ac:dyDescent="0.25">
      <c r="A102" s="2" t="s">
        <v>167</v>
      </c>
      <c r="C102" s="14"/>
    </row>
    <row r="103" spans="1:14" x14ac:dyDescent="0.25">
      <c r="A103" s="2" t="s">
        <v>108</v>
      </c>
      <c r="C103" s="14"/>
    </row>
    <row r="104" spans="1:14" x14ac:dyDescent="0.25">
      <c r="A104" s="2" t="s">
        <v>141</v>
      </c>
      <c r="C104" s="14"/>
    </row>
    <row r="105" spans="1:14" x14ac:dyDescent="0.25">
      <c r="A105" s="2" t="s">
        <v>104</v>
      </c>
      <c r="C105" s="14">
        <f>PRE!$B$33</f>
        <v>4</v>
      </c>
      <c r="N105" s="4">
        <f>PRE!C33</f>
        <v>1</v>
      </c>
    </row>
    <row r="106" spans="1:14" x14ac:dyDescent="0.25">
      <c r="A106" s="2" t="s">
        <v>217</v>
      </c>
      <c r="C106" s="14"/>
    </row>
    <row r="107" spans="1:14" x14ac:dyDescent="0.25">
      <c r="A107" s="2" t="s">
        <v>113</v>
      </c>
      <c r="C107" s="14"/>
    </row>
    <row r="108" spans="1:14" x14ac:dyDescent="0.25">
      <c r="A108" s="2" t="s">
        <v>213</v>
      </c>
      <c r="C108" s="14"/>
    </row>
    <row r="109" spans="1:14" x14ac:dyDescent="0.25">
      <c r="A109" s="2" t="s">
        <v>105</v>
      </c>
      <c r="C109" s="14"/>
    </row>
    <row r="110" spans="1:14" x14ac:dyDescent="0.25">
      <c r="A110" s="2" t="s">
        <v>214</v>
      </c>
      <c r="C110" s="14"/>
    </row>
    <row r="111" spans="1:14" x14ac:dyDescent="0.25">
      <c r="A111" s="2" t="s">
        <v>103</v>
      </c>
      <c r="C111" s="14"/>
    </row>
    <row r="112" spans="1:14" x14ac:dyDescent="0.25">
      <c r="A112" s="2" t="s">
        <v>215</v>
      </c>
      <c r="C112" s="14"/>
    </row>
    <row r="113" spans="1:3" x14ac:dyDescent="0.25">
      <c r="A113" s="2" t="s">
        <v>193</v>
      </c>
      <c r="C113" s="14"/>
    </row>
    <row r="114" spans="1:3" x14ac:dyDescent="0.25">
      <c r="A114" s="2" t="s">
        <v>194</v>
      </c>
      <c r="C114" s="14"/>
    </row>
    <row r="117" spans="1:3" x14ac:dyDescent="0.25">
      <c r="A117" s="2" t="s">
        <v>216</v>
      </c>
      <c r="C117">
        <f>SUM(C4:C114)</f>
        <v>13906</v>
      </c>
    </row>
  </sheetData>
  <autoFilter ref="A3:K114" xr:uid="{1EAA7F24-B480-4A43-B3E3-9A3AEF9717E7}"/>
  <mergeCells count="5">
    <mergeCell ref="B1:K1"/>
    <mergeCell ref="N1:P1"/>
    <mergeCell ref="N2:P2"/>
    <mergeCell ref="R1:T1"/>
    <mergeCell ref="R2:T2"/>
  </mergeCells>
  <pageMargins left="0.7" right="0.7" top="0.75" bottom="0.75" header="0.3" footer="0.3"/>
  <pageSetup paperSize="9" orientation="portrait" horizontalDpi="4294967295" verticalDpi="4294967295" r:id="rId1"/>
  <ignoredErrors>
    <ignoredError sqref="N62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F30AD-61F8-4E64-A97E-0DA7E918A7DA}">
  <dimension ref="A1"/>
  <sheetViews>
    <sheetView workbookViewId="0">
      <selection activeCell="F38" sqref="F3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FIN</vt:lpstr>
      <vt:lpstr>TCD</vt:lpstr>
      <vt:lpstr>PRE</vt:lpstr>
      <vt:lpstr>DonneesFinales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Chappuis CE</dc:creator>
  <cp:lastModifiedBy>Nicolas Chappuis CE</cp:lastModifiedBy>
  <dcterms:created xsi:type="dcterms:W3CDTF">2022-03-03T10:07:53Z</dcterms:created>
  <dcterms:modified xsi:type="dcterms:W3CDTF">2022-03-03T16:07:32Z</dcterms:modified>
</cp:coreProperties>
</file>