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120" windowWidth="19980" windowHeight="8580"/>
  </bookViews>
  <sheets>
    <sheet name="Invoice" sheetId="4" r:id="rId1"/>
    <sheet name="Product" sheetId="6" r:id="rId2"/>
    <sheet name="Company" sheetId="5" r:id="rId3"/>
    <sheet name="Data1" sheetId="14" r:id="rId4"/>
  </sheets>
  <functionGroups builtInGroupCount="17"/>
  <externalReferences>
    <externalReference r:id="rId5"/>
  </externalReferences>
  <definedNames>
    <definedName name="Companies">OFFSET(Company!$A$2,0,0,COUNTA(Company!$A:$A)-1,6)</definedName>
    <definedName name="Companies_1">OFFSET(Company!$A$2,,,COUNTA(Company!$A:$A)-1)</definedName>
    <definedName name="Inv_Date" localSheetId="0">Invoice!$F$3</definedName>
    <definedName name="Inv_DueDate" localSheetId="0">Invoice!$F$7</definedName>
    <definedName name="Inv_Total" localSheetId="0">Invoice!$F$39</definedName>
    <definedName name="items">OFFSET([1]Price_List!$A$1,0,0,MATCH(REPT("z",255),[1]Price_List!$A$1:$A$65536),1)</definedName>
    <definedName name="List1">Company!$A$2:$A$65536</definedName>
    <definedName name="List2">Product!$A$2:$A$65536</definedName>
    <definedName name="_xlnm.Print_Area" localSheetId="0">Invoice!$A$1:$F$48</definedName>
    <definedName name="Products">OFFSET(Product!$A$2,,,COUNTA(Product!$A:$A)-1,3)</definedName>
    <definedName name="Products_1">OFFSET(Product!$A$2,,,COUNTA(Product!$A:$A)-1)</definedName>
    <definedName name="valuevx">42.314159</definedName>
  </definedNames>
  <calcPr calcId="144525"/>
</workbook>
</file>

<file path=xl/calcChain.xml><?xml version="1.0" encoding="utf-8"?>
<calcChain xmlns="http://schemas.openxmlformats.org/spreadsheetml/2006/main">
  <c r="F3" i="4" l="1"/>
  <c r="C17" i="4" l="1"/>
  <c r="C33" i="4" l="1"/>
  <c r="F5" i="4" l="1"/>
  <c r="A14" i="4"/>
  <c r="A13" i="4"/>
  <c r="A12" i="4"/>
  <c r="A11" i="4"/>
  <c r="E33" i="4" l="1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F33" i="4" l="1"/>
  <c r="F32" i="4"/>
  <c r="F31" i="4"/>
  <c r="F30" i="4"/>
  <c r="F29" i="4"/>
  <c r="F28" i="4"/>
  <c r="F27" i="4"/>
  <c r="F26" i="4"/>
  <c r="F25" i="4"/>
  <c r="F24" i="4"/>
  <c r="F23" i="4"/>
  <c r="F22" i="4"/>
  <c r="F21" i="4"/>
  <c r="F19" i="4" l="1"/>
  <c r="F18" i="4"/>
  <c r="F17" i="4"/>
  <c r="F20" i="4" l="1"/>
  <c r="F34" i="4" s="1"/>
  <c r="F35" i="4" l="1"/>
  <c r="F37" i="4" s="1"/>
  <c r="F39" i="4" l="1"/>
  <c r="A34" i="4"/>
</calcChain>
</file>

<file path=xl/sharedStrings.xml><?xml version="1.0" encoding="utf-8"?>
<sst xmlns="http://schemas.openxmlformats.org/spreadsheetml/2006/main" count="70" uniqueCount="63">
  <si>
    <t>INVOICE</t>
  </si>
  <si>
    <t>DATE:</t>
  </si>
  <si>
    <t>[Street Address]</t>
  </si>
  <si>
    <t>INVOICE #</t>
  </si>
  <si>
    <t>[City, ST  ZIP]</t>
  </si>
  <si>
    <t>Customer ID</t>
  </si>
  <si>
    <t>Phone: [000-000-0000]</t>
  </si>
  <si>
    <t>Fax: [000-000-0000]</t>
  </si>
  <si>
    <t>BILL TO</t>
  </si>
  <si>
    <t>DESCRIPTION</t>
  </si>
  <si>
    <t>UNIT $</t>
  </si>
  <si>
    <t>QTY</t>
  </si>
  <si>
    <t>TAXED</t>
  </si>
  <si>
    <t>AMOUNT</t>
  </si>
  <si>
    <t>X</t>
  </si>
  <si>
    <t>Subtotal</t>
  </si>
  <si>
    <t>Taxable</t>
  </si>
  <si>
    <t>OTHER COMMENTS</t>
  </si>
  <si>
    <t>Tax rate</t>
  </si>
  <si>
    <t>Tax due</t>
  </si>
  <si>
    <t>Other</t>
  </si>
  <si>
    <t>TOTAL Due</t>
  </si>
  <si>
    <t>Make all checks payable to</t>
  </si>
  <si>
    <t>[Your Company Name]</t>
  </si>
  <si>
    <t>1. Total payment due in 20 days</t>
  </si>
  <si>
    <t>Name</t>
  </si>
  <si>
    <t>Company Name</t>
  </si>
  <si>
    <t>Street Adress</t>
  </si>
  <si>
    <t>City St Zip</t>
  </si>
  <si>
    <t>Phone</t>
  </si>
  <si>
    <t>Someone</t>
  </si>
  <si>
    <t>Coin International</t>
  </si>
  <si>
    <t>someone</t>
  </si>
  <si>
    <t>alabama 6565666</t>
  </si>
  <si>
    <t>Jack aa</t>
  </si>
  <si>
    <t>Abc International</t>
  </si>
  <si>
    <t>dfsfs</t>
  </si>
  <si>
    <t>alaska 232323</t>
  </si>
  <si>
    <t>UNIT</t>
  </si>
  <si>
    <t>Service</t>
  </si>
  <si>
    <t>Parts1</t>
  </si>
  <si>
    <t>Parts2</t>
  </si>
  <si>
    <t>John S</t>
  </si>
  <si>
    <t>BCD LTD CO</t>
  </si>
  <si>
    <t>jenedy street</t>
  </si>
  <si>
    <t>los angeles</t>
  </si>
  <si>
    <t>TAXABLE</t>
  </si>
  <si>
    <t>Customer Id</t>
  </si>
  <si>
    <t>Ananas kg.</t>
  </si>
  <si>
    <t>Banana kg.</t>
  </si>
  <si>
    <t>Pen</t>
  </si>
  <si>
    <t>x</t>
  </si>
  <si>
    <t>blanket</t>
  </si>
  <si>
    <t>Pillow</t>
  </si>
  <si>
    <t>Square Plate</t>
  </si>
  <si>
    <t>Round Plate</t>
  </si>
  <si>
    <t>Bowl,small</t>
  </si>
  <si>
    <t>pencil</t>
  </si>
  <si>
    <t>desk</t>
  </si>
  <si>
    <t>binder</t>
  </si>
  <si>
    <t>[YOUR COMPANY]</t>
  </si>
  <si>
    <t>[Your Slogan]</t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</si>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</sst>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[&lt;=9999999]###\-####;\(###\)\ ###\-####"/>
  </numFmts>
  <fonts count="37" x14ac:knownFonts="1">
    <font>
      <sz val="10"/>
      <name val="Arial Tur"/>
      <charset val="16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sz val="10"/>
      <name val="Verdana"/>
      <family val="2"/>
      <charset val="16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u/>
      <sz val="10"/>
      <color indexed="12"/>
      <name val="Verdana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sz val="10"/>
      <name val="Trebuchet MS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Trebuchet MS"/>
      <family val="2"/>
    </font>
    <font>
      <sz val="18"/>
      <name val="Trebuchet MS"/>
      <family val="2"/>
    </font>
    <font>
      <b/>
      <sz val="26"/>
      <color indexed="52"/>
      <name val="Trebuchet MS"/>
      <family val="2"/>
    </font>
    <font>
      <b/>
      <sz val="10"/>
      <name val="Trebuchet MS"/>
      <family val="2"/>
    </font>
    <font>
      <b/>
      <sz val="11"/>
      <color indexed="9"/>
      <name val="Trebuchet MS"/>
      <family val="2"/>
    </font>
    <font>
      <sz val="11"/>
      <color indexed="9"/>
      <name val="Trebuchet MS"/>
      <family val="2"/>
    </font>
    <font>
      <b/>
      <sz val="10"/>
      <color indexed="9"/>
      <name val="Trebuchet MS"/>
      <family val="2"/>
    </font>
    <font>
      <sz val="11"/>
      <name val="Trebuchet MS"/>
      <family val="2"/>
    </font>
    <font>
      <b/>
      <sz val="11"/>
      <name val="Trebuchet MS"/>
      <family val="2"/>
    </font>
    <font>
      <b/>
      <i/>
      <sz val="12"/>
      <name val="Trebuchet MS"/>
      <family val="2"/>
    </font>
    <font>
      <sz val="8"/>
      <name val="Arial Tur"/>
      <charset val="162"/>
    </font>
    <font>
      <b/>
      <sz val="10"/>
      <color indexed="10"/>
      <name val="Arial Tur"/>
      <charset val="162"/>
    </font>
    <font>
      <b/>
      <sz val="10"/>
      <color indexed="53"/>
      <name val="Arial Tur"/>
      <charset val="162"/>
    </font>
    <font>
      <sz val="12"/>
      <name val="Arial Tur"/>
      <charset val="162"/>
    </font>
    <font>
      <sz val="10"/>
      <color theme="0"/>
      <name val="Trebuchet MS"/>
      <family val="2"/>
    </font>
  </fonts>
  <fills count="25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BE00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double">
        <color indexed="64"/>
      </bottom>
      <diagonal/>
    </border>
    <border>
      <left/>
      <right/>
      <top style="thin">
        <color indexed="23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</borders>
  <cellStyleXfs count="4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0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3" fillId="16" borderId="0" applyNumberFormat="0" applyBorder="0" applyAlignment="0" applyProtection="0"/>
    <xf numFmtId="165" fontId="4" fillId="0" borderId="0" applyFont="0" applyFill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19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11" borderId="1" applyNumberFormat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6" applyNumberFormat="0" applyFill="0" applyAlignment="0" applyProtection="0"/>
    <xf numFmtId="0" fontId="15" fillId="5" borderId="0" applyNumberFormat="0" applyBorder="0" applyAlignment="0" applyProtection="0"/>
    <xf numFmtId="0" fontId="17" fillId="0" borderId="0"/>
    <xf numFmtId="0" fontId="16" fillId="0" borderId="0"/>
    <xf numFmtId="0" fontId="17" fillId="5" borderId="7" applyNumberFormat="0" applyFont="0" applyAlignment="0" applyProtection="0"/>
    <xf numFmtId="0" fontId="18" fillId="17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0" applyNumberFormat="0" applyFill="0" applyBorder="0" applyAlignment="0" applyProtection="0"/>
  </cellStyleXfs>
  <cellXfs count="73">
    <xf numFmtId="0" fontId="0" fillId="0" borderId="0" xfId="0"/>
    <xf numFmtId="0" fontId="16" fillId="0" borderId="0" xfId="40" applyProtection="1">
      <protection locked="0"/>
    </xf>
    <xf numFmtId="0" fontId="16" fillId="0" borderId="10" xfId="40" applyBorder="1" applyAlignment="1" applyProtection="1">
      <alignment horizontal="center"/>
      <protection locked="0"/>
    </xf>
    <xf numFmtId="0" fontId="16" fillId="0" borderId="12" xfId="40" applyBorder="1" applyAlignment="1" applyProtection="1">
      <alignment horizontal="center"/>
      <protection locked="0"/>
    </xf>
    <xf numFmtId="0" fontId="16" fillId="0" borderId="0" xfId="40" applyFont="1" applyProtection="1"/>
    <xf numFmtId="164" fontId="16" fillId="0" borderId="15" xfId="40" applyNumberFormat="1" applyFill="1" applyBorder="1" applyProtection="1">
      <protection locked="0"/>
    </xf>
    <xf numFmtId="0" fontId="0" fillId="0" borderId="0" xfId="0"/>
    <xf numFmtId="166" fontId="0" fillId="0" borderId="0" xfId="0" applyNumberFormat="1"/>
    <xf numFmtId="0" fontId="13" fillId="0" borderId="0" xfId="36" applyAlignment="1" applyProtection="1"/>
    <xf numFmtId="2" fontId="0" fillId="0" borderId="0" xfId="0" applyNumberFormat="1"/>
    <xf numFmtId="0" fontId="16" fillId="0" borderId="0" xfId="40" applyFont="1" applyProtection="1">
      <protection locked="0"/>
    </xf>
    <xf numFmtId="10" fontId="16" fillId="0" borderId="1" xfId="40" applyNumberFormat="1" applyBorder="1" applyProtection="1">
      <protection locked="0"/>
    </xf>
    <xf numFmtId="0" fontId="0" fillId="0" borderId="0" xfId="0" applyAlignment="1">
      <alignment horizontal="center"/>
    </xf>
    <xf numFmtId="165" fontId="16" fillId="20" borderId="12" xfId="26" applyNumberFormat="1" applyFont="1" applyFill="1" applyBorder="1" applyAlignment="1" applyProtection="1">
      <alignment horizontal="right" vertical="center"/>
    </xf>
    <xf numFmtId="165" fontId="16" fillId="0" borderId="12" xfId="26" applyNumberFormat="1" applyFont="1" applyBorder="1" applyProtection="1"/>
    <xf numFmtId="0" fontId="16" fillId="0" borderId="12" xfId="40" applyBorder="1" applyAlignment="1" applyProtection="1">
      <alignment horizontal="center"/>
    </xf>
    <xf numFmtId="0" fontId="16" fillId="0" borderId="10" xfId="40" applyBorder="1" applyAlignment="1" applyProtection="1">
      <alignment horizontal="center"/>
    </xf>
    <xf numFmtId="166" fontId="16" fillId="0" borderId="0" xfId="40" applyNumberFormat="1" applyFont="1" applyAlignment="1" applyProtection="1">
      <alignment horizontal="left"/>
    </xf>
    <xf numFmtId="0" fontId="35" fillId="0" borderId="0" xfId="0" applyFont="1" applyAlignment="1">
      <alignment horizontal="center" vertical="center"/>
    </xf>
    <xf numFmtId="164" fontId="16" fillId="0" borderId="13" xfId="40" applyNumberFormat="1" applyFill="1" applyBorder="1" applyProtection="1"/>
    <xf numFmtId="164" fontId="16" fillId="0" borderId="0" xfId="40" applyNumberFormat="1" applyFill="1" applyBorder="1" applyProtection="1"/>
    <xf numFmtId="164" fontId="16" fillId="0" borderId="0" xfId="40" applyNumberFormat="1" applyFill="1" applyProtection="1"/>
    <xf numFmtId="0" fontId="25" fillId="0" borderId="0" xfId="40" applyFont="1" applyFill="1" applyAlignment="1" applyProtection="1">
      <alignment horizontal="left"/>
      <protection locked="0"/>
    </xf>
    <xf numFmtId="14" fontId="16" fillId="0" borderId="0" xfId="40" applyNumberFormat="1" applyProtection="1">
      <protection locked="0"/>
    </xf>
    <xf numFmtId="0" fontId="25" fillId="0" borderId="0" xfId="40" applyFont="1" applyProtection="1">
      <protection locked="0"/>
    </xf>
    <xf numFmtId="0" fontId="16" fillId="0" borderId="0" xfId="40" applyBorder="1" applyProtection="1">
      <protection locked="0"/>
    </xf>
    <xf numFmtId="0" fontId="25" fillId="0" borderId="0" xfId="39" applyFont="1" applyBorder="1" applyProtection="1">
      <protection locked="0"/>
    </xf>
    <xf numFmtId="14" fontId="17" fillId="0" borderId="0" xfId="39" applyNumberFormat="1" applyBorder="1" applyAlignment="1" applyProtection="1">
      <alignment horizontal="center"/>
      <protection locked="0"/>
    </xf>
    <xf numFmtId="0" fontId="16" fillId="0" borderId="0" xfId="40" applyFill="1" applyBorder="1" applyProtection="1">
      <protection locked="0"/>
    </xf>
    <xf numFmtId="0" fontId="16" fillId="0" borderId="0" xfId="40" applyFill="1" applyProtection="1">
      <protection locked="0"/>
    </xf>
    <xf numFmtId="0" fontId="16" fillId="0" borderId="0" xfId="40" applyNumberFormat="1" applyFont="1" applyProtection="1">
      <protection locked="0"/>
    </xf>
    <xf numFmtId="0" fontId="16" fillId="0" borderId="13" xfId="40" applyFont="1" applyBorder="1" applyProtection="1">
      <protection locked="0"/>
    </xf>
    <xf numFmtId="0" fontId="27" fillId="0" borderId="0" xfId="40" applyFont="1" applyBorder="1" applyProtection="1">
      <protection locked="0"/>
    </xf>
    <xf numFmtId="0" fontId="16" fillId="0" borderId="0" xfId="40" applyFont="1" applyBorder="1" applyProtection="1">
      <protection locked="0"/>
    </xf>
    <xf numFmtId="0" fontId="29" fillId="0" borderId="0" xfId="40" applyFont="1" applyProtection="1">
      <protection locked="0"/>
    </xf>
    <xf numFmtId="0" fontId="16" fillId="0" borderId="14" xfId="40" applyFont="1" applyBorder="1" applyProtection="1">
      <protection locked="0"/>
    </xf>
    <xf numFmtId="0" fontId="30" fillId="0" borderId="0" xfId="40" applyFont="1" applyProtection="1">
      <protection locked="0"/>
    </xf>
    <xf numFmtId="0" fontId="16" fillId="0" borderId="16" xfId="40" applyBorder="1" applyProtection="1">
      <protection locked="0"/>
    </xf>
    <xf numFmtId="0" fontId="26" fillId="21" borderId="11" xfId="40" applyFont="1" applyFill="1" applyBorder="1" applyAlignment="1" applyProtection="1">
      <alignment horizontal="left"/>
      <protection locked="0"/>
    </xf>
    <xf numFmtId="0" fontId="26" fillId="21" borderId="0" xfId="40" applyFont="1" applyFill="1" applyBorder="1" applyAlignment="1" applyProtection="1">
      <protection locked="0"/>
    </xf>
    <xf numFmtId="0" fontId="26" fillId="21" borderId="0" xfId="40" applyFont="1" applyFill="1" applyBorder="1" applyAlignment="1" applyProtection="1">
      <alignment horizontal="center"/>
      <protection locked="0"/>
    </xf>
    <xf numFmtId="14" fontId="36" fillId="21" borderId="0" xfId="40" applyNumberFormat="1" applyFont="1" applyFill="1" applyAlignment="1" applyProtection="1">
      <alignment horizontal="center"/>
    </xf>
    <xf numFmtId="0" fontId="16" fillId="21" borderId="0" xfId="40" applyFill="1" applyProtection="1">
      <protection locked="0"/>
    </xf>
    <xf numFmtId="21" fontId="16" fillId="21" borderId="0" xfId="40" applyNumberFormat="1" applyFill="1" applyProtection="1">
      <protection locked="0"/>
    </xf>
    <xf numFmtId="164" fontId="25" fillId="22" borderId="0" xfId="40" applyNumberFormat="1" applyFont="1" applyFill="1" applyProtection="1"/>
    <xf numFmtId="0" fontId="34" fillId="23" borderId="0" xfId="0" applyFont="1" applyFill="1"/>
    <xf numFmtId="0" fontId="34" fillId="23" borderId="0" xfId="0" applyNumberFormat="1" applyFont="1" applyFill="1"/>
    <xf numFmtId="0" fontId="33" fillId="23" borderId="0" xfId="0" applyFont="1" applyFill="1"/>
    <xf numFmtId="166" fontId="33" fillId="23" borderId="0" xfId="0" applyNumberFormat="1" applyFont="1" applyFill="1"/>
    <xf numFmtId="0" fontId="16" fillId="0" borderId="17" xfId="40" applyBorder="1" applyAlignment="1" applyProtection="1">
      <alignment horizontal="left"/>
      <protection locked="0"/>
    </xf>
    <xf numFmtId="0" fontId="16" fillId="0" borderId="18" xfId="40" applyBorder="1" applyAlignment="1" applyProtection="1">
      <alignment horizontal="left"/>
      <protection locked="0"/>
    </xf>
    <xf numFmtId="0" fontId="16" fillId="0" borderId="17" xfId="40" applyFont="1" applyBorder="1" applyAlignment="1" applyProtection="1">
      <alignment horizontal="left"/>
      <protection locked="0"/>
    </xf>
    <xf numFmtId="0" fontId="24" fillId="0" borderId="0" xfId="40" applyFont="1" applyAlignment="1" applyProtection="1">
      <alignment horizontal="right"/>
      <protection locked="0"/>
    </xf>
    <xf numFmtId="0" fontId="23" fillId="0" borderId="0" xfId="40" applyFont="1" applyAlignment="1" applyProtection="1">
      <alignment horizontal="left"/>
      <protection locked="0"/>
    </xf>
    <xf numFmtId="0" fontId="16" fillId="0" borderId="0" xfId="40" applyFont="1" applyAlignment="1" applyProtection="1">
      <alignment horizontal="left"/>
      <protection locked="0"/>
    </xf>
    <xf numFmtId="0" fontId="16" fillId="0" borderId="0" xfId="40" applyAlignment="1" applyProtection="1">
      <alignment horizontal="left"/>
      <protection locked="0"/>
    </xf>
    <xf numFmtId="0" fontId="16" fillId="0" borderId="19" xfId="40" applyBorder="1" applyAlignment="1" applyProtection="1">
      <alignment horizontal="left" vertical="top"/>
      <protection locked="0"/>
    </xf>
    <xf numFmtId="0" fontId="16" fillId="0" borderId="0" xfId="40" applyBorder="1" applyAlignment="1" applyProtection="1">
      <alignment horizontal="left" vertical="top"/>
      <protection locked="0"/>
    </xf>
    <xf numFmtId="0" fontId="16" fillId="0" borderId="20" xfId="40" applyBorder="1" applyAlignment="1" applyProtection="1">
      <alignment horizontal="left" vertical="top"/>
      <protection locked="0"/>
    </xf>
    <xf numFmtId="0" fontId="28" fillId="21" borderId="21" xfId="40" applyFont="1" applyFill="1" applyBorder="1" applyAlignment="1" applyProtection="1">
      <alignment horizontal="left"/>
      <protection locked="0"/>
    </xf>
    <xf numFmtId="0" fontId="16" fillId="0" borderId="22" xfId="40" applyFont="1" applyBorder="1" applyAlignment="1" applyProtection="1">
      <alignment horizontal="left" vertical="top"/>
      <protection locked="0"/>
    </xf>
    <xf numFmtId="0" fontId="16" fillId="0" borderId="16" xfId="40" applyBorder="1" applyAlignment="1" applyProtection="1">
      <alignment horizontal="left" vertical="top"/>
      <protection locked="0"/>
    </xf>
    <xf numFmtId="0" fontId="16" fillId="0" borderId="23" xfId="40" applyBorder="1" applyAlignment="1" applyProtection="1">
      <alignment horizontal="left" vertical="top"/>
      <protection locked="0"/>
    </xf>
    <xf numFmtId="0" fontId="16" fillId="0" borderId="19" xfId="40" applyFont="1" applyBorder="1" applyAlignment="1" applyProtection="1">
      <alignment horizontal="left" vertical="top"/>
      <protection locked="0"/>
    </xf>
    <xf numFmtId="0" fontId="16" fillId="0" borderId="13" xfId="40" applyFont="1" applyFill="1" applyBorder="1" applyAlignment="1" applyProtection="1">
      <alignment horizontal="left" wrapText="1"/>
    </xf>
    <xf numFmtId="0" fontId="31" fillId="0" borderId="0" xfId="40" applyFont="1" applyAlignment="1" applyProtection="1">
      <alignment horizontal="center"/>
      <protection locked="0"/>
    </xf>
    <xf numFmtId="0" fontId="16" fillId="0" borderId="0" xfId="40" applyAlignment="1" applyProtection="1">
      <alignment horizontal="center"/>
      <protection locked="0"/>
    </xf>
    <xf numFmtId="0" fontId="16" fillId="0" borderId="0" xfId="40" applyAlignment="1" applyProtection="1">
      <alignment horizontal="center" vertical="top"/>
      <protection locked="0"/>
    </xf>
    <xf numFmtId="0" fontId="25" fillId="0" borderId="0" xfId="40" applyFont="1" applyAlignment="1" applyProtection="1">
      <alignment horizontal="center" vertical="top"/>
      <protection locked="0"/>
    </xf>
    <xf numFmtId="0" fontId="16" fillId="0" borderId="24" xfId="40" applyBorder="1" applyAlignment="1" applyProtection="1">
      <alignment horizontal="left" vertical="top"/>
      <protection locked="0"/>
    </xf>
    <xf numFmtId="0" fontId="16" fillId="0" borderId="21" xfId="40" applyBorder="1" applyAlignment="1" applyProtection="1">
      <alignment horizontal="left" vertical="top"/>
      <protection locked="0"/>
    </xf>
    <xf numFmtId="0" fontId="16" fillId="0" borderId="25" xfId="40" applyBorder="1" applyAlignment="1" applyProtection="1">
      <alignment horizontal="left" vertical="top"/>
      <protection locked="0"/>
    </xf>
    <xf numFmtId="0" fontId="13" fillId="24" borderId="0" xfId="36" applyFill="1" applyAlignment="1" applyProtection="1">
      <protection locked="0"/>
    </xf>
  </cellXfs>
  <cellStyles count="46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/>
    <cellStyle name="Accent2" xfId="20"/>
    <cellStyle name="Accent3" xfId="21"/>
    <cellStyle name="Accent4" xfId="22"/>
    <cellStyle name="Accent5" xfId="23"/>
    <cellStyle name="Accent6" xfId="24"/>
    <cellStyle name="Bad" xfId="25"/>
    <cellStyle name="Binlik Ayracı_invoice-template" xfId="26"/>
    <cellStyle name="Calculation" xfId="27"/>
    <cellStyle name="Check Cell" xfId="28"/>
    <cellStyle name="Explanatory Text" xfId="29"/>
    <cellStyle name="Good" xfId="30"/>
    <cellStyle name="Heading 1" xfId="31"/>
    <cellStyle name="Heading 2" xfId="32"/>
    <cellStyle name="Heading 3" xfId="33"/>
    <cellStyle name="Heading 4" xfId="34"/>
    <cellStyle name="Hyperlink" xfId="36" builtinId="8"/>
    <cellStyle name="Input" xfId="35"/>
    <cellStyle name="Linked Cell" xfId="37"/>
    <cellStyle name="Neutral" xfId="38"/>
    <cellStyle name="Normal" xfId="0" builtinId="0"/>
    <cellStyle name="Normal 2" xfId="39"/>
    <cellStyle name="Normal_invoice-template" xfId="40"/>
    <cellStyle name="Note" xfId="41"/>
    <cellStyle name="Output" xfId="42"/>
    <cellStyle name="Title" xfId="43"/>
    <cellStyle name="Total" xfId="44"/>
    <cellStyle name="Warning Text" xfId="45"/>
  </cellStyles>
  <dxfs count="1"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ABE00"/>
      <color rgb="FFD6F73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eksi30.com" TargetMode="Externa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0</xdr:row>
          <xdr:rowOff>333375</xdr:rowOff>
        </xdr:from>
        <xdr:to>
          <xdr:col>9</xdr:col>
          <xdr:colOff>685800</xdr:colOff>
          <xdr:row>2</xdr:row>
          <xdr:rowOff>38100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390525</xdr:colOff>
          <xdr:row>3</xdr:row>
          <xdr:rowOff>76200</xdr:rowOff>
        </xdr:from>
        <xdr:to>
          <xdr:col>9</xdr:col>
          <xdr:colOff>695325</xdr:colOff>
          <xdr:row>5</xdr:row>
          <xdr:rowOff>19050</xdr:rowOff>
        </xdr:to>
        <xdr:sp macro="" textlink="">
          <xdr:nvSpPr>
            <xdr:cNvPr id="1039" name="CommandButton2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590548</xdr:colOff>
      <xdr:row>0</xdr:row>
      <xdr:rowOff>66675</xdr:rowOff>
    </xdr:from>
    <xdr:to>
      <xdr:col>14</xdr:col>
      <xdr:colOff>152399</xdr:colOff>
      <xdr:row>1</xdr:row>
      <xdr:rowOff>9525</xdr:rowOff>
    </xdr:to>
    <xdr:sp macro="" textlink="">
      <xdr:nvSpPr>
        <xdr:cNvPr id="4" name="Yuvarlatılmış Çapraz Köşeli Dikdörtgen 1">
          <a:hlinkClick xmlns:r="http://schemas.openxmlformats.org/officeDocument/2006/relationships" r:id="rId1"/>
        </xdr:cNvPr>
        <xdr:cNvSpPr/>
      </xdr:nvSpPr>
      <xdr:spPr>
        <a:xfrm>
          <a:off x="9267823" y="66675"/>
          <a:ext cx="2000251" cy="371475"/>
        </a:xfrm>
        <a:prstGeom prst="round2DiagRect">
          <a:avLst/>
        </a:prstGeom>
        <a:solidFill>
          <a:srgbClr val="FABE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tr-TR" sz="1400" b="1">
              <a:solidFill>
                <a:schemeClr val="bg1">
                  <a:lumMod val="95000"/>
                </a:schemeClr>
              </a:solidFill>
            </a:rPr>
            <a:t>For more : eksi30.com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pocan/Documents/excel-invoice-templatesaves-the-invoi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  <sheetName val="Price_List"/>
      <sheetName val="DATA1"/>
      <sheetName val="DATA2"/>
      <sheetName val="DATA3 "/>
      <sheetName val="DATA4"/>
    </sheetNames>
    <sheetDataSet>
      <sheetData sheetId="0" refreshError="1"/>
      <sheetData sheetId="1">
        <row r="1">
          <cell r="A1" t="str">
            <v>ITEM DESCRIPTION</v>
          </cell>
        </row>
        <row r="2">
          <cell r="A2" t="str">
            <v>XYZ Base Product</v>
          </cell>
        </row>
        <row r="3">
          <cell r="A3" t="str">
            <v>options: ABC</v>
          </cell>
        </row>
        <row r="4">
          <cell r="A4" t="str">
            <v>options: DEF</v>
          </cell>
        </row>
        <row r="5">
          <cell r="A5" t="str">
            <v>options: GH</v>
          </cell>
        </row>
        <row r="6">
          <cell r="A6" t="str">
            <v>options: DEF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350000" mc:Ignorable="a14" a14:legacySpreadsheetColorIndex="53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350000" mc:Ignorable="a14" a14:legacySpreadsheetColorIndex="53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eksi30.com/automated-invoice-sample-in-excel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1">
    <pageSetUpPr fitToPage="1"/>
  </sheetPr>
  <dimension ref="A1:L48"/>
  <sheetViews>
    <sheetView showGridLines="0" showZeros="0" tabSelected="1" zoomScaleNormal="100" workbookViewId="0">
      <selection activeCell="N6" sqref="N6"/>
    </sheetView>
  </sheetViews>
  <sheetFormatPr defaultRowHeight="15" x14ac:dyDescent="0.3"/>
  <cols>
    <col min="1" max="1" width="42.7109375" style="1" customWidth="1"/>
    <col min="2" max="2" width="5.7109375" style="1" customWidth="1"/>
    <col min="3" max="3" width="10.7109375" style="1" customWidth="1"/>
    <col min="4" max="4" width="5.7109375" style="1" customWidth="1"/>
    <col min="5" max="5" width="13.7109375" style="1" customWidth="1"/>
    <col min="6" max="6" width="14.85546875" style="1" customWidth="1"/>
    <col min="7" max="7" width="10.85546875" style="1" customWidth="1"/>
    <col min="8" max="8" width="6.5703125" style="1" customWidth="1"/>
    <col min="9" max="9" width="5.140625" style="1" customWidth="1"/>
    <col min="10" max="10" width="14.140625" style="1" customWidth="1"/>
    <col min="11" max="16384" width="9.140625" style="1"/>
  </cols>
  <sheetData>
    <row r="1" spans="1:12" ht="33.75" x14ac:dyDescent="0.5">
      <c r="A1" s="53" t="s">
        <v>60</v>
      </c>
      <c r="B1" s="53"/>
      <c r="C1" s="53"/>
      <c r="E1" s="52" t="s">
        <v>0</v>
      </c>
      <c r="F1" s="52"/>
      <c r="H1" s="42"/>
      <c r="I1" s="42"/>
      <c r="J1" s="42"/>
    </row>
    <row r="2" spans="1:12" x14ac:dyDescent="0.3">
      <c r="A2" s="54" t="s">
        <v>61</v>
      </c>
      <c r="B2" s="55"/>
      <c r="C2" s="55"/>
      <c r="H2" s="42"/>
      <c r="I2" s="42"/>
      <c r="J2" s="42"/>
      <c r="L2" s="72" t="s">
        <v>62</v>
      </c>
    </row>
    <row r="3" spans="1:12" x14ac:dyDescent="0.3">
      <c r="E3" s="22" t="s">
        <v>1</v>
      </c>
      <c r="F3" s="41">
        <f ca="1">TODAY()</f>
        <v>44533</v>
      </c>
      <c r="G3" s="23"/>
      <c r="H3" s="42"/>
      <c r="I3" s="42"/>
      <c r="J3" s="42"/>
    </row>
    <row r="4" spans="1:12" x14ac:dyDescent="0.3">
      <c r="A4" s="1" t="s">
        <v>2</v>
      </c>
      <c r="E4" s="22" t="s">
        <v>3</v>
      </c>
      <c r="F4" s="2">
        <v>224</v>
      </c>
      <c r="H4" s="42"/>
      <c r="I4" s="42"/>
      <c r="J4" s="42"/>
    </row>
    <row r="5" spans="1:12" x14ac:dyDescent="0.3">
      <c r="A5" s="1" t="s">
        <v>4</v>
      </c>
      <c r="E5" s="24" t="s">
        <v>5</v>
      </c>
      <c r="F5" s="16">
        <f ca="1">IF(ISERROR(VLOOKUP(A10,Companies,6,FALSE)),"",VLOOKUP(A10,Companies,6,FALSE))</f>
        <v>2</v>
      </c>
      <c r="H5" s="42"/>
      <c r="I5" s="42"/>
      <c r="J5" s="42"/>
    </row>
    <row r="6" spans="1:12" x14ac:dyDescent="0.3">
      <c r="A6" s="1" t="s">
        <v>6</v>
      </c>
      <c r="H6" s="42"/>
      <c r="I6" s="43"/>
      <c r="J6" s="42"/>
    </row>
    <row r="7" spans="1:12" x14ac:dyDescent="0.3">
      <c r="A7" s="1" t="s">
        <v>7</v>
      </c>
      <c r="C7" s="25"/>
      <c r="D7" s="25"/>
      <c r="E7" s="26"/>
      <c r="F7" s="27"/>
      <c r="G7" s="25"/>
      <c r="H7" s="28"/>
      <c r="I7" s="28"/>
      <c r="J7" s="28"/>
    </row>
    <row r="8" spans="1:12" x14ac:dyDescent="0.3">
      <c r="H8" s="29"/>
      <c r="I8" s="29"/>
      <c r="J8" s="29"/>
    </row>
    <row r="9" spans="1:12" ht="16.5" x14ac:dyDescent="0.3">
      <c r="A9" s="38" t="s">
        <v>8</v>
      </c>
    </row>
    <row r="10" spans="1:12" x14ac:dyDescent="0.3">
      <c r="A10" s="1" t="s">
        <v>34</v>
      </c>
    </row>
    <row r="11" spans="1:12" x14ac:dyDescent="0.3">
      <c r="A11" s="4" t="str">
        <f ca="1">IF(ISERROR(VLOOKUP(A10,Companies,2,FALSE)),"",VLOOKUP(A10,Companies,2,FALSE))</f>
        <v>Abc International</v>
      </c>
      <c r="G11" s="30"/>
    </row>
    <row r="12" spans="1:12" x14ac:dyDescent="0.3">
      <c r="A12" s="4" t="str">
        <f ca="1">IF(ISERROR(VLOOKUP(A10,Companies,3,FALSE)),"",VLOOKUP(A10,Companies,3,FALSE))</f>
        <v>dfsfs</v>
      </c>
    </row>
    <row r="13" spans="1:12" x14ac:dyDescent="0.3">
      <c r="A13" s="4" t="str">
        <f ca="1">IF(ISERROR(VLOOKUP(A10,Companies,4,FALSE)),"",VLOOKUP(A10,Companies,4,FALSE))</f>
        <v>alaska 232323</v>
      </c>
    </row>
    <row r="14" spans="1:12" x14ac:dyDescent="0.3">
      <c r="A14" s="17">
        <f ca="1">IF(ISERROR(VLOOKUP(A10,Companies,5,FALSE)),"",VLOOKUP(A10,Companies,5,FALSE))</f>
        <v>1112543636</v>
      </c>
    </row>
    <row r="16" spans="1:12" ht="16.5" x14ac:dyDescent="0.3">
      <c r="A16" s="39" t="s">
        <v>9</v>
      </c>
      <c r="B16" s="39"/>
      <c r="C16" s="40" t="s">
        <v>10</v>
      </c>
      <c r="D16" s="40" t="s">
        <v>11</v>
      </c>
      <c r="E16" s="40" t="s">
        <v>12</v>
      </c>
      <c r="F16" s="40" t="s">
        <v>13</v>
      </c>
    </row>
    <row r="17" spans="1:6" x14ac:dyDescent="0.3">
      <c r="A17" s="51" t="s">
        <v>49</v>
      </c>
      <c r="B17" s="50"/>
      <c r="C17" s="14">
        <f t="shared" ref="C17:C33" ca="1" si="0">IF(ISERROR(VLOOKUP(A17,Products,2,FALSE)),"",VLOOKUP(A17,Products,2,FALSE))</f>
        <v>8</v>
      </c>
      <c r="D17" s="3"/>
      <c r="E17" s="15">
        <f t="shared" ref="E17:E33" ca="1" si="1">IF(ISERROR(VLOOKUP(A17,Products,3,FALSE)),"",VLOOKUP(A17,Products,3,FALSE))</f>
        <v>0</v>
      </c>
      <c r="F17" s="13">
        <f ca="1">IF(A17="","-",IF(D17="",1,D17)*C17)</f>
        <v>8</v>
      </c>
    </row>
    <row r="18" spans="1:6" x14ac:dyDescent="0.3">
      <c r="A18" s="51" t="s">
        <v>57</v>
      </c>
      <c r="B18" s="50"/>
      <c r="C18" s="14">
        <f t="shared" ca="1" si="0"/>
        <v>1.75</v>
      </c>
      <c r="D18" s="3"/>
      <c r="E18" s="15">
        <f t="shared" ca="1" si="1"/>
        <v>0</v>
      </c>
      <c r="F18" s="13">
        <f t="shared" ref="F18:F33" ca="1" si="2">IF(A18="","-",IF(D18="",1,D18)*C18)</f>
        <v>1.75</v>
      </c>
    </row>
    <row r="19" spans="1:6" x14ac:dyDescent="0.3">
      <c r="A19" s="51" t="s">
        <v>48</v>
      </c>
      <c r="B19" s="50"/>
      <c r="C19" s="14">
        <f t="shared" ca="1" si="0"/>
        <v>5.75</v>
      </c>
      <c r="D19" s="3"/>
      <c r="E19" s="15">
        <f t="shared" ca="1" si="1"/>
        <v>0</v>
      </c>
      <c r="F19" s="13">
        <f t="shared" ca="1" si="2"/>
        <v>5.75</v>
      </c>
    </row>
    <row r="20" spans="1:6" x14ac:dyDescent="0.3">
      <c r="A20" s="49"/>
      <c r="B20" s="50"/>
      <c r="C20" s="14" t="str">
        <f t="shared" ca="1" si="0"/>
        <v/>
      </c>
      <c r="D20" s="3"/>
      <c r="E20" s="15" t="str">
        <f t="shared" ca="1" si="1"/>
        <v/>
      </c>
      <c r="F20" s="13" t="str">
        <f t="shared" si="2"/>
        <v>-</v>
      </c>
    </row>
    <row r="21" spans="1:6" x14ac:dyDescent="0.3">
      <c r="A21" s="49"/>
      <c r="B21" s="50"/>
      <c r="C21" s="14" t="str">
        <f t="shared" ca="1" si="0"/>
        <v/>
      </c>
      <c r="D21" s="3"/>
      <c r="E21" s="15" t="str">
        <f t="shared" ca="1" si="1"/>
        <v/>
      </c>
      <c r="F21" s="13" t="str">
        <f t="shared" si="2"/>
        <v>-</v>
      </c>
    </row>
    <row r="22" spans="1:6" x14ac:dyDescent="0.3">
      <c r="A22" s="49" t="s">
        <v>52</v>
      </c>
      <c r="B22" s="50"/>
      <c r="C22" s="14">
        <f t="shared" ca="1" si="0"/>
        <v>5</v>
      </c>
      <c r="D22" s="3"/>
      <c r="E22" s="15">
        <f t="shared" ca="1" si="1"/>
        <v>0</v>
      </c>
      <c r="F22" s="13">
        <f t="shared" ca="1" si="2"/>
        <v>5</v>
      </c>
    </row>
    <row r="23" spans="1:6" x14ac:dyDescent="0.3">
      <c r="A23" s="49"/>
      <c r="B23" s="50"/>
      <c r="C23" s="14" t="str">
        <f t="shared" ca="1" si="0"/>
        <v/>
      </c>
      <c r="D23" s="3"/>
      <c r="E23" s="15" t="str">
        <f t="shared" ca="1" si="1"/>
        <v/>
      </c>
      <c r="F23" s="13" t="str">
        <f t="shared" si="2"/>
        <v>-</v>
      </c>
    </row>
    <row r="24" spans="1:6" x14ac:dyDescent="0.3">
      <c r="A24" s="49"/>
      <c r="B24" s="50"/>
      <c r="C24" s="14" t="str">
        <f t="shared" ca="1" si="0"/>
        <v/>
      </c>
      <c r="D24" s="3"/>
      <c r="E24" s="15" t="str">
        <f t="shared" ca="1" si="1"/>
        <v/>
      </c>
      <c r="F24" s="13" t="str">
        <f t="shared" si="2"/>
        <v>-</v>
      </c>
    </row>
    <row r="25" spans="1:6" x14ac:dyDescent="0.3">
      <c r="A25" s="49"/>
      <c r="B25" s="50"/>
      <c r="C25" s="14" t="str">
        <f t="shared" ca="1" si="0"/>
        <v/>
      </c>
      <c r="D25" s="3"/>
      <c r="E25" s="15" t="str">
        <f t="shared" ca="1" si="1"/>
        <v/>
      </c>
      <c r="F25" s="13" t="str">
        <f t="shared" si="2"/>
        <v>-</v>
      </c>
    </row>
    <row r="26" spans="1:6" x14ac:dyDescent="0.3">
      <c r="A26" s="49"/>
      <c r="B26" s="50"/>
      <c r="C26" s="14" t="str">
        <f t="shared" ca="1" si="0"/>
        <v/>
      </c>
      <c r="D26" s="3"/>
      <c r="E26" s="15" t="str">
        <f t="shared" ca="1" si="1"/>
        <v/>
      </c>
      <c r="F26" s="13" t="str">
        <f t="shared" si="2"/>
        <v>-</v>
      </c>
    </row>
    <row r="27" spans="1:6" x14ac:dyDescent="0.3">
      <c r="A27" s="49"/>
      <c r="B27" s="50"/>
      <c r="C27" s="14" t="str">
        <f t="shared" ca="1" si="0"/>
        <v/>
      </c>
      <c r="D27" s="3"/>
      <c r="E27" s="15" t="str">
        <f t="shared" ca="1" si="1"/>
        <v/>
      </c>
      <c r="F27" s="13" t="str">
        <f t="shared" si="2"/>
        <v>-</v>
      </c>
    </row>
    <row r="28" spans="1:6" x14ac:dyDescent="0.3">
      <c r="A28" s="49"/>
      <c r="B28" s="50"/>
      <c r="C28" s="14" t="str">
        <f t="shared" ca="1" si="0"/>
        <v/>
      </c>
      <c r="D28" s="3"/>
      <c r="E28" s="15" t="str">
        <f t="shared" ca="1" si="1"/>
        <v/>
      </c>
      <c r="F28" s="13" t="str">
        <f t="shared" si="2"/>
        <v>-</v>
      </c>
    </row>
    <row r="29" spans="1:6" x14ac:dyDescent="0.3">
      <c r="A29" s="49"/>
      <c r="B29" s="50"/>
      <c r="C29" s="14" t="str">
        <f t="shared" ca="1" si="0"/>
        <v/>
      </c>
      <c r="D29" s="3"/>
      <c r="E29" s="15" t="str">
        <f t="shared" ca="1" si="1"/>
        <v/>
      </c>
      <c r="F29" s="13" t="str">
        <f t="shared" si="2"/>
        <v>-</v>
      </c>
    </row>
    <row r="30" spans="1:6" x14ac:dyDescent="0.3">
      <c r="A30" s="49"/>
      <c r="B30" s="50"/>
      <c r="C30" s="14" t="str">
        <f t="shared" ca="1" si="0"/>
        <v/>
      </c>
      <c r="D30" s="3"/>
      <c r="E30" s="15" t="str">
        <f t="shared" ca="1" si="1"/>
        <v/>
      </c>
      <c r="F30" s="13" t="str">
        <f t="shared" si="2"/>
        <v>-</v>
      </c>
    </row>
    <row r="31" spans="1:6" x14ac:dyDescent="0.3">
      <c r="A31" s="49"/>
      <c r="B31" s="50"/>
      <c r="C31" s="14" t="str">
        <f t="shared" ca="1" si="0"/>
        <v/>
      </c>
      <c r="D31" s="3"/>
      <c r="E31" s="15" t="str">
        <f t="shared" ca="1" si="1"/>
        <v/>
      </c>
      <c r="F31" s="13" t="str">
        <f t="shared" si="2"/>
        <v>-</v>
      </c>
    </row>
    <row r="32" spans="1:6" x14ac:dyDescent="0.3">
      <c r="A32" s="49"/>
      <c r="B32" s="50"/>
      <c r="C32" s="14" t="str">
        <f t="shared" ca="1" si="0"/>
        <v/>
      </c>
      <c r="D32" s="3"/>
      <c r="E32" s="15" t="str">
        <f t="shared" ca="1" si="1"/>
        <v/>
      </c>
      <c r="F32" s="13" t="str">
        <f t="shared" si="2"/>
        <v>-</v>
      </c>
    </row>
    <row r="33" spans="1:8" x14ac:dyDescent="0.3">
      <c r="A33" s="49"/>
      <c r="B33" s="50"/>
      <c r="C33" s="14" t="str">
        <f t="shared" ca="1" si="0"/>
        <v/>
      </c>
      <c r="D33" s="3"/>
      <c r="E33" s="15" t="str">
        <f t="shared" ca="1" si="1"/>
        <v/>
      </c>
      <c r="F33" s="13" t="str">
        <f t="shared" si="2"/>
        <v>-</v>
      </c>
    </row>
    <row r="34" spans="1:8" ht="16.5" customHeight="1" x14ac:dyDescent="0.3">
      <c r="A34" s="64" t="str">
        <f ca="1">"Only "&amp;SpellNumberD(F39)&amp;" ."</f>
        <v>Only Twenty  Dollars and Fifty  Cents .</v>
      </c>
      <c r="B34" s="64"/>
      <c r="C34" s="64"/>
      <c r="D34" s="64"/>
      <c r="E34" s="31" t="s">
        <v>15</v>
      </c>
      <c r="F34" s="19">
        <f ca="1">SUM(F17:F33)</f>
        <v>20.5</v>
      </c>
    </row>
    <row r="35" spans="1:8" ht="16.5" x14ac:dyDescent="0.3">
      <c r="A35" s="25"/>
      <c r="B35" s="25"/>
      <c r="C35" s="25"/>
      <c r="D35" s="32"/>
      <c r="E35" s="33" t="s">
        <v>16</v>
      </c>
      <c r="F35" s="20">
        <f ca="1">SUMIF(E17:E33,"=x",F17:F33)</f>
        <v>0</v>
      </c>
    </row>
    <row r="36" spans="1:8" ht="16.5" x14ac:dyDescent="0.3">
      <c r="A36" s="59" t="s">
        <v>17</v>
      </c>
      <c r="B36" s="59"/>
      <c r="C36" s="59"/>
      <c r="D36" s="34"/>
      <c r="E36" s="10" t="s">
        <v>18</v>
      </c>
      <c r="F36" s="11">
        <v>0.08</v>
      </c>
    </row>
    <row r="37" spans="1:8" ht="16.5" x14ac:dyDescent="0.3">
      <c r="A37" s="60" t="s">
        <v>24</v>
      </c>
      <c r="B37" s="61"/>
      <c r="C37" s="62"/>
      <c r="D37" s="34"/>
      <c r="E37" s="10" t="s">
        <v>19</v>
      </c>
      <c r="F37" s="21">
        <f ca="1">ROUND(F35*F36,2)</f>
        <v>0</v>
      </c>
    </row>
    <row r="38" spans="1:8" ht="17.25" thickBot="1" x14ac:dyDescent="0.35">
      <c r="A38" s="63"/>
      <c r="B38" s="57"/>
      <c r="C38" s="58"/>
      <c r="D38" s="34"/>
      <c r="E38" s="35" t="s">
        <v>20</v>
      </c>
      <c r="F38" s="5">
        <v>0</v>
      </c>
    </row>
    <row r="39" spans="1:8" ht="17.25" thickTop="1" x14ac:dyDescent="0.3">
      <c r="A39" s="56"/>
      <c r="B39" s="57"/>
      <c r="C39" s="58"/>
      <c r="D39" s="34"/>
      <c r="E39" s="36" t="s">
        <v>21</v>
      </c>
      <c r="F39" s="44">
        <f ca="1">F34+F37+F38</f>
        <v>20.5</v>
      </c>
    </row>
    <row r="40" spans="1:8" x14ac:dyDescent="0.3">
      <c r="A40" s="56"/>
      <c r="B40" s="57"/>
      <c r="C40" s="58"/>
    </row>
    <row r="41" spans="1:8" x14ac:dyDescent="0.3">
      <c r="A41" s="56"/>
      <c r="B41" s="57"/>
      <c r="C41" s="58"/>
      <c r="E41" s="67" t="s">
        <v>22</v>
      </c>
      <c r="F41" s="67"/>
    </row>
    <row r="42" spans="1:8" x14ac:dyDescent="0.3">
      <c r="A42" s="69"/>
      <c r="B42" s="70"/>
      <c r="C42" s="71"/>
      <c r="E42" s="68" t="s">
        <v>23</v>
      </c>
      <c r="F42" s="68"/>
    </row>
    <row r="43" spans="1:8" x14ac:dyDescent="0.3">
      <c r="A43" s="37"/>
      <c r="B43" s="37"/>
      <c r="C43" s="37"/>
      <c r="D43" s="25"/>
      <c r="E43" s="25"/>
      <c r="F43" s="25"/>
      <c r="G43" s="25"/>
      <c r="H43" s="25"/>
    </row>
    <row r="44" spans="1:8" x14ac:dyDescent="0.3">
      <c r="A44" s="25"/>
      <c r="B44" s="25"/>
      <c r="C44" s="25"/>
      <c r="D44" s="25"/>
      <c r="E44" s="25"/>
      <c r="F44" s="25"/>
      <c r="G44" s="25"/>
      <c r="H44" s="25"/>
    </row>
    <row r="45" spans="1:8" x14ac:dyDescent="0.3">
      <c r="A45" s="66"/>
      <c r="B45" s="66"/>
      <c r="C45" s="66"/>
      <c r="D45" s="66"/>
      <c r="E45" s="66"/>
      <c r="F45" s="66"/>
    </row>
    <row r="46" spans="1:8" x14ac:dyDescent="0.3">
      <c r="A46" s="66"/>
      <c r="B46" s="66"/>
      <c r="C46" s="66"/>
      <c r="D46" s="66"/>
      <c r="E46" s="66"/>
      <c r="F46" s="66"/>
    </row>
    <row r="48" spans="1:8" ht="18" x14ac:dyDescent="0.35">
      <c r="A48" s="65"/>
      <c r="B48" s="65"/>
      <c r="C48" s="65"/>
      <c r="D48" s="65"/>
      <c r="E48" s="65"/>
      <c r="F48" s="65"/>
    </row>
  </sheetData>
  <sheetProtection selectLockedCells="1" selectUnlockedCells="1"/>
  <mergeCells count="33">
    <mergeCell ref="A48:F48"/>
    <mergeCell ref="A45:F45"/>
    <mergeCell ref="A46:F46"/>
    <mergeCell ref="E41:F41"/>
    <mergeCell ref="E42:F42"/>
    <mergeCell ref="A41:C41"/>
    <mergeCell ref="A42:C42"/>
    <mergeCell ref="E1:F1"/>
    <mergeCell ref="A1:C1"/>
    <mergeCell ref="A2:C2"/>
    <mergeCell ref="A40:C40"/>
    <mergeCell ref="A36:C36"/>
    <mergeCell ref="A37:C37"/>
    <mergeCell ref="A38:C38"/>
    <mergeCell ref="A39:C39"/>
    <mergeCell ref="A32:B32"/>
    <mergeCell ref="A33:B33"/>
    <mergeCell ref="A34:D34"/>
    <mergeCell ref="A22:B22"/>
    <mergeCell ref="A23:B23"/>
    <mergeCell ref="A24:B24"/>
    <mergeCell ref="A27:B27"/>
    <mergeCell ref="A28:B28"/>
    <mergeCell ref="A17:B17"/>
    <mergeCell ref="A18:B18"/>
    <mergeCell ref="A19:B19"/>
    <mergeCell ref="A20:B20"/>
    <mergeCell ref="A21:B21"/>
    <mergeCell ref="A31:B31"/>
    <mergeCell ref="A25:B25"/>
    <mergeCell ref="A29:B29"/>
    <mergeCell ref="A30:B30"/>
    <mergeCell ref="A26:B26"/>
  </mergeCells>
  <phoneticPr fontId="22" type="noConversion"/>
  <conditionalFormatting sqref="A17:A33 C17:F33">
    <cfRule type="expression" dxfId="0" priority="1" stopIfTrue="1">
      <formula>MOD(ROW(),2)=1</formula>
    </cfRule>
  </conditionalFormatting>
  <hyperlinks>
    <hyperlink ref="L2" r:id="rId1"/>
  </hyperlinks>
  <printOptions horizontalCentered="1"/>
  <pageMargins left="0.75" right="0.75" top="0.75" bottom="0.75" header="0.5" footer="0.25"/>
  <pageSetup fitToHeight="0" orientation="portrait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autoLine="0" r:id="rId6">
            <anchor moveWithCells="1">
              <from>
                <xdr:col>7</xdr:col>
                <xdr:colOff>381000</xdr:colOff>
                <xdr:row>0</xdr:row>
                <xdr:rowOff>333375</xdr:rowOff>
              </from>
              <to>
                <xdr:col>9</xdr:col>
                <xdr:colOff>685800</xdr:colOff>
                <xdr:row>2</xdr:row>
                <xdr:rowOff>38100</xdr:rowOff>
              </to>
            </anchor>
          </controlPr>
        </control>
      </mc:Choice>
      <mc:Fallback>
        <control shapeId="1026" r:id="rId5" name="CommandButton1"/>
      </mc:Fallback>
    </mc:AlternateContent>
    <mc:AlternateContent xmlns:mc="http://schemas.openxmlformats.org/markup-compatibility/2006">
      <mc:Choice Requires="x14">
        <control shapeId="1039" r:id="rId7" name="CommandButton2">
          <controlPr defaultSize="0" autoLine="0" r:id="rId8">
            <anchor moveWithCells="1">
              <from>
                <xdr:col>7</xdr:col>
                <xdr:colOff>390525</xdr:colOff>
                <xdr:row>3</xdr:row>
                <xdr:rowOff>76200</xdr:rowOff>
              </from>
              <to>
                <xdr:col>9</xdr:col>
                <xdr:colOff>695325</xdr:colOff>
                <xdr:row>5</xdr:row>
                <xdr:rowOff>19050</xdr:rowOff>
              </to>
            </anchor>
          </controlPr>
        </control>
      </mc:Choice>
      <mc:Fallback>
        <control shapeId="1039" r:id="rId7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OFFSET(Company!$A$2,MATCH($A10&amp;"*",Companies_1,0)-1,,COUNTIF(Companies_1,$A10&amp;"*"),)</xm:f>
          </x14:formula1>
          <xm:sqref>A10</xm:sqref>
        </x14:dataValidation>
        <x14:dataValidation type="list" allowBlank="1" showInputMessage="1">
          <x14:formula1>
            <xm:f>OFFSET(Product!$A$2,MATCH($A17&amp;"*",Products_1,0)-1,,COUNTIF(Products_1,$A17&amp;"*"),)</xm:f>
          </x14:formula1>
          <xm:sqref>A17:B33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5" enableFormatConditionsCalculation="0">
    <tabColor indexed="51"/>
  </sheetPr>
  <dimension ref="A1:C15"/>
  <sheetViews>
    <sheetView workbookViewId="0">
      <selection sqref="A1:C1"/>
    </sheetView>
  </sheetViews>
  <sheetFormatPr defaultRowHeight="12.75" x14ac:dyDescent="0.2"/>
  <cols>
    <col min="1" max="1" width="19.42578125" customWidth="1"/>
    <col min="2" max="2" width="16.7109375" style="9" customWidth="1"/>
  </cols>
  <sheetData>
    <row r="1" spans="1:3" ht="15.75" customHeight="1" x14ac:dyDescent="0.2">
      <c r="A1" s="45" t="s">
        <v>9</v>
      </c>
      <c r="B1" s="46" t="s">
        <v>38</v>
      </c>
      <c r="C1" s="46" t="s">
        <v>46</v>
      </c>
    </row>
    <row r="2" spans="1:3" x14ac:dyDescent="0.2">
      <c r="A2" t="s">
        <v>48</v>
      </c>
      <c r="B2" s="9">
        <v>5.75</v>
      </c>
      <c r="C2" s="6"/>
    </row>
    <row r="3" spans="1:3" x14ac:dyDescent="0.2">
      <c r="A3" t="s">
        <v>49</v>
      </c>
      <c r="B3" s="9">
        <v>8</v>
      </c>
    </row>
    <row r="4" spans="1:3" x14ac:dyDescent="0.2">
      <c r="A4" t="s">
        <v>59</v>
      </c>
      <c r="B4" s="9">
        <v>20</v>
      </c>
      <c r="C4" s="6"/>
    </row>
    <row r="5" spans="1:3" x14ac:dyDescent="0.2">
      <c r="A5" t="s">
        <v>52</v>
      </c>
      <c r="B5" s="9">
        <v>5</v>
      </c>
    </row>
    <row r="6" spans="1:3" x14ac:dyDescent="0.2">
      <c r="A6" t="s">
        <v>56</v>
      </c>
      <c r="B6" s="9">
        <v>2.65</v>
      </c>
    </row>
    <row r="7" spans="1:3" x14ac:dyDescent="0.2">
      <c r="A7" t="s">
        <v>58</v>
      </c>
      <c r="B7" s="9">
        <v>40</v>
      </c>
    </row>
    <row r="8" spans="1:3" x14ac:dyDescent="0.2">
      <c r="A8" t="s">
        <v>40</v>
      </c>
      <c r="B8" s="9">
        <v>30</v>
      </c>
    </row>
    <row r="9" spans="1:3" ht="15" x14ac:dyDescent="0.2">
      <c r="A9" t="s">
        <v>41</v>
      </c>
      <c r="B9" s="9">
        <v>25</v>
      </c>
      <c r="C9" s="18" t="s">
        <v>51</v>
      </c>
    </row>
    <row r="10" spans="1:3" x14ac:dyDescent="0.2">
      <c r="A10" s="6" t="s">
        <v>50</v>
      </c>
      <c r="B10" s="9">
        <v>4</v>
      </c>
    </row>
    <row r="11" spans="1:3" x14ac:dyDescent="0.2">
      <c r="A11" s="6" t="s">
        <v>57</v>
      </c>
      <c r="B11" s="9">
        <v>1.75</v>
      </c>
      <c r="C11" s="6"/>
    </row>
    <row r="12" spans="1:3" x14ac:dyDescent="0.2">
      <c r="A12" s="6" t="s">
        <v>53</v>
      </c>
      <c r="B12" s="9">
        <v>8.6999999999999993</v>
      </c>
    </row>
    <row r="13" spans="1:3" x14ac:dyDescent="0.2">
      <c r="A13" t="s">
        <v>55</v>
      </c>
      <c r="B13" s="9">
        <v>20</v>
      </c>
      <c r="C13" s="12" t="s">
        <v>51</v>
      </c>
    </row>
    <row r="14" spans="1:3" x14ac:dyDescent="0.2">
      <c r="A14" t="s">
        <v>39</v>
      </c>
      <c r="B14" s="9">
        <v>80</v>
      </c>
      <c r="C14" s="12" t="s">
        <v>14</v>
      </c>
    </row>
    <row r="15" spans="1:3" x14ac:dyDescent="0.2">
      <c r="A15" t="s">
        <v>54</v>
      </c>
      <c r="B15" s="9">
        <v>12</v>
      </c>
    </row>
  </sheetData>
  <sortState ref="A2:C15">
    <sortCondition ref="A2"/>
  </sortState>
  <phoneticPr fontId="32" type="noConversion"/>
  <pageMargins left="0.75" right="0.75" top="1" bottom="1" header="0.5" footer="0.5"/>
  <pageSetup paperSize="0" orientation="portrait" horizontalDpi="0" verticalDpi="0" copies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4" enableFormatConditionsCalculation="0">
    <tabColor indexed="13"/>
  </sheetPr>
  <dimension ref="A1:G4"/>
  <sheetViews>
    <sheetView workbookViewId="0">
      <selection activeCell="B8" sqref="B8"/>
    </sheetView>
  </sheetViews>
  <sheetFormatPr defaultRowHeight="12.75" x14ac:dyDescent="0.2"/>
  <cols>
    <col min="1" max="1" width="18.28515625" customWidth="1"/>
    <col min="2" max="2" width="25.28515625" customWidth="1"/>
    <col min="3" max="3" width="31.7109375" customWidth="1"/>
    <col min="4" max="4" width="25.140625" customWidth="1"/>
    <col min="5" max="5" width="17.85546875" style="7" customWidth="1"/>
    <col min="6" max="6" width="24.140625" customWidth="1"/>
  </cols>
  <sheetData>
    <row r="1" spans="1:7" x14ac:dyDescent="0.2">
      <c r="A1" s="47" t="s">
        <v>25</v>
      </c>
      <c r="B1" s="47" t="s">
        <v>26</v>
      </c>
      <c r="C1" s="47" t="s">
        <v>27</v>
      </c>
      <c r="D1" s="47" t="s">
        <v>28</v>
      </c>
      <c r="E1" s="48" t="s">
        <v>29</v>
      </c>
      <c r="F1" s="48" t="s">
        <v>47</v>
      </c>
    </row>
    <row r="2" spans="1:7" x14ac:dyDescent="0.2">
      <c r="A2" t="s">
        <v>34</v>
      </c>
      <c r="B2" s="6" t="s">
        <v>35</v>
      </c>
      <c r="C2" s="6" t="s">
        <v>36</v>
      </c>
      <c r="D2" s="6" t="s">
        <v>37</v>
      </c>
      <c r="E2" s="7">
        <v>1112543636</v>
      </c>
      <c r="F2" s="6">
        <v>2</v>
      </c>
      <c r="G2" s="8"/>
    </row>
    <row r="3" spans="1:7" x14ac:dyDescent="0.2">
      <c r="A3" t="s">
        <v>42</v>
      </c>
      <c r="B3" t="s">
        <v>43</v>
      </c>
      <c r="C3" t="s">
        <v>44</v>
      </c>
      <c r="D3" t="s">
        <v>45</v>
      </c>
      <c r="E3" s="7">
        <v>3636363636</v>
      </c>
      <c r="F3">
        <v>3</v>
      </c>
    </row>
    <row r="4" spans="1:7" x14ac:dyDescent="0.2">
      <c r="A4" t="s">
        <v>30</v>
      </c>
      <c r="B4" t="s">
        <v>31</v>
      </c>
      <c r="C4" t="s">
        <v>32</v>
      </c>
      <c r="D4" t="s">
        <v>33</v>
      </c>
      <c r="E4" s="7">
        <v>1112543637</v>
      </c>
      <c r="F4">
        <v>1</v>
      </c>
    </row>
  </sheetData>
  <sortState ref="A2:F4">
    <sortCondition ref="A2"/>
  </sortState>
  <phoneticPr fontId="32" type="noConversion"/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>
      <selection activeCell="L12" sqref="L12"/>
    </sheetView>
  </sheetViews>
  <sheetFormatPr defaultRowHeight="12.75" x14ac:dyDescent="0.2"/>
  <cols>
    <col min="2" max="2" width="14.140625" customWidth="1"/>
    <col min="3" max="3" width="12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6</vt:i4>
      </vt:variant>
    </vt:vector>
  </HeadingPairs>
  <TitlesOfParts>
    <vt:vector size="10" baseType="lpstr">
      <vt:lpstr>Invoice</vt:lpstr>
      <vt:lpstr>Product</vt:lpstr>
      <vt:lpstr>Company</vt:lpstr>
      <vt:lpstr>Data1</vt:lpstr>
      <vt:lpstr>Invoice!Inv_Date</vt:lpstr>
      <vt:lpstr>Invoice!Inv_DueDate</vt:lpstr>
      <vt:lpstr>Invoice!Inv_Total</vt:lpstr>
      <vt:lpstr>List1</vt:lpstr>
      <vt:lpstr>List2</vt:lpstr>
      <vt:lpstr>Invoice!Print_Area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Apocan</dc:creator>
  <cp:lastModifiedBy>Yakamoz</cp:lastModifiedBy>
  <dcterms:created xsi:type="dcterms:W3CDTF">2015-01-04T12:33:19Z</dcterms:created>
  <dcterms:modified xsi:type="dcterms:W3CDTF">2021-12-02T22:04:09Z</dcterms:modified>
</cp:coreProperties>
</file>