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persons/person.xml" ContentType="application/vnd.ms-excel.person+xml"/>
  <Override PartName="/xl/threadedComments/threadedComment2.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628"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l.dhalluin\Downloads\"/>
    </mc:Choice>
  </mc:AlternateContent>
  <xr:revisionPtr revIDLastSave="0" documentId="13_ncr:1_{3CAB8B10-0C9F-4CA8-B2F5-350EAB2AEC88}" xr6:coauthVersionLast="46" xr6:coauthVersionMax="46" xr10:uidLastSave="{00000000-0000-0000-0000-000000000000}"/>
  <bookViews>
    <workbookView xWindow="86280" yWindow="-120" windowWidth="29040" windowHeight="15225" activeTab="1" xr2:uid="{7F6F9624-220D-46C4-99F3-250C4833FB85}"/>
  </bookViews>
  <sheets>
    <sheet name="2021" sheetId="5" r:id="rId1"/>
    <sheet name="PlanningProjet" sheetId="4" r:id="rId2"/>
  </sheets>
  <definedNames>
    <definedName name="_xlnm._FilterDatabase" localSheetId="0" hidden="1">'2021'!$A$2:$AB$37</definedName>
    <definedName name="avancement_tâche" localSheetId="1">PlanningProjet!$G1</definedName>
    <definedName name="ce_jour" localSheetId="1">TODAY()</definedName>
    <definedName name="Début_Projet">PlanningProjet!$H$3</definedName>
    <definedName name="début_tâche" localSheetId="1">PlanningProjet!$H1</definedName>
    <definedName name="fin_tâche" localSheetId="1">PlanningProjet!$I1</definedName>
    <definedName name="_xlnm.Print_Titles" localSheetId="1">PlanningProjet!$4:$6</definedName>
    <definedName name="période_sélectionnée">#REF!</definedName>
    <definedName name="PériodeDansPlan">#REF!=MEDIAN(#REF!,#REF!,#REF!+#REF!-1)</definedName>
    <definedName name="PériodeDansRéel">#REF!=MEDIAN(#REF!,#REF!,#REF!+#REF!-1)</definedName>
    <definedName name="Plan">PériodeDansPlan*(#REF!&gt;0)</definedName>
    <definedName name="PourcentageAccompli">PourcentageAccompliAuDelà*PériodeDansPlan</definedName>
    <definedName name="PourcentageAccompliAuDelà">(#REF!=MEDIAN(#REF!,#REF!,#REF!+#REF!)*(#REF!&gt;0))*((#REF!&lt;(INT(#REF!+#REF!*#REF!)))+(#REF!=#REF!))*(#REF!&gt;0)</definedName>
    <definedName name="Réel">(PériodeDansRéel*(#REF!&gt;0))*PériodeDansPlan</definedName>
    <definedName name="RéelAuDelà">PériodeDansRéel*(#REF!&gt;0)</definedName>
    <definedName name="Semaine_Affichage">PlanningProjet!$H$4</definedName>
    <definedName name="TitreRégion..BO60">#REF!</definedName>
  </definedNames>
  <calcPr calcId="191028"/>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11" i="4" l="1"/>
  <c r="I11" i="4" s="1"/>
  <c r="H12" i="4"/>
  <c r="I12" i="4"/>
  <c r="H3" i="4"/>
  <c r="H17" i="4"/>
  <c r="H18" i="4"/>
  <c r="I18" i="4" s="1"/>
  <c r="I19" i="4"/>
  <c r="H20" i="4"/>
  <c r="I20" i="4" s="1"/>
  <c r="H21" i="4"/>
  <c r="I21" i="4" s="1"/>
  <c r="H22" i="4"/>
  <c r="I22" i="4" s="1"/>
  <c r="H23" i="4"/>
  <c r="I23" i="4" s="1"/>
  <c r="H24" i="4"/>
  <c r="I24" i="4" s="1"/>
  <c r="H25" i="4"/>
  <c r="I25" i="4" s="1"/>
  <c r="H26" i="4"/>
  <c r="I26" i="4" s="1"/>
  <c r="H27" i="4"/>
  <c r="I27" i="4" s="1"/>
  <c r="H28" i="4"/>
  <c r="H16" i="4"/>
  <c r="I16" i="4" s="1"/>
  <c r="H10" i="4" l="1"/>
  <c r="I10" i="4" s="1"/>
  <c r="M5" i="4"/>
  <c r="M4" i="4" s="1"/>
  <c r="L43" i="4"/>
  <c r="L42" i="4"/>
  <c r="L41" i="4"/>
  <c r="L40" i="4"/>
  <c r="L39" i="4"/>
  <c r="L38" i="4"/>
  <c r="L37" i="4"/>
  <c r="L36" i="4"/>
  <c r="L29" i="4"/>
  <c r="L15" i="4"/>
  <c r="L8" i="4"/>
  <c r="L7" i="4"/>
  <c r="H30" i="4" l="1"/>
  <c r="I30" i="4" s="1"/>
  <c r="H31" i="4" s="1"/>
  <c r="H32" i="4" s="1"/>
  <c r="N5" i="4"/>
  <c r="M6" i="4"/>
  <c r="L9" i="4"/>
  <c r="I31" i="4" l="1"/>
  <c r="L31" i="4" s="1"/>
  <c r="L30" i="4"/>
  <c r="O5" i="4"/>
  <c r="N6" i="4"/>
  <c r="L14" i="4"/>
  <c r="I13" i="4"/>
  <c r="L10" i="4"/>
  <c r="H35" i="4"/>
  <c r="I32" i="4"/>
  <c r="H34" i="4" s="1"/>
  <c r="L32" i="4"/>
  <c r="L12" i="4" l="1"/>
  <c r="I34" i="4"/>
  <c r="L34" i="4" s="1"/>
  <c r="I35" i="4"/>
  <c r="L35" i="4" s="1"/>
  <c r="P5" i="4"/>
  <c r="O6" i="4"/>
  <c r="L13" i="4"/>
  <c r="L16" i="4"/>
  <c r="I17" i="4" l="1"/>
  <c r="Q5" i="4"/>
  <c r="P6" i="4"/>
  <c r="R5" i="4" l="1"/>
  <c r="Q6" i="4"/>
  <c r="L18" i="4"/>
  <c r="L17" i="4"/>
  <c r="L27" i="4" l="1"/>
  <c r="S5" i="4"/>
  <c r="R6" i="4"/>
  <c r="T5" i="4" l="1"/>
  <c r="S6" i="4"/>
  <c r="I28" i="4"/>
  <c r="L28" i="4" s="1"/>
  <c r="T6" i="4" l="1"/>
  <c r="U5" i="4"/>
  <c r="T4" i="4"/>
  <c r="U6" i="4" l="1"/>
  <c r="V5" i="4"/>
  <c r="W5" i="4" l="1"/>
  <c r="V6" i="4"/>
  <c r="X5" i="4" l="1"/>
  <c r="W6" i="4"/>
  <c r="Y5" i="4" l="1"/>
  <c r="X6" i="4"/>
  <c r="Z5" i="4" l="1"/>
  <c r="Y6" i="4"/>
  <c r="AA5" i="4" l="1"/>
  <c r="Z6" i="4"/>
  <c r="AB5" i="4" l="1"/>
  <c r="AA6" i="4"/>
  <c r="AA4" i="4"/>
  <c r="AB6" i="4" l="1"/>
  <c r="AC5" i="4"/>
  <c r="AC6" i="4" l="1"/>
  <c r="AD5" i="4"/>
  <c r="AE5" i="4" l="1"/>
  <c r="AD6" i="4"/>
  <c r="AE6" i="4" l="1"/>
  <c r="AF5" i="4"/>
  <c r="AG5" i="4" l="1"/>
  <c r="AF6" i="4"/>
  <c r="AH5" i="4" l="1"/>
  <c r="AG6" i="4"/>
  <c r="AI5" i="4" l="1"/>
  <c r="AH6" i="4"/>
  <c r="AH4" i="4"/>
  <c r="AJ5" i="4" l="1"/>
  <c r="AI6" i="4"/>
  <c r="AJ6" i="4" l="1"/>
  <c r="AK5" i="4"/>
  <c r="AK6" i="4" l="1"/>
  <c r="AL5" i="4"/>
  <c r="AM5" i="4" l="1"/>
  <c r="AL6" i="4"/>
  <c r="AN5" i="4" l="1"/>
  <c r="AM6" i="4"/>
  <c r="AO5" i="4" l="1"/>
  <c r="AN6" i="4"/>
  <c r="AP5" i="4" l="1"/>
  <c r="AO6" i="4"/>
  <c r="AO4" i="4"/>
  <c r="AQ5" i="4" l="1"/>
  <c r="AP6" i="4"/>
  <c r="AR5" i="4" l="1"/>
  <c r="AQ6" i="4"/>
  <c r="AR6" i="4" l="1"/>
  <c r="AS5" i="4"/>
  <c r="AS6" i="4" l="1"/>
  <c r="AT5" i="4"/>
  <c r="AU5" i="4" l="1"/>
  <c r="AT6" i="4"/>
  <c r="AU6" i="4" l="1"/>
  <c r="AV5" i="4"/>
  <c r="AV4" i="4" l="1"/>
  <c r="AW5" i="4"/>
  <c r="AV6" i="4"/>
  <c r="AX5" i="4" l="1"/>
  <c r="AW6" i="4"/>
  <c r="AY5" i="4" l="1"/>
  <c r="AX6" i="4"/>
  <c r="AZ5" i="4" l="1"/>
  <c r="AY6" i="4"/>
  <c r="AZ6" i="4" l="1"/>
  <c r="BA5" i="4"/>
  <c r="BA6" i="4" l="1"/>
  <c r="BB5" i="4"/>
  <c r="BC5" i="4" l="1"/>
  <c r="BB6" i="4"/>
  <c r="BC4" i="4" l="1"/>
  <c r="BD5" i="4"/>
  <c r="BC6" i="4"/>
  <c r="BE5" i="4" l="1"/>
  <c r="BD6" i="4"/>
  <c r="BF5" i="4" l="1"/>
  <c r="BE6" i="4"/>
  <c r="BG5" i="4" l="1"/>
  <c r="BF6" i="4"/>
  <c r="BH5" i="4" l="1"/>
  <c r="BG6" i="4"/>
  <c r="BH6" i="4" l="1"/>
  <c r="BI5" i="4"/>
  <c r="BI6" i="4" l="1"/>
  <c r="BJ5" i="4"/>
  <c r="BJ4" i="4" l="1"/>
  <c r="BK5" i="4"/>
  <c r="BJ6" i="4"/>
  <c r="BL5" i="4" l="1"/>
  <c r="BK6" i="4"/>
  <c r="BM5" i="4" l="1"/>
  <c r="BL6" i="4"/>
  <c r="BN5" i="4" l="1"/>
  <c r="BM6" i="4"/>
  <c r="BO5" i="4" l="1"/>
  <c r="BN6" i="4"/>
  <c r="BP5" i="4" l="1"/>
  <c r="BO6" i="4"/>
  <c r="BP6" i="4" l="1"/>
  <c r="BQ5" i="4"/>
  <c r="BQ4" i="4" l="1"/>
  <c r="BQ6" i="4"/>
  <c r="BR5" i="4"/>
  <c r="BR6" i="4" l="1"/>
  <c r="BS5" i="4"/>
  <c r="BT5" i="4" l="1"/>
  <c r="BS6" i="4"/>
  <c r="BT6" i="4" l="1"/>
  <c r="BU5" i="4"/>
  <c r="BU6" i="4" l="1"/>
  <c r="BV5" i="4"/>
  <c r="BV6" i="4" l="1"/>
  <c r="BW5" i="4"/>
  <c r="BW6" i="4" l="1"/>
  <c r="BX5" i="4"/>
  <c r="BX4" i="4" l="1"/>
  <c r="BX6" i="4"/>
  <c r="BY5" i="4"/>
  <c r="BY6" i="4" l="1"/>
  <c r="BZ5" i="4"/>
  <c r="CA5" i="4" l="1"/>
  <c r="BZ6" i="4"/>
  <c r="CA6" i="4" l="1"/>
  <c r="CB5" i="4"/>
  <c r="CB6" i="4" l="1"/>
  <c r="CC5" i="4"/>
  <c r="CD5" i="4" l="1"/>
  <c r="CC6" i="4"/>
  <c r="CE5" i="4" l="1"/>
  <c r="CD6" i="4"/>
  <c r="CE6" i="4" l="1"/>
  <c r="CE4" i="4"/>
  <c r="CF5" i="4"/>
  <c r="CF6" i="4" l="1"/>
  <c r="CG5" i="4"/>
  <c r="CH5" i="4" l="1"/>
  <c r="CG6" i="4"/>
  <c r="CH6" i="4" l="1"/>
  <c r="CI5" i="4"/>
  <c r="CJ5" i="4" l="1"/>
  <c r="CI6" i="4"/>
  <c r="CJ6" i="4" l="1"/>
  <c r="CK5" i="4"/>
  <c r="CK6" i="4" l="1"/>
  <c r="CL5" i="4"/>
  <c r="CM5" i="4" l="1"/>
  <c r="CL4" i="4"/>
  <c r="CL6" i="4"/>
  <c r="CM6" i="4" l="1"/>
  <c r="CN5" i="4"/>
  <c r="CO5" i="4" l="1"/>
  <c r="CN6" i="4"/>
  <c r="CO6" i="4" l="1"/>
  <c r="CP5" i="4"/>
  <c r="CP6" i="4" l="1"/>
  <c r="CQ5" i="4"/>
  <c r="CR5" i="4" l="1"/>
  <c r="CQ6" i="4"/>
  <c r="CR6" i="4" l="1"/>
  <c r="CS5" i="4"/>
  <c r="CT5" i="4" l="1"/>
  <c r="CS6" i="4"/>
  <c r="CS4" i="4"/>
  <c r="CU5" i="4" l="1"/>
  <c r="CT6" i="4"/>
  <c r="CU6" i="4" l="1"/>
  <c r="CV5" i="4"/>
  <c r="CW5" i="4" l="1"/>
  <c r="CV6" i="4"/>
  <c r="CW6" i="4" l="1"/>
  <c r="CX5" i="4"/>
  <c r="CX6" i="4" l="1"/>
  <c r="CY5" i="4"/>
  <c r="CZ5" i="4" l="1"/>
  <c r="CY6" i="4"/>
  <c r="CZ6" i="4" l="1"/>
  <c r="CZ4" i="4"/>
  <c r="DA5" i="4"/>
  <c r="DB5" i="4" l="1"/>
  <c r="DA6" i="4"/>
  <c r="DC5" i="4" l="1"/>
  <c r="DB6" i="4"/>
  <c r="DC6" i="4" l="1"/>
  <c r="DD5" i="4"/>
  <c r="DE5" i="4" l="1"/>
  <c r="DD6" i="4"/>
  <c r="DE6" i="4" l="1"/>
  <c r="DF5" i="4"/>
  <c r="DF6" i="4"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tc={61352048-9F89-4411-9DA8-4E4552737220}</author>
  </authors>
  <commentList>
    <comment ref="W15" authorId="0" shapeId="0" xr:uid="{61352048-9F89-4411-9DA8-4E4552737220}">
      <text>
        <r>
          <rPr>
            <sz val="11"/>
            <color theme="1"/>
            <rFont val="Calibri"/>
            <family val="2"/>
            <scheme val="minor"/>
          </rPr>
          <t>[Threaded comment]
Your version of Excel allows you to read this threaded comment; however, any edits to it will get removed if the file is opened in a newer version of Excel. Learn more: https://go.microsoft.com/fwlink/?linkid=870924
Comment:
    demandé par le client</t>
        </r>
      </text>
    </comment>
  </commentList>
</comments>
</file>

<file path=xl/sharedStrings.xml><?xml version="1.0" encoding="utf-8"?>
<sst xmlns="http://schemas.openxmlformats.org/spreadsheetml/2006/main" count="50" uniqueCount="36">
  <si>
    <t>Commande</t>
  </si>
  <si>
    <t>Validation plans</t>
  </si>
  <si>
    <t>Livraison matériels</t>
  </si>
  <si>
    <t>N° de projet</t>
  </si>
  <si>
    <t>Client</t>
  </si>
  <si>
    <t>N° cabine</t>
  </si>
  <si>
    <t>Créez un planning de projet dans cette feuille de calcul.
Entrez le titre de ce projet dans la cellule B1. 
Des informations sur l’utilisation de cette feuille de calcul, notamment des instructions pour les lecteurs d’écran et l’auteur de ce classeur, figurent dans la feuille de calcul À propos.
Continuez à parcourir la colonne A pour entendre des instructions supplémentaires.</t>
  </si>
  <si>
    <t>TITRE DU PROJET</t>
  </si>
  <si>
    <t>Entrez le nom de la société dans la cellule B2.</t>
  </si>
  <si>
    <t>Nom de la société</t>
  </si>
  <si>
    <t>Entrez le nom du chef de projet dans la cellule B3. Entrez la date de début du projet dans la cellule E3. Début du projet : l’étiquette figure dans la cellule C3.</t>
  </si>
  <si>
    <t>Chef de projet</t>
  </si>
  <si>
    <t>Début du projet :</t>
  </si>
  <si>
    <t>La semaine d’affichage dans la cellule E4 représente la semaine de début à afficher dans le planning de projet dans la cellule I4. La date de début du projet est considérée comme étant la semaine 1. Pour modifier la semaine d’affichage, entrez simplement un nouveau numéro de semaine dans la cellule E4.
La date de début pour chaque semaine, à commencer par la semaine d’affichage dans la cellule E4, figure dans la cellule I4 et est calculée automatiquement. Cet affichage représente 8 semaines, de cellule I4 à la cellule BF4.
Vous ne devez pas modifier ces cellules.
Semaine d’affichage : l’étiquette figure dans la cellule C4.</t>
  </si>
  <si>
    <t>Semaine d’affichage :</t>
  </si>
  <si>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</si>
  <si>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Cette ligne contient des en-têtes pour le planning de projet figurant en dessous. 
Naviguez des cellules B6 à BL6 pour entendre l’énoncé du contenu. Première lettre de chaque jour de la semaine pour la date figurant au-dessus de cet en-tête. Commence dans la cellule I6, et s’étend jusqu’à la cellule BL6.
Le tracé de la chronologie du projet est généré automatiquement en fonction des dates de début et de fin entrées, à l’aide de formats conditionnels.
Ne modifiez pas le contenu des cellules des colonnes au-delà de la colonne I commençant à la cellule I7.</t>
  </si>
  <si>
    <t>TÂCHE</t>
  </si>
  <si>
    <t>ATTRIBUÉE
À</t>
  </si>
  <si>
    <t>AVANCEMENT</t>
  </si>
  <si>
    <t>DÉBUT</t>
  </si>
  <si>
    <t>FIN</t>
  </si>
  <si>
    <t>LIVRAISON</t>
  </si>
  <si>
    <t>JOURS</t>
  </si>
  <si>
    <t xml:space="preserve">Ne supprimez pas cette ligne. Cette ligne est masquée afin de préserver une formule utilisée pour mettre en évidence le jour en cours au sein du planning de projet. </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</si>
  <si>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</si>
  <si>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 xml:space="preserve">La cellule B9 contient l’exemple de tâche « Tâche 1 ». 
Entrez un nouveau nom de tâche dans la cellule B9.
Entrez une personne à laquelle attribuer la tâche dans la cellule C9.
Entrez l’avancement de la tâche dans la cellule D9. Une barre de progression apparaît dans la cellule, qui est ombrée en fonction du nombre figurant dans la cellule. Par exemple, un avancement de 50 pour cent ombre la moitié de la cellule.
Entrez la date de début de la tâche dans la cellule E9.
Entrez la date de fin de tâche dans la cellule F9.
Une barre d’état ombrée pour les dates entrées apparaît dans les blocs de la cellule I9 à la cellule BL9. </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</si>
  <si>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</si>
  <si>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</si>
  <si>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</si>
  <si>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date</t>
  </si>
  <si>
    <t>Ceci est une ligne vide.</t>
  </si>
  <si>
    <t>Cette ligne marque la fin du planning de projet. N’ENTREZ rien dans cette ligne. 
Insérez de nouvelles lignes au-dessus de celle-ci pour continuer d’élaborer votre planning de projet.</t>
  </si>
  <si>
    <t>Type de cabine</t>
  </si>
  <si>
    <t>XXX</t>
  </si>
  <si>
    <t>XXXX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</si>
</sst>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ddd\,\ dd/mm/yyyy"/>
    <numFmt numFmtId="165" formatCode="d\ mmm\ yyyy;@"/>
    <numFmt numFmtId="166" formatCode="d"/>
    <numFmt numFmtId="167" formatCode="d/m/yy;@"/>
    <numFmt numFmtId="168" formatCode="[$-F800]dddd\,\ mmmm\ dd\,\ yyyy"/>
  </numFmts>
  <fonts count="29" x14ac:knownFonts="1">
    <font>
      <sz val="11"/>
      <color theme="1"/>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theme="1"/>
      <name val="Calibri"/>
      <family val="2"/>
      <scheme val="minor"/>
    </font>
    <font>
      <sz val="11"/>
      <color theme="0"/>
      <name val="Calibri"/>
      <family val="2"/>
      <scheme val="minor"/>
    </font>
    <font>
      <b/>
      <sz val="42"/>
      <color theme="7"/>
      <name val="Calibri Light"/>
      <family val="2"/>
      <scheme val="major"/>
    </font>
    <font>
      <sz val="11"/>
      <color theme="1" tint="0.24994659260841701"/>
      <name val="Calibri Light"/>
      <family val="2"/>
      <scheme val="major"/>
    </font>
    <font>
      <i/>
      <sz val="11"/>
      <color theme="7"/>
      <name val="Calibri"/>
      <family val="2"/>
      <scheme val="minor"/>
    </font>
    <font>
      <b/>
      <sz val="11"/>
      <color theme="1" tint="0.24994659260841701"/>
      <name val="Calibri"/>
      <family val="2"/>
      <scheme val="minor"/>
    </font>
    <font>
      <sz val="12"/>
      <color theme="1" tint="0.24994659260841701"/>
      <name val="Calibri Light"/>
      <family val="2"/>
      <scheme val="major"/>
    </font>
    <font>
      <sz val="14"/>
      <color theme="1" tint="0.24994659260841701"/>
      <name val="Calibri"/>
      <family val="2"/>
      <scheme val="minor"/>
    </font>
    <font>
      <b/>
      <sz val="11"/>
      <color theme="1" tint="0.34998626667073579"/>
      <name val="Calibri"/>
      <family val="2"/>
      <scheme val="minor"/>
    </font>
    <font>
      <b/>
      <sz val="13"/>
      <color theme="1" tint="0.24994659260841701"/>
      <name val="Calibri Light"/>
      <family val="2"/>
      <scheme val="major"/>
    </font>
    <font>
      <b/>
      <sz val="13"/>
      <color theme="7"/>
      <name val="Calibri Light"/>
      <family val="2"/>
      <scheme val="major"/>
    </font>
    <font>
      <b/>
      <sz val="22"/>
      <color theme="1" tint="0.34998626667073579"/>
      <name val="Calibri Light"/>
      <family val="2"/>
      <scheme val="major"/>
    </font>
    <font>
      <b/>
      <sz val="20"/>
      <color theme="4" tint="-0.249977111117893"/>
      <name val="Calibri Light"/>
      <family val="2"/>
      <scheme val="major"/>
    </font>
    <font>
      <sz val="10"/>
      <name val="Calibri"/>
      <family val="2"/>
      <scheme val="minor"/>
    </font>
    <font>
      <b/>
      <sz val="11"/>
      <color theme="1" tint="0.499984740745262"/>
      <name val="Calibri"/>
      <family val="2"/>
      <scheme val="minor"/>
    </font>
    <font>
      <sz val="14"/>
      <color theme="1"/>
      <name val="Calibri"/>
      <family val="2"/>
      <scheme val="minor"/>
    </font>
    <font>
      <u/>
      <sz val="11"/>
      <color indexed="12"/>
      <name val="Arial"/>
      <family val="2"/>
    </font>
    <font>
      <sz val="10"/>
      <color theme="1" tint="0.499984740745262"/>
      <name val="Arial"/>
      <family val="2"/>
    </font>
    <font>
      <sz val="9"/>
      <name val="Calibri"/>
      <family val="2"/>
      <scheme val="minor"/>
    </font>
    <font>
      <b/>
      <sz val="9"/>
      <color theme="0"/>
      <name val="Calibri"/>
      <family val="2"/>
      <scheme val="minor"/>
    </font>
    <font>
      <sz val="8"/>
      <color theme="0"/>
      <name val="Calibri"/>
      <family val="2"/>
      <scheme val="minor"/>
    </font>
    <font>
      <sz val="11"/>
      <name val="Calibri"/>
      <family val="2"/>
      <scheme val="minor"/>
    </font>
    <font>
      <i/>
      <sz val="9"/>
      <color theme="1"/>
      <name val="Calibri"/>
      <family val="2"/>
      <scheme val="minor"/>
    </font>
    <font>
      <sz val="10"/>
      <color theme="1" tint="0.499984740745262"/>
      <name val="Calibri"/>
      <family val="2"/>
      <scheme val="minor"/>
    </font>
    <font>
      <sz val="11"/>
      <color rgb="FF000000"/>
      <name val="Calibri"/>
      <family val="2"/>
      <scheme val="minor"/>
    </font>
  </fonts>
  <fills count="30">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theme="0" tint="-0.14999847407452621"/>
        <bgColor indexed="64"/>
      </patternFill>
    </fill>
    <fill>
      <patternFill patternType="solid">
        <fgColor theme="1"/>
        <bgColor indexed="64"/>
      </patternFill>
    </fill>
    <fill>
      <patternFill patternType="solid">
        <fgColor rgb="FFFFFFFF"/>
        <bgColor indexed="64"/>
      </patternFill>
    </fill>
    <fill>
      <patternFill patternType="solid">
        <fgColor rgb="FF000000"/>
        <bgColor indexed="64"/>
      </patternFill>
    </fill>
    <fill>
      <patternFill patternType="solid">
        <fgColor rgb="FFFFFF00"/>
        <bgColor indexed="64"/>
      </patternFill>
    </fill>
    <fill>
      <patternFill patternType="solid">
        <fgColor theme="9" tint="0.59996337778862885"/>
        <bgColor indexed="64"/>
      </patternFill>
    </fill>
    <fill>
      <patternFill patternType="lightUp">
        <fgColor theme="7"/>
      </patternFill>
    </fill>
    <fill>
      <patternFill patternType="lightUp">
        <fgColor theme="7"/>
        <bgColor theme="7" tint="0.59996337778862885"/>
      </patternFill>
    </fill>
    <fill>
      <patternFill patternType="solid">
        <fgColor theme="7"/>
        <bgColor auto="1"/>
      </patternFill>
    </fill>
    <fill>
      <patternFill patternType="lightUp">
        <fgColor theme="7"/>
        <bgColor theme="9" tint="0.59996337778862885"/>
      </patternFill>
    </fill>
    <fill>
      <patternFill patternType="solid">
        <fgColor theme="9"/>
        <bgColor indexed="64"/>
      </patternFill>
    </fill>
    <fill>
      <patternFill patternType="solid">
        <fgColor theme="0" tint="-4.9989318521683403E-2"/>
        <bgColor indexed="64"/>
      </patternFill>
    </fill>
    <fill>
      <patternFill patternType="solid">
        <fgColor theme="1" tint="0.34998626667073579"/>
        <bgColor theme="4"/>
      </patternFill>
    </fill>
    <fill>
      <patternFill patternType="solid">
        <fgColor theme="1" tint="0.34998626667073579"/>
        <bgColor indexed="64"/>
      </patternFill>
    </fill>
    <fill>
      <patternFill patternType="solid">
        <fgColor theme="4" tint="0.59999389629810485"/>
        <bgColor indexed="64"/>
      </patternFill>
    </fill>
    <fill>
      <patternFill patternType="solid">
        <fgColor theme="4" tint="0.79998168889431442"/>
        <bgColor indexed="64"/>
      </patternFill>
    </fill>
    <fill>
      <patternFill patternType="solid">
        <fgColor theme="5" tint="0.59999389629810485"/>
        <bgColor indexed="64"/>
      </patternFill>
    </fill>
    <fill>
      <patternFill patternType="solid">
        <fgColor theme="5" tint="0.79998168889431442"/>
        <bgColor indexed="64"/>
      </patternFill>
    </fill>
    <fill>
      <patternFill patternType="solid">
        <fgColor theme="6" tint="0.59999389629810485"/>
        <bgColor indexed="64"/>
      </patternFill>
    </fill>
    <fill>
      <patternFill patternType="solid">
        <fgColor theme="6" tint="0.79998168889431442"/>
        <bgColor indexed="64"/>
      </patternFill>
    </fill>
    <fill>
      <patternFill patternType="solid">
        <fgColor theme="7" tint="0.59999389629810485"/>
        <bgColor indexed="64"/>
      </patternFill>
    </fill>
    <fill>
      <patternFill patternType="solid">
        <fgColor theme="7" tint="0.79998168889431442"/>
        <bgColor indexed="64"/>
      </patternFill>
    </fill>
    <fill>
      <patternFill patternType="solid">
        <fgColor rgb="FFDDEBF7"/>
        <bgColor indexed="64"/>
      </patternFill>
    </fill>
    <fill>
      <patternFill patternType="solid">
        <fgColor rgb="FFED7D31"/>
        <bgColor indexed="64"/>
      </patternFill>
    </fill>
    <fill>
      <patternFill patternType="solid">
        <fgColor rgb="FFFF0000"/>
        <bgColor indexed="64"/>
      </patternFill>
    </fill>
  </fills>
  <borders count="3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rgb="FF000000"/>
      </left>
      <right style="thin">
        <color rgb="FF000000"/>
      </right>
      <top style="thin">
        <color rgb="FF000000"/>
      </top>
      <bottom style="thin">
        <color rgb="FF000000"/>
      </bottom>
      <diagonal/>
    </border>
    <border>
      <left style="thin">
        <color indexed="64"/>
      </left>
      <right style="thin">
        <color indexed="64"/>
      </right>
      <top style="thin">
        <color indexed="64"/>
      </top>
      <bottom/>
      <diagonal/>
    </border>
    <border>
      <left/>
      <right/>
      <top/>
      <bottom style="thin">
        <color indexed="64"/>
      </bottom>
      <diagonal/>
    </border>
    <border>
      <left style="thin">
        <color rgb="FF000000"/>
      </left>
      <right/>
      <top style="thin">
        <color rgb="FF000000"/>
      </top>
      <bottom style="thin">
        <color rgb="FF000000"/>
      </bottom>
      <diagonal/>
    </border>
    <border>
      <left style="thin">
        <color indexed="64"/>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right style="thin">
        <color indexed="64"/>
      </right>
      <top/>
      <bottom style="thin">
        <color indexed="64"/>
      </bottom>
      <diagonal/>
    </border>
    <border>
      <left style="thin">
        <color rgb="FF000000"/>
      </left>
      <right style="thin">
        <color rgb="FF000000"/>
      </right>
      <top style="thin">
        <color rgb="FF000000"/>
      </top>
      <bottom/>
      <diagonal/>
    </border>
    <border>
      <left/>
      <right/>
      <top style="thin">
        <color theme="9" tint="-0.24994659260841701"/>
      </top>
      <bottom style="thin">
        <color theme="9" tint="-0.24994659260841701"/>
      </bottom>
      <diagonal/>
    </border>
    <border>
      <left style="thick">
        <color theme="0"/>
      </left>
      <right style="thick">
        <color theme="0"/>
      </right>
      <top style="thin">
        <color theme="0"/>
      </top>
      <bottom style="thick">
        <color theme="0"/>
      </bottom>
      <diagonal/>
    </border>
    <border>
      <left style="thick">
        <color theme="0"/>
      </left>
      <right style="thick">
        <color theme="0"/>
      </right>
      <top style="thick">
        <color theme="0"/>
      </top>
      <bottom style="thick">
        <color theme="0"/>
      </bottom>
      <diagonal/>
    </border>
    <border>
      <left/>
      <right/>
      <top/>
      <bottom style="thin">
        <color theme="7"/>
      </bottom>
      <diagonal/>
    </border>
    <border>
      <left/>
      <right style="thin">
        <color theme="0" tint="-0.34998626667073579"/>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top style="thin">
        <color theme="0" tint="-0.34998626667073579"/>
      </top>
      <bottom/>
      <diagonal/>
    </border>
    <border>
      <left/>
      <right style="thin">
        <color theme="0" tint="-0.34998626667073579"/>
      </right>
      <top style="thin">
        <color theme="0" tint="-0.34998626667073579"/>
      </top>
      <bottom/>
      <diagonal/>
    </border>
    <border>
      <left/>
      <right/>
      <top/>
      <bottom style="thin">
        <color theme="0" tint="-0.34998626667073579"/>
      </bottom>
      <diagonal/>
    </border>
    <border>
      <left style="thin">
        <color theme="0" tint="-0.34998626667073579"/>
      </left>
      <right/>
      <top/>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style="medium">
        <color theme="0" tint="-0.14996795556505021"/>
      </top>
      <bottom style="medium">
        <color theme="0" tint="-0.14996795556505021"/>
      </bottom>
      <diagonal/>
    </border>
    <border>
      <left style="thin">
        <color rgb="FF000000"/>
      </left>
      <right style="thin">
        <color rgb="FF000000"/>
      </right>
      <top/>
      <bottom style="thin">
        <color rgb="FF000000"/>
      </bottom>
      <diagonal/>
    </border>
    <border>
      <left/>
      <right style="thin">
        <color rgb="FF000000"/>
      </right>
      <top style="thin">
        <color rgb="FF000000"/>
      </top>
      <bottom style="thin">
        <color rgb="FF000000"/>
      </bottom>
      <diagonal/>
    </border>
    <border>
      <left/>
      <right style="thin">
        <color indexed="64"/>
      </right>
      <top style="thin">
        <color indexed="64"/>
      </top>
      <bottom/>
      <diagonal/>
    </border>
  </borders>
  <cellStyleXfs count="34">
    <xf numFmtId="0" fontId="0" fillId="0" borderId="0"/>
    <xf numFmtId="0" fontId="1" fillId="2" borderId="0" applyNumberFormat="0" applyBorder="0" applyAlignment="0" applyProtection="0"/>
    <xf numFmtId="0" fontId="2" fillId="3" borderId="0" applyNumberFormat="0" applyBorder="0" applyAlignment="0" applyProtection="0"/>
    <xf numFmtId="0" fontId="3" fillId="4" borderId="0" applyNumberFormat="0" applyBorder="0" applyAlignment="0" applyProtection="0"/>
    <xf numFmtId="9" fontId="4" fillId="0" borderId="0" applyFont="0" applyFill="0" applyBorder="0" applyAlignment="0" applyProtection="0"/>
    <xf numFmtId="0" fontId="6" fillId="0" borderId="0" applyNumberFormat="0" applyFill="0" applyBorder="0" applyProtection="0">
      <alignment vertical="center"/>
    </xf>
    <xf numFmtId="0" fontId="6" fillId="0" borderId="0" applyNumberFormat="0" applyFill="0" applyBorder="0" applyAlignment="0" applyProtection="0"/>
    <xf numFmtId="0" fontId="7" fillId="0" borderId="0" applyNumberFormat="0" applyFill="0" applyBorder="0" applyProtection="0">
      <alignment horizontal="center" vertical="center"/>
    </xf>
    <xf numFmtId="0" fontId="8" fillId="0" borderId="0" applyNumberFormat="0" applyFill="0" applyBorder="0" applyProtection="0">
      <alignment vertical="center"/>
    </xf>
    <xf numFmtId="0" fontId="9" fillId="10" borderId="14" applyNumberFormat="0" applyProtection="0">
      <alignment horizontal="left" vertical="center"/>
    </xf>
    <xf numFmtId="1" fontId="10" fillId="10" borderId="14">
      <alignment horizontal="center" vertical="center"/>
    </xf>
    <xf numFmtId="0" fontId="7" fillId="11" borderId="15" applyNumberFormat="0" applyFont="0" applyAlignment="0">
      <alignment horizontal="center"/>
    </xf>
    <xf numFmtId="0" fontId="11" fillId="0" borderId="0" applyNumberFormat="0" applyFill="0" applyBorder="0" applyProtection="0">
      <alignment horizontal="left" vertical="center"/>
    </xf>
    <xf numFmtId="0" fontId="7" fillId="12" borderId="16" applyNumberFormat="0" applyFont="0" applyAlignment="0">
      <alignment horizontal="center"/>
    </xf>
    <xf numFmtId="0" fontId="7" fillId="13" borderId="16" applyNumberFormat="0" applyFont="0" applyAlignment="0">
      <alignment horizontal="center"/>
    </xf>
    <xf numFmtId="0" fontId="7" fillId="14" borderId="16" applyNumberFormat="0" applyFont="0" applyAlignment="0">
      <alignment horizontal="center"/>
    </xf>
    <xf numFmtId="0" fontId="7" fillId="15" borderId="16" applyNumberFormat="0" applyFont="0" applyAlignment="0">
      <alignment horizontal="center"/>
    </xf>
    <xf numFmtId="0" fontId="12" fillId="0" borderId="0" applyFill="0" applyProtection="0">
      <alignment vertical="center"/>
    </xf>
    <xf numFmtId="0" fontId="12" fillId="0" borderId="0" applyFill="0" applyProtection="0">
      <alignment horizontal="center" vertical="center" wrapText="1"/>
    </xf>
    <xf numFmtId="0" fontId="12" fillId="0" borderId="0" applyFill="0" applyProtection="0">
      <alignment horizontal="left"/>
    </xf>
    <xf numFmtId="0" fontId="12" fillId="0" borderId="0" applyFill="0" applyBorder="0" applyProtection="0">
      <alignment horizontal="center" wrapText="1"/>
    </xf>
    <xf numFmtId="3" fontId="12" fillId="0" borderId="17" applyFill="0" applyProtection="0">
      <alignment horizontal="center"/>
    </xf>
    <xf numFmtId="0" fontId="13" fillId="0" borderId="0" applyFill="0" applyBorder="0" applyProtection="0">
      <alignment horizontal="left" wrapText="1"/>
    </xf>
    <xf numFmtId="9" fontId="14" fillId="0" borderId="0" applyFill="0" applyBorder="0" applyProtection="0">
      <alignment horizontal="center" vertical="center"/>
    </xf>
    <xf numFmtId="0" fontId="5" fillId="0" borderId="0"/>
    <xf numFmtId="0" fontId="15" fillId="0" borderId="0" applyNumberFormat="0" applyFill="0" applyBorder="0" applyAlignment="0" applyProtection="0"/>
    <xf numFmtId="0" fontId="19" fillId="0" borderId="0" applyNumberFormat="0" applyFill="0" applyAlignment="0" applyProtection="0"/>
    <xf numFmtId="0" fontId="20" fillId="0" borderId="0" applyNumberFormat="0" applyFill="0" applyBorder="0" applyAlignment="0" applyProtection="0">
      <alignment vertical="top"/>
      <protection locked="0"/>
    </xf>
    <xf numFmtId="0" fontId="19" fillId="0" borderId="0" applyNumberFormat="0" applyFill="0" applyProtection="0">
      <alignment vertical="top"/>
    </xf>
    <xf numFmtId="0" fontId="4" fillId="0" borderId="0" applyNumberFormat="0" applyFill="0" applyProtection="0">
      <alignment horizontal="right" indent="1"/>
    </xf>
    <xf numFmtId="164" fontId="4" fillId="0" borderId="19">
      <alignment horizontal="center" vertical="center"/>
    </xf>
    <xf numFmtId="0" fontId="4" fillId="0" borderId="27" applyFill="0">
      <alignment horizontal="center" vertical="center"/>
    </xf>
    <xf numFmtId="0" fontId="4" fillId="0" borderId="27" applyFill="0">
      <alignment horizontal="left" vertical="center" indent="2"/>
    </xf>
    <xf numFmtId="167" fontId="4" fillId="0" borderId="27" applyFill="0">
      <alignment horizontal="center" vertical="center"/>
    </xf>
  </cellStyleXfs>
  <cellXfs count="212">
    <xf numFmtId="0" fontId="0" fillId="0" borderId="0" xfId="0"/>
    <xf numFmtId="0" fontId="0" fillId="0" borderId="1" xfId="0" applyBorder="1"/>
    <xf numFmtId="14" fontId="3" fillId="4" borderId="1" xfId="3" applyNumberFormat="1" applyBorder="1" applyAlignment="1">
      <alignment horizontal="center"/>
    </xf>
    <xf numFmtId="49" fontId="1" fillId="2" borderId="1" xfId="1" applyNumberFormat="1" applyBorder="1" applyAlignment="1">
      <alignment horizontal="center"/>
    </xf>
    <xf numFmtId="49" fontId="0" fillId="0" borderId="1" xfId="0" applyNumberFormat="1" applyBorder="1" applyAlignment="1">
      <alignment horizontal="center"/>
    </xf>
    <xf numFmtId="49" fontId="0" fillId="6" borderId="1" xfId="0" applyNumberFormat="1" applyFill="1" applyBorder="1" applyAlignment="1">
      <alignment horizontal="center"/>
    </xf>
    <xf numFmtId="49" fontId="2" fillId="3" borderId="1" xfId="2" applyNumberFormat="1" applyBorder="1" applyAlignment="1">
      <alignment horizontal="center"/>
    </xf>
    <xf numFmtId="49" fontId="0" fillId="7" borderId="1" xfId="0" applyNumberFormat="1" applyFill="1" applyBorder="1" applyAlignment="1">
      <alignment horizontal="center"/>
    </xf>
    <xf numFmtId="0" fontId="0" fillId="9" borderId="1" xfId="0" applyFill="1" applyBorder="1"/>
    <xf numFmtId="49" fontId="2" fillId="0" borderId="1" xfId="2" applyNumberFormat="1" applyFill="1" applyBorder="1" applyAlignment="1">
      <alignment horizontal="center"/>
    </xf>
    <xf numFmtId="0" fontId="0" fillId="0" borderId="6" xfId="0" applyBorder="1"/>
    <xf numFmtId="49" fontId="1" fillId="2" borderId="6" xfId="1" applyNumberFormat="1" applyBorder="1" applyAlignment="1">
      <alignment horizontal="center"/>
    </xf>
    <xf numFmtId="0" fontId="0" fillId="7" borderId="1" xfId="0" applyFill="1" applyBorder="1"/>
    <xf numFmtId="0" fontId="5" fillId="0" borderId="0" xfId="24" applyAlignment="1">
      <alignment wrapText="1"/>
    </xf>
    <xf numFmtId="0" fontId="15" fillId="0" borderId="0" xfId="25" applyAlignment="1">
      <alignment horizontal="left"/>
    </xf>
    <xf numFmtId="0" fontId="16" fillId="0" borderId="0" xfId="0" applyFont="1" applyAlignment="1">
      <alignment horizontal="left"/>
    </xf>
    <xf numFmtId="0" fontId="17" fillId="0" borderId="0" xfId="0" applyFont="1"/>
    <xf numFmtId="0" fontId="17" fillId="0" borderId="0" xfId="0" applyFont="1" applyAlignment="1">
      <alignment horizontal="center"/>
    </xf>
    <xf numFmtId="0" fontId="17" fillId="0" borderId="0" xfId="0" applyFont="1" applyAlignment="1">
      <alignment horizontal="center" vertical="center"/>
    </xf>
    <xf numFmtId="0" fontId="18" fillId="0" borderId="0" xfId="0" applyFont="1"/>
    <xf numFmtId="0" fontId="5" fillId="0" borderId="0" xfId="24"/>
    <xf numFmtId="0" fontId="19" fillId="0" borderId="0" xfId="26"/>
    <xf numFmtId="0" fontId="0" fillId="0" borderId="0" xfId="0" applyAlignment="1">
      <alignment horizontal="center"/>
    </xf>
    <xf numFmtId="0" fontId="21" fillId="0" borderId="0" xfId="27" applyFont="1" applyProtection="1">
      <alignment vertical="top"/>
    </xf>
    <xf numFmtId="0" fontId="19" fillId="0" borderId="0" xfId="28">
      <alignment vertical="top"/>
    </xf>
    <xf numFmtId="0" fontId="0" fillId="0" borderId="19" xfId="0" applyBorder="1" applyAlignment="1">
      <alignment horizontal="center" vertical="center"/>
    </xf>
    <xf numFmtId="166" fontId="22" fillId="5" borderId="24" xfId="0" applyNumberFormat="1" applyFont="1" applyFill="1" applyBorder="1" applyAlignment="1">
      <alignment horizontal="center" vertical="center"/>
    </xf>
    <xf numFmtId="166" fontId="22" fillId="5" borderId="0" xfId="0" applyNumberFormat="1" applyFont="1" applyFill="1" applyAlignment="1">
      <alignment horizontal="center" vertical="center"/>
    </xf>
    <xf numFmtId="166" fontId="22" fillId="5" borderId="18" xfId="0" applyNumberFormat="1" applyFont="1" applyFill="1" applyBorder="1" applyAlignment="1">
      <alignment horizontal="center" vertical="center"/>
    </xf>
    <xf numFmtId="0" fontId="23" fillId="17" borderId="21" xfId="0" applyFont="1" applyFill="1" applyBorder="1" applyAlignment="1">
      <alignment horizontal="left" vertical="center" indent="1"/>
    </xf>
    <xf numFmtId="0" fontId="23" fillId="17" borderId="21" xfId="0" applyFont="1" applyFill="1" applyBorder="1" applyAlignment="1">
      <alignment horizontal="center" vertical="center" wrapText="1"/>
    </xf>
    <xf numFmtId="0" fontId="24" fillId="18" borderId="25" xfId="0" applyFont="1" applyFill="1" applyBorder="1" applyAlignment="1">
      <alignment horizontal="center" vertical="center" shrinkToFit="1"/>
    </xf>
    <xf numFmtId="0" fontId="0" fillId="0" borderId="0" xfId="0" applyAlignment="1">
      <alignment wrapText="1"/>
    </xf>
    <xf numFmtId="0" fontId="0" fillId="0" borderId="26" xfId="0" applyBorder="1" applyAlignment="1">
      <alignment vertical="center"/>
    </xf>
    <xf numFmtId="0" fontId="4" fillId="19" borderId="27" xfId="31" applyFill="1">
      <alignment horizontal="center" vertical="center"/>
    </xf>
    <xf numFmtId="9" fontId="25" fillId="19" borderId="27" xfId="4" applyFont="1" applyFill="1" applyBorder="1" applyAlignment="1">
      <alignment horizontal="center" vertical="center"/>
    </xf>
    <xf numFmtId="167" fontId="0" fillId="19" borderId="27" xfId="0" applyNumberFormat="1" applyFill="1" applyBorder="1" applyAlignment="1">
      <alignment horizontal="center" vertical="center"/>
    </xf>
    <xf numFmtId="167" fontId="25" fillId="19" borderId="27" xfId="0" applyNumberFormat="1" applyFont="1" applyFill="1" applyBorder="1" applyAlignment="1">
      <alignment horizontal="center" vertical="center"/>
    </xf>
    <xf numFmtId="0" fontId="25" fillId="0" borderId="27" xfId="0" applyFont="1" applyBorder="1" applyAlignment="1">
      <alignment horizontal="center" vertical="center"/>
    </xf>
    <xf numFmtId="0" fontId="0" fillId="0" borderId="0" xfId="0" applyAlignment="1">
      <alignment vertical="center"/>
    </xf>
    <xf numFmtId="0" fontId="4" fillId="20" borderId="27" xfId="31" applyFill="1">
      <alignment horizontal="center" vertical="center"/>
    </xf>
    <xf numFmtId="9" fontId="25" fillId="20" borderId="27" xfId="4" applyFont="1" applyFill="1" applyBorder="1" applyAlignment="1">
      <alignment horizontal="center" vertical="center"/>
    </xf>
    <xf numFmtId="167" fontId="4" fillId="20" borderId="27" xfId="33" applyFill="1">
      <alignment horizontal="center" vertical="center"/>
    </xf>
    <xf numFmtId="0" fontId="0" fillId="0" borderId="26" xfId="0" applyBorder="1" applyAlignment="1">
      <alignment horizontal="right" vertical="center"/>
    </xf>
    <xf numFmtId="0" fontId="4" fillId="21" borderId="27" xfId="31" applyFill="1">
      <alignment horizontal="center" vertical="center"/>
    </xf>
    <xf numFmtId="9" fontId="25" fillId="21" borderId="27" xfId="4" applyFont="1" applyFill="1" applyBorder="1" applyAlignment="1">
      <alignment horizontal="center" vertical="center"/>
    </xf>
    <xf numFmtId="167" fontId="0" fillId="21" borderId="27" xfId="0" applyNumberFormat="1" applyFill="1" applyBorder="1" applyAlignment="1">
      <alignment horizontal="center" vertical="center"/>
    </xf>
    <xf numFmtId="167" fontId="25" fillId="21" borderId="27" xfId="0" applyNumberFormat="1" applyFont="1" applyFill="1" applyBorder="1" applyAlignment="1">
      <alignment horizontal="center" vertical="center"/>
    </xf>
    <xf numFmtId="0" fontId="4" fillId="22" borderId="27" xfId="31" applyFill="1">
      <alignment horizontal="center" vertical="center"/>
    </xf>
    <xf numFmtId="9" fontId="25" fillId="22" borderId="27" xfId="4" applyFont="1" applyFill="1" applyBorder="1" applyAlignment="1">
      <alignment horizontal="center" vertical="center"/>
    </xf>
    <xf numFmtId="167" fontId="4" fillId="22" borderId="27" xfId="33" applyFill="1">
      <alignment horizontal="center" vertical="center"/>
    </xf>
    <xf numFmtId="0" fontId="4" fillId="23" borderId="27" xfId="31" applyFill="1">
      <alignment horizontal="center" vertical="center"/>
    </xf>
    <xf numFmtId="9" fontId="25" fillId="23" borderId="27" xfId="4" applyFont="1" applyFill="1" applyBorder="1" applyAlignment="1">
      <alignment horizontal="center" vertical="center"/>
    </xf>
    <xf numFmtId="167" fontId="0" fillId="23" borderId="27" xfId="0" applyNumberFormat="1" applyFill="1" applyBorder="1" applyAlignment="1">
      <alignment horizontal="center" vertical="center"/>
    </xf>
    <xf numFmtId="167" fontId="25" fillId="23" borderId="27" xfId="0" applyNumberFormat="1" applyFont="1" applyFill="1" applyBorder="1" applyAlignment="1">
      <alignment horizontal="center" vertical="center"/>
    </xf>
    <xf numFmtId="0" fontId="4" fillId="24" borderId="27" xfId="31" applyFill="1">
      <alignment horizontal="center" vertical="center"/>
    </xf>
    <xf numFmtId="9" fontId="25" fillId="24" borderId="27" xfId="4" applyFont="1" applyFill="1" applyBorder="1" applyAlignment="1">
      <alignment horizontal="center" vertical="center"/>
    </xf>
    <xf numFmtId="167" fontId="4" fillId="24" borderId="27" xfId="33" applyFill="1">
      <alignment horizontal="center" vertical="center"/>
    </xf>
    <xf numFmtId="0" fontId="4" fillId="25" borderId="27" xfId="31" applyFill="1">
      <alignment horizontal="center" vertical="center"/>
    </xf>
    <xf numFmtId="9" fontId="25" fillId="25" borderId="27" xfId="4" applyFont="1" applyFill="1" applyBorder="1" applyAlignment="1">
      <alignment horizontal="center" vertical="center"/>
    </xf>
    <xf numFmtId="167" fontId="0" fillId="25" borderId="27" xfId="0" applyNumberFormat="1" applyFill="1" applyBorder="1" applyAlignment="1">
      <alignment horizontal="center" vertical="center"/>
    </xf>
    <xf numFmtId="167" fontId="25" fillId="25" borderId="27" xfId="0" applyNumberFormat="1" applyFont="1" applyFill="1" applyBorder="1" applyAlignment="1">
      <alignment horizontal="center" vertical="center"/>
    </xf>
    <xf numFmtId="0" fontId="4" fillId="26" borderId="27" xfId="31" applyFill="1">
      <alignment horizontal="center" vertical="center"/>
    </xf>
    <xf numFmtId="9" fontId="25" fillId="26" borderId="27" xfId="4" applyFont="1" applyFill="1" applyBorder="1" applyAlignment="1">
      <alignment horizontal="center" vertical="center"/>
    </xf>
    <xf numFmtId="167" fontId="4" fillId="26" borderId="27" xfId="33" applyFill="1">
      <alignment horizontal="center" vertical="center"/>
    </xf>
    <xf numFmtId="0" fontId="4" fillId="0" borderId="27" xfId="31">
      <alignment horizontal="center" vertical="center"/>
    </xf>
    <xf numFmtId="9" fontId="25" fillId="0" borderId="27" xfId="4" applyFont="1" applyBorder="1" applyAlignment="1">
      <alignment horizontal="center" vertical="center"/>
    </xf>
    <xf numFmtId="167" fontId="4" fillId="0" borderId="27" xfId="33">
      <alignment horizontal="center" vertical="center"/>
    </xf>
    <xf numFmtId="0" fontId="26" fillId="16" borderId="27" xfId="0" applyFont="1" applyFill="1" applyBorder="1" applyAlignment="1">
      <alignment horizontal="center" vertical="center"/>
    </xf>
    <xf numFmtId="9" fontId="25" fillId="16" borderId="27" xfId="4" applyFont="1" applyFill="1" applyBorder="1" applyAlignment="1">
      <alignment horizontal="center" vertical="center"/>
    </xf>
    <xf numFmtId="167" fontId="27" fillId="16" borderId="27" xfId="0" applyNumberFormat="1" applyFont="1" applyFill="1" applyBorder="1" applyAlignment="1">
      <alignment horizontal="left" vertical="center"/>
    </xf>
    <xf numFmtId="167" fontId="25" fillId="16" borderId="27" xfId="0" applyNumberFormat="1" applyFont="1" applyFill="1" applyBorder="1" applyAlignment="1">
      <alignment horizontal="center" vertical="center"/>
    </xf>
    <xf numFmtId="0" fontId="25" fillId="16" borderId="27" xfId="0" applyFont="1" applyFill="1" applyBorder="1" applyAlignment="1">
      <alignment horizontal="center" vertical="center"/>
    </xf>
    <xf numFmtId="0" fontId="0" fillId="16" borderId="26" xfId="0" applyFill="1" applyBorder="1" applyAlignment="1">
      <alignment vertical="center"/>
    </xf>
    <xf numFmtId="0" fontId="0" fillId="0" borderId="0" xfId="0" applyAlignment="1">
      <alignment horizontal="right" vertical="center"/>
    </xf>
    <xf numFmtId="0" fontId="5" fillId="0" borderId="0" xfId="0" applyFont="1" applyAlignment="1">
      <alignment horizontal="center"/>
    </xf>
    <xf numFmtId="0" fontId="21" fillId="0" borderId="0" xfId="27" applyFont="1" applyAlignment="1" applyProtection="1"/>
    <xf numFmtId="14" fontId="2" fillId="3" borderId="1" xfId="2" applyNumberFormat="1" applyBorder="1" applyAlignment="1">
      <alignment horizontal="center"/>
    </xf>
    <xf numFmtId="14" fontId="1" fillId="2" borderId="1" xfId="1" applyNumberFormat="1" applyBorder="1" applyAlignment="1">
      <alignment horizontal="center"/>
    </xf>
    <xf numFmtId="14" fontId="0" fillId="0" borderId="1" xfId="0" applyNumberFormat="1" applyBorder="1" applyAlignment="1">
      <alignment horizontal="center"/>
    </xf>
    <xf numFmtId="14" fontId="2" fillId="0" borderId="1" xfId="2" applyNumberFormat="1" applyFill="1" applyBorder="1" applyAlignment="1">
      <alignment horizontal="center"/>
    </xf>
    <xf numFmtId="49" fontId="1" fillId="2" borderId="1" xfId="1" applyNumberFormat="1" applyBorder="1" applyAlignment="1">
      <alignment horizontal="center" wrapText="1"/>
    </xf>
    <xf numFmtId="14" fontId="0" fillId="6" borderId="1" xfId="0" applyNumberFormat="1" applyFill="1" applyBorder="1" applyAlignment="1">
      <alignment horizontal="center"/>
    </xf>
    <xf numFmtId="14" fontId="0" fillId="8" borderId="1" xfId="0" applyNumberFormat="1" applyFill="1" applyBorder="1" applyAlignment="1">
      <alignment horizontal="center"/>
    </xf>
    <xf numFmtId="14" fontId="0" fillId="7" borderId="1" xfId="0" applyNumberFormat="1" applyFill="1" applyBorder="1" applyAlignment="1">
      <alignment horizontal="center"/>
    </xf>
    <xf numFmtId="14" fontId="0" fillId="0" borderId="1" xfId="0" applyNumberFormat="1" applyFill="1" applyBorder="1" applyAlignment="1">
      <alignment horizontal="center"/>
    </xf>
    <xf numFmtId="14" fontId="0" fillId="0" borderId="9" xfId="0" applyNumberFormat="1" applyBorder="1" applyAlignment="1">
      <alignment horizontal="center"/>
    </xf>
    <xf numFmtId="14" fontId="0" fillId="7" borderId="9" xfId="0" applyNumberFormat="1" applyFill="1" applyBorder="1" applyAlignment="1">
      <alignment horizontal="center"/>
    </xf>
    <xf numFmtId="0" fontId="0" fillId="0" borderId="1" xfId="0" applyFill="1" applyBorder="1" applyAlignment="1">
      <alignment horizontal="center" vertical="center"/>
    </xf>
    <xf numFmtId="0" fontId="0" fillId="0" borderId="6" xfId="0" applyFill="1" applyBorder="1" applyAlignment="1">
      <alignment horizontal="center" vertical="center"/>
    </xf>
    <xf numFmtId="0" fontId="0" fillId="0" borderId="10" xfId="0" applyFill="1" applyBorder="1" applyAlignment="1">
      <alignment horizontal="center" vertical="center"/>
    </xf>
    <xf numFmtId="0" fontId="0" fillId="0" borderId="5" xfId="0" applyFill="1" applyBorder="1" applyAlignment="1">
      <alignment horizontal="center" vertical="center"/>
    </xf>
    <xf numFmtId="0" fontId="0" fillId="0" borderId="4" xfId="0" applyFill="1" applyBorder="1" applyAlignment="1">
      <alignment horizontal="center" vertical="center"/>
    </xf>
    <xf numFmtId="0" fontId="0" fillId="0" borderId="1" xfId="0" applyBorder="1" applyAlignment="1">
      <alignment vertical="center"/>
    </xf>
    <xf numFmtId="0" fontId="0" fillId="0" borderId="1" xfId="0" applyBorder="1" applyAlignment="1">
      <alignment horizontal="center" vertical="center"/>
    </xf>
    <xf numFmtId="0" fontId="0" fillId="27" borderId="3" xfId="0" applyFill="1" applyBorder="1" applyAlignment="1">
      <alignment horizontal="center" vertical="center"/>
    </xf>
    <xf numFmtId="49" fontId="1" fillId="7" borderId="1" xfId="1" applyNumberFormat="1" applyFill="1" applyBorder="1" applyAlignment="1">
      <alignment horizontal="center" vertical="center"/>
    </xf>
    <xf numFmtId="14" fontId="1" fillId="7" borderId="1" xfId="1" applyNumberFormat="1" applyFill="1" applyBorder="1" applyAlignment="1">
      <alignment horizontal="center" vertical="center"/>
    </xf>
    <xf numFmtId="0" fontId="0" fillId="7" borderId="0" xfId="0" applyFill="1" applyAlignment="1">
      <alignment vertical="center"/>
    </xf>
    <xf numFmtId="49" fontId="0" fillId="7" borderId="6" xfId="0" applyNumberFormat="1" applyFill="1" applyBorder="1" applyAlignment="1">
      <alignment horizontal="center" vertical="center"/>
    </xf>
    <xf numFmtId="14" fontId="3" fillId="7" borderId="1" xfId="3" applyNumberFormat="1" applyFill="1" applyBorder="1" applyAlignment="1">
      <alignment horizontal="center" vertical="center"/>
    </xf>
    <xf numFmtId="14" fontId="0" fillId="7" borderId="6" xfId="0" applyNumberFormat="1" applyFill="1" applyBorder="1" applyAlignment="1">
      <alignment horizontal="center" vertical="center"/>
    </xf>
    <xf numFmtId="0" fontId="0" fillId="7" borderId="5" xfId="0" applyFill="1" applyBorder="1" applyAlignment="1">
      <alignment horizontal="center" vertical="center"/>
    </xf>
    <xf numFmtId="49" fontId="0" fillId="7" borderId="5" xfId="0" applyNumberFormat="1" applyFill="1" applyBorder="1" applyAlignment="1">
      <alignment horizontal="center" vertical="center"/>
    </xf>
    <xf numFmtId="14" fontId="0" fillId="7" borderId="5" xfId="0" applyNumberFormat="1" applyFill="1" applyBorder="1" applyAlignment="1">
      <alignment horizontal="center" vertical="center"/>
    </xf>
    <xf numFmtId="0" fontId="0" fillId="7" borderId="1" xfId="0" applyFill="1" applyBorder="1" applyAlignment="1">
      <alignment vertical="center"/>
    </xf>
    <xf numFmtId="49" fontId="1" fillId="2" borderId="1" xfId="1" applyNumberFormat="1" applyBorder="1" applyAlignment="1">
      <alignment horizontal="center" vertical="center"/>
    </xf>
    <xf numFmtId="49" fontId="0" fillId="7" borderId="1" xfId="0" applyNumberFormat="1" applyFill="1" applyBorder="1" applyAlignment="1">
      <alignment horizontal="center" vertical="center"/>
    </xf>
    <xf numFmtId="14" fontId="0" fillId="7" borderId="1" xfId="0" applyNumberFormat="1" applyFill="1" applyBorder="1" applyAlignment="1">
      <alignment horizontal="center" vertical="center"/>
    </xf>
    <xf numFmtId="0" fontId="0" fillId="27" borderId="2" xfId="0" applyFill="1" applyBorder="1" applyAlignment="1">
      <alignment horizontal="left" vertical="center"/>
    </xf>
    <xf numFmtId="0" fontId="0" fillId="0" borderId="1" xfId="0" applyBorder="1" applyAlignment="1">
      <alignment horizontal="left" vertical="center"/>
    </xf>
    <xf numFmtId="0" fontId="0" fillId="0" borderId="0" xfId="0" applyAlignment="1">
      <alignment horizontal="left" vertical="center"/>
    </xf>
    <xf numFmtId="0" fontId="0" fillId="0" borderId="5" xfId="0" applyBorder="1" applyAlignment="1">
      <alignment vertical="center"/>
    </xf>
    <xf numFmtId="0" fontId="0" fillId="7" borderId="5" xfId="0" applyFill="1" applyBorder="1" applyAlignment="1">
      <alignment vertical="center"/>
    </xf>
    <xf numFmtId="0" fontId="0" fillId="0" borderId="2" xfId="0" applyBorder="1"/>
    <xf numFmtId="0" fontId="0" fillId="7" borderId="2" xfId="0" applyFill="1" applyBorder="1" applyAlignment="1">
      <alignment vertical="center"/>
    </xf>
    <xf numFmtId="0" fontId="0" fillId="0" borderId="2" xfId="0" applyBorder="1" applyAlignment="1">
      <alignment vertical="center"/>
    </xf>
    <xf numFmtId="49" fontId="0" fillId="0" borderId="3" xfId="0" applyNumberFormat="1" applyBorder="1" applyAlignment="1">
      <alignment horizontal="center" vertical="center"/>
    </xf>
    <xf numFmtId="0" fontId="0" fillId="7" borderId="6" xfId="0" applyFill="1" applyBorder="1" applyAlignment="1">
      <alignment horizontal="left" vertical="center"/>
    </xf>
    <xf numFmtId="17" fontId="0" fillId="0" borderId="2" xfId="0" applyNumberFormat="1" applyBorder="1"/>
    <xf numFmtId="49" fontId="0" fillId="8" borderId="1" xfId="0" applyNumberFormat="1" applyFill="1" applyBorder="1" applyAlignment="1">
      <alignment horizontal="center"/>
    </xf>
    <xf numFmtId="49" fontId="1" fillId="8" borderId="1" xfId="1" applyNumberFormat="1" applyFill="1" applyBorder="1" applyAlignment="1">
      <alignment horizontal="center" vertical="center"/>
    </xf>
    <xf numFmtId="49" fontId="3" fillId="8" borderId="1" xfId="3" applyNumberFormat="1" applyFill="1" applyBorder="1" applyAlignment="1">
      <alignment horizontal="center" vertical="center"/>
    </xf>
    <xf numFmtId="49" fontId="0" fillId="8" borderId="1" xfId="0" applyNumberFormat="1" applyFill="1" applyBorder="1" applyAlignment="1">
      <alignment horizontal="center" vertical="center"/>
    </xf>
    <xf numFmtId="14" fontId="3" fillId="8" borderId="1" xfId="3" applyNumberFormat="1" applyFill="1" applyBorder="1" applyAlignment="1">
      <alignment horizontal="center" vertical="center"/>
    </xf>
    <xf numFmtId="14" fontId="0" fillId="8" borderId="1" xfId="0" applyNumberFormat="1" applyFill="1" applyBorder="1" applyAlignment="1">
      <alignment horizontal="center" vertical="center"/>
    </xf>
    <xf numFmtId="49" fontId="1" fillId="2" borderId="5" xfId="1" applyNumberFormat="1" applyBorder="1" applyAlignment="1">
      <alignment horizontal="center"/>
    </xf>
    <xf numFmtId="2" fontId="0" fillId="0" borderId="5" xfId="0" applyNumberFormat="1" applyBorder="1" applyAlignment="1">
      <alignment horizontal="right" vertical="center"/>
    </xf>
    <xf numFmtId="2" fontId="0" fillId="7" borderId="5" xfId="0" applyNumberFormat="1" applyFill="1" applyBorder="1" applyAlignment="1">
      <alignment horizontal="right" vertical="center"/>
    </xf>
    <xf numFmtId="2" fontId="0" fillId="0" borderId="0" xfId="0" applyNumberFormat="1" applyAlignment="1">
      <alignment horizontal="right" vertical="center"/>
    </xf>
    <xf numFmtId="49" fontId="1" fillId="2" borderId="9" xfId="1" applyNumberFormat="1" applyBorder="1" applyAlignment="1">
      <alignment horizontal="center" vertical="center"/>
    </xf>
    <xf numFmtId="49" fontId="1" fillId="7" borderId="1" xfId="1" applyNumberFormat="1" applyFill="1" applyBorder="1" applyAlignment="1">
      <alignment horizontal="center"/>
    </xf>
    <xf numFmtId="14" fontId="3" fillId="7" borderId="1" xfId="3" applyNumberFormat="1" applyFill="1" applyBorder="1" applyAlignment="1">
      <alignment horizontal="center"/>
    </xf>
    <xf numFmtId="0" fontId="0" fillId="7" borderId="2" xfId="0" applyFill="1" applyBorder="1"/>
    <xf numFmtId="49" fontId="0" fillId="6" borderId="5" xfId="0" applyNumberFormat="1" applyFill="1" applyBorder="1" applyAlignment="1">
      <alignment horizontal="center"/>
    </xf>
    <xf numFmtId="14" fontId="3" fillId="7" borderId="5" xfId="3" applyNumberFormat="1" applyFill="1" applyBorder="1" applyAlignment="1">
      <alignment horizontal="center" vertical="center"/>
    </xf>
    <xf numFmtId="14" fontId="3" fillId="4" borderId="5" xfId="3" applyNumberFormat="1" applyBorder="1" applyAlignment="1">
      <alignment horizontal="center"/>
    </xf>
    <xf numFmtId="14" fontId="3" fillId="7" borderId="5" xfId="3" applyNumberFormat="1" applyFill="1" applyBorder="1" applyAlignment="1">
      <alignment horizontal="center"/>
    </xf>
    <xf numFmtId="2" fontId="0" fillId="0" borderId="28" xfId="0" applyNumberFormat="1" applyBorder="1" applyAlignment="1">
      <alignment horizontal="right" vertical="center"/>
    </xf>
    <xf numFmtId="0" fontId="0" fillId="7" borderId="6" xfId="0" applyFill="1" applyBorder="1" applyAlignment="1">
      <alignment horizontal="center" vertical="center"/>
    </xf>
    <xf numFmtId="0" fontId="0" fillId="7" borderId="6" xfId="0" applyFill="1" applyBorder="1" applyAlignment="1">
      <alignment vertical="center"/>
    </xf>
    <xf numFmtId="49" fontId="1" fillId="0" borderId="5" xfId="1" applyNumberFormat="1" applyFill="1" applyBorder="1" applyAlignment="1">
      <alignment horizontal="center" vertical="center"/>
    </xf>
    <xf numFmtId="49" fontId="1" fillId="0" borderId="5" xfId="1" applyNumberFormat="1" applyFill="1" applyBorder="1" applyAlignment="1">
      <alignment horizontal="center"/>
    </xf>
    <xf numFmtId="14" fontId="3" fillId="0" borderId="5" xfId="3" applyNumberFormat="1" applyFill="1" applyBorder="1" applyAlignment="1">
      <alignment horizontal="center"/>
    </xf>
    <xf numFmtId="49" fontId="1" fillId="8" borderId="6" xfId="1" applyNumberFormat="1" applyFill="1" applyBorder="1" applyAlignment="1">
      <alignment horizontal="center" vertical="center"/>
    </xf>
    <xf numFmtId="14" fontId="3" fillId="4" borderId="6" xfId="3" applyNumberFormat="1" applyBorder="1" applyAlignment="1">
      <alignment horizontal="center"/>
    </xf>
    <xf numFmtId="0" fontId="0" fillId="7" borderId="10" xfId="0" applyFill="1" applyBorder="1" applyAlignment="1">
      <alignment vertical="center"/>
    </xf>
    <xf numFmtId="2" fontId="0" fillId="0" borderId="13" xfId="0" applyNumberFormat="1" applyBorder="1" applyAlignment="1">
      <alignment horizontal="right" vertical="center"/>
    </xf>
    <xf numFmtId="49" fontId="1" fillId="8" borderId="6" xfId="1" applyNumberFormat="1" applyFill="1" applyBorder="1" applyAlignment="1">
      <alignment horizontal="center"/>
    </xf>
    <xf numFmtId="49" fontId="1" fillId="0" borderId="29" xfId="1" applyNumberFormat="1" applyFill="1" applyBorder="1" applyAlignment="1">
      <alignment horizontal="center" vertical="center"/>
    </xf>
    <xf numFmtId="49" fontId="1" fillId="8" borderId="5" xfId="1" applyNumberFormat="1" applyFill="1" applyBorder="1" applyAlignment="1">
      <alignment horizontal="center" vertical="center"/>
    </xf>
    <xf numFmtId="49" fontId="0" fillId="7" borderId="8" xfId="0" applyNumberFormat="1" applyFill="1" applyBorder="1" applyAlignment="1">
      <alignment horizontal="center" vertical="center"/>
    </xf>
    <xf numFmtId="49" fontId="1" fillId="2" borderId="29" xfId="1" applyNumberFormat="1" applyBorder="1" applyAlignment="1">
      <alignment horizontal="center"/>
    </xf>
    <xf numFmtId="2" fontId="0" fillId="7" borderId="13" xfId="0" applyNumberFormat="1" applyFill="1" applyBorder="1" applyAlignment="1">
      <alignment horizontal="right" vertical="center"/>
    </xf>
    <xf numFmtId="49" fontId="0" fillId="8" borderId="6" xfId="0" applyNumberFormat="1" applyFill="1" applyBorder="1" applyAlignment="1">
      <alignment horizontal="center" vertical="center"/>
    </xf>
    <xf numFmtId="14" fontId="3" fillId="8" borderId="6" xfId="3" applyNumberFormat="1" applyFill="1" applyBorder="1" applyAlignment="1">
      <alignment horizontal="center" vertical="center"/>
    </xf>
    <xf numFmtId="14" fontId="0" fillId="8" borderId="6" xfId="0" applyNumberFormat="1" applyFill="1" applyBorder="1" applyAlignment="1">
      <alignment horizontal="center" vertical="center"/>
    </xf>
    <xf numFmtId="14" fontId="0" fillId="8" borderId="13" xfId="0" applyNumberFormat="1" applyFill="1" applyBorder="1" applyAlignment="1">
      <alignment horizontal="center" vertical="center"/>
    </xf>
    <xf numFmtId="0" fontId="0" fillId="8" borderId="30" xfId="0" applyFill="1" applyBorder="1" applyAlignment="1">
      <alignment horizontal="center" vertical="center"/>
    </xf>
    <xf numFmtId="49" fontId="0" fillId="29" borderId="1" xfId="0" applyNumberFormat="1" applyFill="1" applyBorder="1" applyAlignment="1">
      <alignment horizontal="center" vertical="center"/>
    </xf>
    <xf numFmtId="2" fontId="0" fillId="0" borderId="5" xfId="0" applyNumberFormat="1" applyBorder="1" applyAlignment="1">
      <alignment vertical="center"/>
    </xf>
    <xf numFmtId="2" fontId="0" fillId="7" borderId="13" xfId="0" applyNumberFormat="1" applyFill="1" applyBorder="1" applyAlignment="1">
      <alignment vertical="center"/>
    </xf>
    <xf numFmtId="2" fontId="0" fillId="7" borderId="5" xfId="0" applyNumberFormat="1" applyFill="1" applyBorder="1" applyAlignment="1">
      <alignment vertical="center"/>
    </xf>
    <xf numFmtId="2" fontId="0" fillId="0" borderId="28" xfId="0" applyNumberFormat="1" applyBorder="1" applyAlignment="1">
      <alignment vertical="center"/>
    </xf>
    <xf numFmtId="2" fontId="0" fillId="0" borderId="13" xfId="0" applyNumberFormat="1" applyBorder="1" applyAlignment="1">
      <alignment vertical="center"/>
    </xf>
    <xf numFmtId="2" fontId="0" fillId="0" borderId="0" xfId="0" applyNumberFormat="1" applyAlignment="1">
      <alignment vertical="center"/>
    </xf>
    <xf numFmtId="168" fontId="1" fillId="2" borderId="1" xfId="1" applyNumberFormat="1" applyBorder="1" applyAlignment="1">
      <alignment horizontal="center"/>
    </xf>
    <xf numFmtId="14" fontId="1" fillId="2" borderId="5" xfId="1" applyNumberFormat="1" applyBorder="1" applyAlignment="1">
      <alignment horizontal="center"/>
    </xf>
    <xf numFmtId="49" fontId="1" fillId="0" borderId="1" xfId="1" applyNumberFormat="1" applyFill="1" applyBorder="1" applyAlignment="1">
      <alignment horizontal="center"/>
    </xf>
    <xf numFmtId="14" fontId="1" fillId="0" borderId="1" xfId="1" applyNumberFormat="1" applyFill="1" applyBorder="1" applyAlignment="1">
      <alignment horizontal="center"/>
    </xf>
    <xf numFmtId="49" fontId="0" fillId="27" borderId="2" xfId="0" applyNumberFormat="1" applyFill="1" applyBorder="1" applyAlignment="1">
      <alignment horizontal="center" vertical="center"/>
    </xf>
    <xf numFmtId="49" fontId="0" fillId="27" borderId="3" xfId="0" applyNumberFormat="1" applyFill="1" applyBorder="1" applyAlignment="1">
      <alignment horizontal="center" vertical="center"/>
    </xf>
    <xf numFmtId="49" fontId="0" fillId="27" borderId="4" xfId="0" applyNumberFormat="1" applyFill="1" applyBorder="1" applyAlignment="1">
      <alignment horizontal="center" vertical="center"/>
    </xf>
    <xf numFmtId="164" fontId="4" fillId="0" borderId="19" xfId="30" applyAlignment="1">
      <alignment horizontal="center" vertical="center"/>
    </xf>
    <xf numFmtId="49" fontId="0" fillId="27" borderId="2" xfId="0" applyNumberFormat="1" applyFill="1" applyBorder="1" applyAlignment="1">
      <alignment horizontal="center" vertical="center"/>
    </xf>
    <xf numFmtId="0" fontId="0" fillId="9" borderId="6" xfId="0" applyFill="1" applyBorder="1" applyAlignment="1">
      <alignment horizontal="right"/>
    </xf>
    <xf numFmtId="0" fontId="28" fillId="28" borderId="1" xfId="0" applyFont="1" applyFill="1" applyBorder="1" applyAlignment="1">
      <alignment horizontal="right"/>
    </xf>
    <xf numFmtId="0" fontId="0" fillId="7" borderId="1" xfId="0" applyFill="1" applyBorder="1" applyAlignment="1">
      <alignment horizontal="left" vertical="center"/>
    </xf>
    <xf numFmtId="49" fontId="1" fillId="2" borderId="6" xfId="1" applyNumberFormat="1" applyBorder="1" applyAlignment="1">
      <alignment horizontal="center" wrapText="1"/>
    </xf>
    <xf numFmtId="49" fontId="1" fillId="0" borderId="6" xfId="1" applyNumberFormat="1" applyFill="1" applyBorder="1" applyAlignment="1">
      <alignment horizontal="center"/>
    </xf>
    <xf numFmtId="14" fontId="1" fillId="0" borderId="6" xfId="1" applyNumberFormat="1" applyFill="1" applyBorder="1" applyAlignment="1">
      <alignment horizontal="center"/>
    </xf>
    <xf numFmtId="49" fontId="1" fillId="2" borderId="4" xfId="1" applyNumberFormat="1" applyBorder="1" applyAlignment="1">
      <alignment horizontal="center"/>
    </xf>
    <xf numFmtId="49" fontId="0" fillId="6" borderId="0" xfId="0" applyNumberFormat="1" applyFill="1" applyBorder="1"/>
    <xf numFmtId="14" fontId="0" fillId="6" borderId="0" xfId="0" applyNumberFormat="1" applyFill="1" applyBorder="1"/>
    <xf numFmtId="0" fontId="0" fillId="0" borderId="6" xfId="0" applyFill="1" applyBorder="1" applyAlignment="1">
      <alignment horizontal="right"/>
    </xf>
    <xf numFmtId="49" fontId="1" fillId="2" borderId="4" xfId="1" applyNumberFormat="1" applyBorder="1" applyAlignment="1">
      <alignment horizontal="center" vertical="center"/>
    </xf>
    <xf numFmtId="0" fontId="0" fillId="0" borderId="1" xfId="0" applyFill="1" applyBorder="1" applyAlignment="1">
      <alignment horizontal="right"/>
    </xf>
    <xf numFmtId="49" fontId="1" fillId="2" borderId="30" xfId="1" applyNumberFormat="1" applyBorder="1" applyAlignment="1">
      <alignment horizontal="center"/>
    </xf>
    <xf numFmtId="14" fontId="1" fillId="0" borderId="11" xfId="1" applyNumberFormat="1" applyFill="1" applyBorder="1" applyAlignment="1">
      <alignment horizontal="center"/>
    </xf>
    <xf numFmtId="49" fontId="0" fillId="27" borderId="7" xfId="0" applyNumberFormat="1" applyFill="1" applyBorder="1" applyAlignment="1">
      <alignment horizontal="center" vertical="center"/>
    </xf>
    <xf numFmtId="49" fontId="0" fillId="27" borderId="12" xfId="0" applyNumberFormat="1" applyFill="1" applyBorder="1" applyAlignment="1">
      <alignment horizontal="center" vertical="center"/>
    </xf>
    <xf numFmtId="49" fontId="0" fillId="0" borderId="7" xfId="0" applyNumberFormat="1" applyBorder="1" applyAlignment="1">
      <alignment horizontal="center" vertical="center"/>
    </xf>
    <xf numFmtId="2" fontId="0" fillId="0" borderId="1" xfId="0" applyNumberFormat="1" applyBorder="1" applyAlignment="1">
      <alignment horizontal="right" vertical="center"/>
    </xf>
    <xf numFmtId="2" fontId="0" fillId="0" borderId="1" xfId="0" applyNumberFormat="1" applyBorder="1" applyAlignment="1">
      <alignment vertical="center"/>
    </xf>
    <xf numFmtId="0" fontId="0" fillId="0" borderId="1" xfId="0" applyBorder="1" applyAlignment="1">
      <alignment horizontal="center" vertical="center" textRotation="45"/>
    </xf>
    <xf numFmtId="0" fontId="0" fillId="0" borderId="2" xfId="0" applyBorder="1" applyAlignment="1">
      <alignment horizontal="center" vertical="center" textRotation="45"/>
    </xf>
    <xf numFmtId="0" fontId="0" fillId="0" borderId="8" xfId="0" applyBorder="1" applyAlignment="1">
      <alignment horizontal="center" vertical="center" textRotation="45"/>
    </xf>
    <xf numFmtId="0" fontId="0" fillId="0" borderId="5" xfId="0" applyBorder="1" applyAlignment="1">
      <alignment horizontal="center" vertical="center" textRotation="45"/>
    </xf>
    <xf numFmtId="0" fontId="0" fillId="0" borderId="4" xfId="0" applyBorder="1" applyAlignment="1">
      <alignment horizontal="center" vertical="center" textRotation="45"/>
    </xf>
    <xf numFmtId="2" fontId="0" fillId="0" borderId="5" xfId="0" applyNumberFormat="1" applyBorder="1" applyAlignment="1">
      <alignment horizontal="right" vertical="center" textRotation="45"/>
    </xf>
    <xf numFmtId="0" fontId="0" fillId="0" borderId="5" xfId="0" applyBorder="1" applyAlignment="1">
      <alignment vertical="center" textRotation="45"/>
    </xf>
    <xf numFmtId="0" fontId="0" fillId="5" borderId="1" xfId="0" applyFill="1"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165" fontId="0" fillId="5" borderId="20" xfId="0" applyNumberFormat="1" applyFill="1" applyBorder="1" applyAlignment="1">
      <alignment horizontal="left" vertical="center" wrapText="1" indent="1"/>
    </xf>
    <xf numFmtId="165" fontId="0" fillId="5" borderId="21" xfId="0" applyNumberFormat="1" applyFill="1" applyBorder="1" applyAlignment="1">
      <alignment horizontal="left" vertical="center" wrapText="1" indent="1"/>
    </xf>
    <xf numFmtId="165" fontId="0" fillId="5" borderId="22" xfId="0" applyNumberFormat="1" applyFill="1" applyBorder="1" applyAlignment="1">
      <alignment horizontal="left" vertical="center" wrapText="1" indent="1"/>
    </xf>
    <xf numFmtId="0" fontId="0" fillId="0" borderId="23" xfId="0" applyBorder="1" applyAlignment="1"/>
    <xf numFmtId="0" fontId="4" fillId="0" borderId="0" xfId="29" applyAlignment="1">
      <alignment horizontal="right" indent="1"/>
    </xf>
    <xf numFmtId="0" fontId="4" fillId="0" borderId="18" xfId="29" applyBorder="1" applyAlignment="1">
      <alignment horizontal="right" indent="1"/>
    </xf>
    <xf numFmtId="164" fontId="4" fillId="0" borderId="19" xfId="30" applyAlignment="1">
      <alignment horizontal="center" vertical="center"/>
    </xf>
  </cellXfs>
  <cellStyles count="34">
    <cellStyle name="% achevé" xfId="14" xr:uid="{FAC8C037-0C9C-4556-8435-2F6F9984E258}"/>
    <cellStyle name="Activité" xfId="22" xr:uid="{C3C51BB0-AAA3-4C4D-B52E-5D08ABD89348}"/>
    <cellStyle name="Contrôle de mise en évidence de la période" xfId="9" xr:uid="{B971875C-FBAE-4DBF-9873-FDC8EBDFCC03}"/>
    <cellStyle name="Date" xfId="33" xr:uid="{44B1281C-DC2E-45DF-A8A4-BC0E3BFD60E2}"/>
    <cellStyle name="Début du projet" xfId="30" xr:uid="{F11C4F01-4403-4CDD-87A9-92B776A12CE0}"/>
    <cellStyle name="En-têtes de période" xfId="21" xr:uid="{99EAE23C-3A87-46B4-AE5D-F33853AFB6F5}"/>
    <cellStyle name="En-têtes de projet" xfId="20" xr:uid="{97ACE5EE-8A05-4AA4-8C18-88ED4D4F8ED7}"/>
    <cellStyle name="Étiquette" xfId="12" xr:uid="{FCC167C5-36CF-4328-BE0B-789B9BFD7677}"/>
    <cellStyle name="Insatisfaisant" xfId="2" builtinId="27"/>
    <cellStyle name="Légende de ce qui a été accompli" xfId="13" xr:uid="{500A864D-3E78-41D6-A808-E53D4313E2B5}"/>
    <cellStyle name="Légende de ce qui a été accompli (au-delà du plan)" xfId="15" xr:uid="{54CA393C-C44B-4CBA-B237-223C5F986440}"/>
    <cellStyle name="Légende du % accompli (au-delà du plan)" xfId="16" xr:uid="{36BA77BF-5A36-403F-BABE-6ACAC2D76768}"/>
    <cellStyle name="Légende du plan" xfId="11" xr:uid="{8DAB22C4-65F9-4921-9027-45CE4BD30A5D}"/>
    <cellStyle name="Lien hypertexte 2" xfId="27" xr:uid="{28AA257F-C75B-46B2-8FFE-401A07E8CD6D}"/>
    <cellStyle name="Neutre" xfId="3" builtinId="28"/>
    <cellStyle name="Nom" xfId="31" xr:uid="{502F4974-C282-4276-9FCA-990E484A2E71}"/>
    <cellStyle name="Normal" xfId="0" builtinId="0"/>
    <cellStyle name="Normal 2" xfId="7" xr:uid="{47581EE2-3821-487F-8B44-4A4C7CF1590F}"/>
    <cellStyle name="Pourcentage" xfId="4" builtinId="5"/>
    <cellStyle name="Pourcentage accompli" xfId="23" xr:uid="{54C32D7C-57B3-4999-8673-9D0DE0ABD8E9}"/>
    <cellStyle name="Satisfaisant" xfId="1" builtinId="26"/>
    <cellStyle name="Tâche" xfId="32" xr:uid="{5107FAB6-C0B2-4D44-9566-BE76E57F1B1E}"/>
    <cellStyle name="Texte explicatif 2" xfId="8" xr:uid="{E77E9EEE-9A60-42E8-B9F9-AF7ACD9930B2}"/>
    <cellStyle name="Titre 2" xfId="5" xr:uid="{E5EC1183-21DD-43B6-9392-939C7520483B}"/>
    <cellStyle name="Titre 3" xfId="25" xr:uid="{E964FD50-4A90-4C82-BE9C-C874089E6DC0}"/>
    <cellStyle name="Titre 1 2" xfId="6" xr:uid="{B6CD27E0-2171-4612-BC5F-C07C780CD830}"/>
    <cellStyle name="Titre 1 3" xfId="26" xr:uid="{E41DF0BE-FC94-4B20-B884-74DC5C7A1EBC}"/>
    <cellStyle name="Titre 2 2" xfId="17" xr:uid="{14A3B3AF-C246-45F8-903C-F9C0BD9C183C}"/>
    <cellStyle name="Titre 2 3" xfId="28" xr:uid="{F27758FD-7868-41F7-8F88-4C0871CE3ED6}"/>
    <cellStyle name="Titre 3 2" xfId="18" xr:uid="{08737AAC-B0B3-45FD-B126-BE51118EDBDC}"/>
    <cellStyle name="Titre 3 3" xfId="29" xr:uid="{34DC0B43-3003-4DC0-B0C8-5F55E18CC709}"/>
    <cellStyle name="Titre 4 2" xfId="19" xr:uid="{E24D3443-C217-4452-98B3-325220427F4A}"/>
    <cellStyle name="Valeur de la période" xfId="10" xr:uid="{9B6425AC-70F7-4677-85EC-40073BDB9F10}"/>
    <cellStyle name="zTexteMasqué" xfId="24" xr:uid="{487C263F-93B5-4258-9BD8-BFC605F41183}"/>
  </cellStyles>
  <dxfs count="3">
    <dxf>
      <fill>
        <patternFill>
          <bgColor theme="7"/>
        </patternFill>
      </fill>
      <border>
        <left/>
        <right/>
      </border>
    </dxf>
    <dxf>
      <fill>
        <patternFill>
          <bgColor theme="0" tint="-0.34998626667073579"/>
        </patternFill>
      </fill>
    </dxf>
    <dxf>
      <border>
        <left style="thin">
          <color rgb="FFC00000"/>
        </left>
        <right style="thin">
          <color rgb="FFC00000"/>
        </right>
        <vertical/>
        <horizontal/>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12"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10" Type="http://schemas.microsoft.com/office/2006/relationships/vbaProject" Target="vbaProject.bin"/><Relationship Id="rId4" Type="http://schemas.openxmlformats.org/officeDocument/2006/relationships/styles" Target="styles.xml"/><Relationship Id="rId9" Type="http://schemas.openxmlformats.org/officeDocument/2006/relationships/customXml" Target="../customXml/item3.xml"/></Relationships>
</file>

<file path=xl/persons/person.xml><?xml version="1.0" encoding="utf-8"?>
<personList xmlns="http://schemas.microsoft.com/office/spreadsheetml/2018/threadedcomments" xmlns:x="http://schemas.openxmlformats.org/spreadsheetml/2006/main">
  <person displayName="Jean-François DEFAUX" id="{B017ACB7-1444-4A69-8130-FDB3B035D9CA}" userId="S::admin@elkafrance.onmicrosoft.com::7695328c-14d4-4d1f-be42-c8ddfb076241" providerId="AD"/>
  <person displayName="Loïc Dhalluin" id="{502ECDA7-218F-4537-B412-C9C3C2BCDF93}" userId="S::l.dhalluin_elka-france.eu#ext#@elkafrance.onmicrosoft.com::e0071288-80ae-4cf9-be5b-b30d20c22298" providerId="AD"/>
</personList>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2.xml><?xml version="1.0" encoding="utf-8"?>
<ThreadedComments xmlns="http://schemas.microsoft.com/office/spreadsheetml/2018/threadedcomments" xmlns:x="http://schemas.openxmlformats.org/spreadsheetml/2006/main">
  <threadedComment ref="V21" dT="2021-02-05T06:54:56.85" personId="{502ECDA7-218F-4537-B412-C9C3C2BCDF93}" id="{61352048-9F89-4411-9DA8-4E4552737220}">
    <text>demandé par le client</text>
  </threadedComment>
</ThreadedComments>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microsoft.com/office/2017/10/relationships/threadedComment" Target="../threadedComments/threadedComment2.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65C08E-D7E5-4B11-8418-767A2E13B5F7}">
  <sheetPr codeName="Feuil2">
    <pageSetUpPr fitToPage="1"/>
  </sheetPr>
  <dimension ref="A1:AD41"/>
  <sheetViews>
    <sheetView workbookViewId="0">
      <pane xSplit="3" ySplit="2" topLeftCell="D18" activePane="bottomRight" state="frozen"/>
      <selection pane="topRight"/>
      <selection pane="bottomLeft"/>
      <selection pane="bottomRight" activeCell="F6" sqref="F6"/>
    </sheetView>
  </sheetViews>
  <sheetFormatPr baseColWidth="10" defaultColWidth="9.15625" defaultRowHeight="14.4" x14ac:dyDescent="0.55000000000000004"/>
  <cols>
    <col min="1" max="1" width="10.68359375" style="111" bestFit="1" customWidth="1"/>
    <col min="2" max="2" width="11" style="39" customWidth="1"/>
    <col min="3" max="3" width="24.68359375" style="39" customWidth="1"/>
    <col min="4" max="4" width="13.1015625" style="39" bestFit="1" customWidth="1"/>
    <col min="5" max="5" width="11" style="39" customWidth="1"/>
    <col min="6" max="6" width="12.15625" style="39" bestFit="1" customWidth="1"/>
    <col min="7" max="7" width="18.83984375" style="39" bestFit="1" customWidth="1"/>
    <col min="8" max="8" width="10.578125" style="39" bestFit="1" customWidth="1"/>
    <col min="9" max="11" width="11" style="39" customWidth="1"/>
    <col min="12" max="12" width="13" style="39" bestFit="1" customWidth="1"/>
    <col min="13" max="13" width="16.41796875" style="39" customWidth="1"/>
    <col min="14" max="14" width="12.578125" style="39" customWidth="1"/>
    <col min="15" max="15" width="12" style="39" bestFit="1" customWidth="1"/>
    <col min="16" max="16" width="26.15625" style="39" bestFit="1" customWidth="1"/>
    <col min="17" max="17" width="10.15625" style="39" bestFit="1" customWidth="1"/>
    <col min="18" max="18" width="8.89453125" style="39" customWidth="1"/>
    <col min="19" max="20" width="7.41796875" style="39" customWidth="1"/>
    <col min="21" max="22" width="12.68359375" style="39" bestFit="1" customWidth="1"/>
    <col min="23" max="23" width="10.83984375" style="39" bestFit="1" customWidth="1"/>
    <col min="24" max="24" width="6.41796875" style="39" customWidth="1"/>
    <col min="25" max="25" width="26.68359375" style="39" customWidth="1"/>
    <col min="26" max="26" width="57.26171875" style="39" customWidth="1"/>
    <col min="27" max="27" width="17.41796875" style="129" bestFit="1" customWidth="1"/>
    <col min="28" max="28" width="15.15625" style="39" bestFit="1" customWidth="1"/>
    <col min="29" max="16384" width="9.15625" style="39"/>
  </cols>
  <sheetData>
    <row r="1" spans="1:28" x14ac:dyDescent="0.55000000000000004">
      <c r="A1" s="202">
        <v>2021</v>
      </c>
      <c r="B1" s="203"/>
      <c r="C1" s="203"/>
      <c r="D1" s="204"/>
      <c r="E1" s="201" t="s">
        <v>0</v>
      </c>
      <c r="F1" s="201"/>
      <c r="G1" s="201"/>
      <c r="H1" s="201"/>
      <c r="I1" s="201" t="s">
        <v>1</v>
      </c>
      <c r="J1" s="201"/>
      <c r="K1" s="201"/>
      <c r="L1" s="201"/>
      <c r="M1" s="201" t="s">
        <v>2</v>
      </c>
      <c r="N1" s="201"/>
      <c r="O1" s="201"/>
      <c r="P1" s="201"/>
      <c r="Q1" s="88"/>
      <c r="R1" s="89"/>
      <c r="S1" s="90"/>
      <c r="T1" s="91"/>
      <c r="U1" s="91"/>
      <c r="V1" s="92"/>
      <c r="W1" s="93"/>
      <c r="X1" s="93"/>
      <c r="Y1" s="93"/>
      <c r="Z1" s="116"/>
      <c r="AA1" s="127"/>
      <c r="AB1" s="112"/>
    </row>
    <row r="2" spans="1:28" x14ac:dyDescent="0.55000000000000004">
      <c r="A2" s="110" t="s">
        <v>3</v>
      </c>
      <c r="B2" s="94" t="s">
        <v>5</v>
      </c>
      <c r="C2" s="94" t="s">
        <v>4</v>
      </c>
      <c r="D2" s="94"/>
      <c r="E2" s="194"/>
      <c r="F2" s="194"/>
      <c r="G2" s="194"/>
      <c r="H2" s="194"/>
      <c r="I2" s="194"/>
      <c r="J2" s="194"/>
      <c r="K2" s="194"/>
      <c r="L2" s="194"/>
      <c r="M2" s="194"/>
      <c r="N2" s="194"/>
      <c r="O2" s="194"/>
      <c r="P2" s="195"/>
      <c r="Q2" s="196"/>
      <c r="R2" s="196"/>
      <c r="S2" s="197"/>
      <c r="T2" s="197"/>
      <c r="U2" s="198"/>
      <c r="V2" s="194"/>
      <c r="W2" s="194"/>
      <c r="X2" s="194"/>
      <c r="Y2" s="194"/>
      <c r="Z2" s="195"/>
      <c r="AA2" s="199"/>
      <c r="AB2" s="200"/>
    </row>
    <row r="3" spans="1:28" s="98" customFormat="1" x14ac:dyDescent="0.55000000000000004">
      <c r="A3" s="10" t="s">
        <v>34</v>
      </c>
      <c r="B3" s="175" t="s">
        <v>35</v>
      </c>
      <c r="C3" s="118" t="s">
        <v>35</v>
      </c>
      <c r="D3" s="184"/>
      <c r="E3" s="126"/>
      <c r="F3" s="154"/>
      <c r="G3" s="154"/>
      <c r="H3" s="144"/>
      <c r="I3" s="126"/>
      <c r="J3" s="154"/>
      <c r="K3" s="154"/>
      <c r="L3" s="155"/>
      <c r="M3" s="126"/>
      <c r="N3" s="156"/>
      <c r="O3" s="156"/>
      <c r="P3" s="157"/>
      <c r="Q3" s="126"/>
      <c r="R3" s="157"/>
      <c r="S3" s="157"/>
      <c r="T3" s="126"/>
      <c r="U3" s="126"/>
      <c r="V3" s="126"/>
      <c r="W3" s="126"/>
      <c r="X3" s="158"/>
      <c r="Y3" s="126"/>
      <c r="Z3" s="126"/>
      <c r="AA3" s="153"/>
      <c r="AB3" s="161"/>
    </row>
    <row r="4" spans="1:28" s="98" customFormat="1" x14ac:dyDescent="0.55000000000000004">
      <c r="A4" s="1"/>
      <c r="B4" s="176"/>
      <c r="C4" s="177"/>
      <c r="D4" s="186"/>
      <c r="E4" s="152"/>
      <c r="F4" s="134"/>
      <c r="G4" s="126"/>
      <c r="H4" s="126"/>
      <c r="I4" s="167"/>
      <c r="J4" s="134"/>
      <c r="K4" s="103"/>
      <c r="L4" s="167"/>
      <c r="M4" s="104"/>
      <c r="N4" s="134"/>
      <c r="O4" s="136"/>
      <c r="P4" s="104"/>
      <c r="Q4" s="104"/>
      <c r="R4" s="104"/>
      <c r="S4" s="104"/>
      <c r="T4" s="104"/>
      <c r="U4" s="104"/>
      <c r="V4" s="104"/>
      <c r="W4" s="102"/>
      <c r="X4" s="102"/>
      <c r="Y4" s="102"/>
      <c r="Z4" s="102"/>
      <c r="AA4" s="128"/>
      <c r="AB4" s="162"/>
    </row>
    <row r="5" spans="1:28" x14ac:dyDescent="0.55000000000000004">
      <c r="A5" s="1"/>
      <c r="B5" s="8"/>
      <c r="C5" s="1"/>
      <c r="D5" s="186"/>
      <c r="E5" s="181"/>
      <c r="F5" s="3"/>
      <c r="G5" s="3"/>
      <c r="H5" s="3"/>
      <c r="I5" s="3"/>
      <c r="J5" s="3"/>
      <c r="K5" s="3"/>
      <c r="L5" s="3"/>
      <c r="M5" s="78"/>
      <c r="N5" s="78"/>
      <c r="O5" s="78"/>
      <c r="P5" s="78"/>
      <c r="Q5" s="78"/>
      <c r="R5" s="79"/>
      <c r="S5" s="79"/>
      <c r="T5" s="84"/>
      <c r="U5" s="84"/>
      <c r="V5" s="79"/>
      <c r="W5" s="77"/>
      <c r="X5" s="6"/>
      <c r="Y5" s="6"/>
      <c r="Z5" s="114"/>
      <c r="AA5" s="127"/>
      <c r="AB5" s="160"/>
    </row>
    <row r="6" spans="1:28" x14ac:dyDescent="0.55000000000000004">
      <c r="A6" s="1"/>
      <c r="B6" s="8"/>
      <c r="C6" s="1"/>
      <c r="D6" s="186"/>
      <c r="E6" s="181"/>
      <c r="F6" s="3"/>
      <c r="G6" s="3"/>
      <c r="H6" s="3"/>
      <c r="I6" s="3"/>
      <c r="J6" s="3"/>
      <c r="K6" s="3"/>
      <c r="L6" s="3"/>
      <c r="M6" s="78"/>
      <c r="N6" s="78"/>
      <c r="O6" s="78"/>
      <c r="P6" s="78"/>
      <c r="Q6" s="78"/>
      <c r="R6" s="78"/>
      <c r="S6" s="78"/>
      <c r="T6" s="78"/>
      <c r="U6" s="78"/>
      <c r="V6" s="78"/>
      <c r="W6" s="78"/>
      <c r="X6" s="78"/>
      <c r="Y6" s="78"/>
      <c r="Z6" s="78"/>
      <c r="AA6" s="127"/>
      <c r="AB6" s="160"/>
    </row>
    <row r="7" spans="1:28" s="98" customFormat="1" ht="15" customHeight="1" x14ac:dyDescent="0.55000000000000004">
      <c r="A7" s="1"/>
      <c r="B7" s="8"/>
      <c r="C7" s="1"/>
      <c r="D7" s="186"/>
      <c r="E7" s="181"/>
      <c r="F7" s="3"/>
      <c r="G7" s="182"/>
      <c r="H7" s="3"/>
      <c r="I7" s="3"/>
      <c r="J7" s="3"/>
      <c r="K7" s="182"/>
      <c r="L7" s="3"/>
      <c r="M7" s="3"/>
      <c r="N7" s="78"/>
      <c r="O7" s="183"/>
      <c r="P7" s="3"/>
      <c r="Q7" s="3"/>
      <c r="R7" s="78"/>
      <c r="S7" s="78"/>
      <c r="T7" s="85"/>
      <c r="U7" s="85"/>
      <c r="V7" s="85"/>
      <c r="W7" s="80"/>
      <c r="X7" s="9"/>
      <c r="Y7" s="9"/>
      <c r="Z7" s="119"/>
      <c r="AA7" s="128"/>
      <c r="AB7" s="162"/>
    </row>
    <row r="8" spans="1:28" s="98" customFormat="1" ht="15" customHeight="1" x14ac:dyDescent="0.55000000000000004">
      <c r="A8" s="1"/>
      <c r="B8" s="8"/>
      <c r="C8" s="1"/>
      <c r="D8" s="186"/>
      <c r="E8" s="181"/>
      <c r="F8" s="3"/>
      <c r="G8" s="182"/>
      <c r="H8" s="3"/>
      <c r="I8" s="3"/>
      <c r="J8" s="3"/>
      <c r="K8" s="182"/>
      <c r="L8" s="3"/>
      <c r="M8" s="3"/>
      <c r="N8" s="78"/>
      <c r="O8" s="183"/>
      <c r="P8" s="3"/>
      <c r="Q8" s="78"/>
      <c r="R8" s="78"/>
      <c r="S8" s="78"/>
      <c r="T8" s="85"/>
      <c r="U8" s="85"/>
      <c r="V8" s="85"/>
      <c r="W8" s="80"/>
      <c r="X8" s="9"/>
      <c r="Y8" s="9"/>
      <c r="Z8" s="119"/>
      <c r="AA8" s="128"/>
      <c r="AB8" s="162"/>
    </row>
    <row r="9" spans="1:28" ht="14.5" customHeight="1" x14ac:dyDescent="0.55000000000000004">
      <c r="A9" s="1"/>
      <c r="B9" s="8"/>
      <c r="C9" s="1"/>
      <c r="D9" s="186"/>
      <c r="E9" s="181"/>
      <c r="F9" s="3"/>
      <c r="G9" s="3"/>
      <c r="H9" s="3"/>
      <c r="I9" s="3"/>
      <c r="J9" s="3"/>
      <c r="K9" s="3"/>
      <c r="L9" s="3"/>
      <c r="M9" s="78"/>
      <c r="N9" s="78"/>
      <c r="O9" s="78"/>
      <c r="P9" s="78"/>
      <c r="Q9" s="78"/>
      <c r="R9" s="78"/>
      <c r="S9" s="78"/>
      <c r="T9" s="78"/>
      <c r="U9" s="78"/>
      <c r="V9" s="78"/>
      <c r="W9" s="78"/>
      <c r="X9" s="78"/>
      <c r="Y9" s="9"/>
      <c r="Z9" s="114"/>
      <c r="AA9" s="127"/>
      <c r="AB9" s="160"/>
    </row>
    <row r="10" spans="1:28" ht="14.5" customHeight="1" x14ac:dyDescent="0.55000000000000004">
      <c r="A10" s="1"/>
      <c r="B10" s="8"/>
      <c r="C10" s="1"/>
      <c r="D10" s="186"/>
      <c r="E10" s="181"/>
      <c r="F10" s="3"/>
      <c r="G10" s="3"/>
      <c r="H10" s="3"/>
      <c r="I10" s="3"/>
      <c r="J10" s="3"/>
      <c r="K10" s="3"/>
      <c r="L10" s="3"/>
      <c r="M10" s="78"/>
      <c r="N10" s="78"/>
      <c r="O10" s="78"/>
      <c r="P10" s="78"/>
      <c r="Q10" s="78"/>
      <c r="R10" s="78"/>
      <c r="S10" s="78"/>
      <c r="T10" s="78"/>
      <c r="U10" s="78"/>
      <c r="V10" s="78"/>
      <c r="W10" s="80"/>
      <c r="X10" s="78"/>
      <c r="Y10" s="9"/>
      <c r="Z10" s="114"/>
      <c r="AA10" s="127"/>
      <c r="AB10" s="160"/>
    </row>
    <row r="11" spans="1:28" s="98" customFormat="1" x14ac:dyDescent="0.55000000000000004">
      <c r="A11" s="1"/>
      <c r="B11" s="8"/>
      <c r="C11" s="105"/>
      <c r="D11" s="186"/>
      <c r="E11" s="185"/>
      <c r="F11" s="106"/>
      <c r="G11" s="106"/>
      <c r="H11" s="106"/>
      <c r="I11" s="3"/>
      <c r="J11" s="3"/>
      <c r="K11" s="3"/>
      <c r="L11" s="3"/>
      <c r="M11" s="2"/>
      <c r="N11" s="2"/>
      <c r="O11" s="78"/>
      <c r="P11" s="3"/>
      <c r="Q11" s="97"/>
      <c r="R11" s="97"/>
      <c r="S11" s="108"/>
      <c r="T11" s="108"/>
      <c r="U11" s="108"/>
      <c r="V11" s="108"/>
      <c r="W11" s="107"/>
      <c r="X11" s="107"/>
      <c r="Y11" s="105"/>
      <c r="Z11" s="115"/>
      <c r="AA11" s="128"/>
      <c r="AB11" s="162"/>
    </row>
    <row r="12" spans="1:28" s="98" customFormat="1" x14ac:dyDescent="0.55000000000000004">
      <c r="A12" s="1"/>
      <c r="B12" s="8"/>
      <c r="C12" s="105"/>
      <c r="D12" s="186"/>
      <c r="E12" s="185"/>
      <c r="F12" s="130"/>
      <c r="G12" s="106"/>
      <c r="H12" s="3"/>
      <c r="I12" s="3"/>
      <c r="J12" s="3"/>
      <c r="K12" s="107"/>
      <c r="L12" s="97"/>
      <c r="M12" s="2"/>
      <c r="N12" s="2"/>
      <c r="O12" s="108"/>
      <c r="P12" s="97"/>
      <c r="Q12" s="97"/>
      <c r="R12" s="97"/>
      <c r="S12" s="108"/>
      <c r="T12" s="108"/>
      <c r="U12" s="108"/>
      <c r="V12" s="108"/>
      <c r="W12" s="107"/>
      <c r="X12" s="107"/>
      <c r="Y12" s="105"/>
      <c r="Z12" s="115"/>
      <c r="AA12" s="128"/>
      <c r="AB12" s="162"/>
    </row>
    <row r="13" spans="1:28" s="98" customFormat="1" x14ac:dyDescent="0.55000000000000004">
      <c r="A13" s="1"/>
      <c r="B13" s="8"/>
      <c r="C13" s="105"/>
      <c r="D13" s="186"/>
      <c r="E13" s="185"/>
      <c r="F13" s="130"/>
      <c r="G13" s="106"/>
      <c r="H13" s="3"/>
      <c r="I13" s="3"/>
      <c r="J13" s="3"/>
      <c r="K13" s="107"/>
      <c r="L13" s="97"/>
      <c r="M13" s="2"/>
      <c r="N13" s="2"/>
      <c r="O13" s="108"/>
      <c r="P13" s="97"/>
      <c r="Q13" s="97"/>
      <c r="R13" s="97"/>
      <c r="S13" s="108"/>
      <c r="T13" s="108"/>
      <c r="U13" s="108"/>
      <c r="V13" s="108"/>
      <c r="W13" s="107"/>
      <c r="X13" s="107"/>
      <c r="Y13" s="105"/>
      <c r="Z13" s="115"/>
      <c r="AA13" s="128"/>
      <c r="AB13" s="162"/>
    </row>
    <row r="14" spans="1:28" s="98" customFormat="1" x14ac:dyDescent="0.55000000000000004">
      <c r="A14" s="1"/>
      <c r="B14" s="8"/>
      <c r="C14" s="105"/>
      <c r="D14" s="186"/>
      <c r="E14" s="185"/>
      <c r="F14" s="130"/>
      <c r="G14" s="106"/>
      <c r="H14" s="3"/>
      <c r="I14" s="3"/>
      <c r="J14" s="78"/>
      <c r="K14" s="107"/>
      <c r="L14" s="97"/>
      <c r="M14" s="2"/>
      <c r="N14" s="2"/>
      <c r="O14" s="108"/>
      <c r="P14" s="97"/>
      <c r="Q14" s="97"/>
      <c r="R14" s="97"/>
      <c r="S14" s="108"/>
      <c r="T14" s="108"/>
      <c r="U14" s="108"/>
      <c r="V14" s="108"/>
      <c r="W14" s="107"/>
      <c r="X14" s="107"/>
      <c r="Y14" s="105"/>
      <c r="Z14" s="115"/>
      <c r="AA14" s="128"/>
      <c r="AB14" s="162"/>
    </row>
    <row r="15" spans="1:28" s="98" customFormat="1" x14ac:dyDescent="0.55000000000000004">
      <c r="A15" s="1"/>
      <c r="B15" s="8"/>
      <c r="C15" s="105"/>
      <c r="D15" s="186"/>
      <c r="E15" s="185"/>
      <c r="F15" s="130"/>
      <c r="G15" s="106"/>
      <c r="H15" s="106"/>
      <c r="I15" s="2"/>
      <c r="J15" s="78"/>
      <c r="K15" s="107"/>
      <c r="L15" s="97"/>
      <c r="M15" s="2"/>
      <c r="N15" s="2"/>
      <c r="O15" s="2"/>
      <c r="P15" s="97"/>
      <c r="Q15" s="97"/>
      <c r="R15" s="97"/>
      <c r="S15" s="108"/>
      <c r="T15" s="108"/>
      <c r="U15" s="108"/>
      <c r="V15" s="108"/>
      <c r="W15" s="159"/>
      <c r="X15" s="107"/>
      <c r="Y15" s="105"/>
      <c r="Z15" s="115"/>
      <c r="AA15" s="128"/>
      <c r="AB15" s="162"/>
    </row>
    <row r="16" spans="1:28" ht="14.5" customHeight="1" x14ac:dyDescent="0.55000000000000004">
      <c r="A16" s="1"/>
      <c r="B16" s="8"/>
      <c r="C16" s="1"/>
      <c r="D16" s="186"/>
      <c r="E16" s="181"/>
      <c r="F16" s="3"/>
      <c r="G16" s="5"/>
      <c r="H16" s="5"/>
      <c r="I16" s="3"/>
      <c r="J16" s="3"/>
      <c r="K16" s="5"/>
      <c r="L16" s="5"/>
      <c r="M16" s="78"/>
      <c r="N16" s="78"/>
      <c r="O16" s="82"/>
      <c r="P16" s="82"/>
      <c r="Q16" s="77"/>
      <c r="R16" s="79"/>
      <c r="S16" s="79"/>
      <c r="T16" s="79"/>
      <c r="U16" s="79"/>
      <c r="V16" s="79"/>
      <c r="W16" s="79"/>
      <c r="X16" s="4"/>
      <c r="Y16" s="4"/>
      <c r="Z16" s="114"/>
      <c r="AA16" s="127"/>
      <c r="AB16" s="160"/>
    </row>
    <row r="17" spans="1:28" ht="14.5" customHeight="1" x14ac:dyDescent="0.55000000000000004">
      <c r="A17" s="12"/>
      <c r="B17" s="8"/>
      <c r="C17" s="1"/>
      <c r="D17" s="186"/>
      <c r="E17" s="181"/>
      <c r="F17" s="3"/>
      <c r="G17" s="3"/>
      <c r="H17" s="3"/>
      <c r="I17" s="3"/>
      <c r="J17" s="3"/>
      <c r="K17" s="3"/>
      <c r="L17" s="3"/>
      <c r="M17" s="78"/>
      <c r="N17" s="78"/>
      <c r="O17" s="78"/>
      <c r="P17" s="78"/>
      <c r="Q17" s="78"/>
      <c r="R17" s="78"/>
      <c r="S17" s="3"/>
      <c r="T17" s="3"/>
      <c r="U17" s="3"/>
      <c r="V17" s="3"/>
      <c r="W17" s="78"/>
      <c r="X17" s="78"/>
      <c r="Y17" s="78"/>
      <c r="Z17" s="78"/>
      <c r="AA17" s="127"/>
      <c r="AB17" s="160"/>
    </row>
    <row r="18" spans="1:28" ht="14.5" customHeight="1" x14ac:dyDescent="0.55000000000000004">
      <c r="A18" s="12"/>
      <c r="B18" s="8"/>
      <c r="C18" s="1"/>
      <c r="D18" s="186"/>
      <c r="E18" s="181"/>
      <c r="F18" s="3"/>
      <c r="G18" s="3"/>
      <c r="H18" s="3"/>
      <c r="I18" s="3"/>
      <c r="J18" s="3"/>
      <c r="K18" s="3"/>
      <c r="L18" s="3"/>
      <c r="M18" s="78"/>
      <c r="N18" s="78"/>
      <c r="O18" s="78"/>
      <c r="P18" s="78"/>
      <c r="Q18" s="78"/>
      <c r="R18" s="78"/>
      <c r="S18" s="78"/>
      <c r="T18" s="78"/>
      <c r="U18" s="78"/>
      <c r="V18" s="78"/>
      <c r="W18" s="78"/>
      <c r="X18" s="78"/>
      <c r="Y18" s="78"/>
      <c r="Z18" s="78"/>
      <c r="AA18" s="127"/>
      <c r="AB18" s="160"/>
    </row>
    <row r="19" spans="1:28" ht="14.5" customHeight="1" x14ac:dyDescent="0.55000000000000004">
      <c r="A19" s="12"/>
      <c r="B19" s="8"/>
      <c r="C19" s="1"/>
      <c r="D19" s="186"/>
      <c r="E19" s="181"/>
      <c r="F19" s="3"/>
      <c r="G19" s="3"/>
      <c r="H19" s="3"/>
      <c r="I19" s="3"/>
      <c r="J19" s="3"/>
      <c r="K19" s="3"/>
      <c r="L19" s="3"/>
      <c r="M19" s="78"/>
      <c r="N19" s="78"/>
      <c r="O19" s="78"/>
      <c r="P19" s="78"/>
      <c r="Q19" s="78"/>
      <c r="R19" s="78"/>
      <c r="S19" s="78"/>
      <c r="T19" s="78"/>
      <c r="U19" s="78"/>
      <c r="V19" s="78"/>
      <c r="W19" s="78"/>
      <c r="X19" s="78"/>
      <c r="Y19" s="78"/>
      <c r="Z19" s="78"/>
      <c r="AA19" s="127"/>
      <c r="AB19" s="160"/>
    </row>
    <row r="20" spans="1:28" x14ac:dyDescent="0.55000000000000004">
      <c r="A20" s="12"/>
      <c r="B20" s="8"/>
      <c r="C20" s="1"/>
      <c r="D20" s="186"/>
      <c r="E20" s="181"/>
      <c r="F20" s="5"/>
      <c r="G20" s="3"/>
      <c r="H20" s="3"/>
      <c r="I20" s="3"/>
      <c r="J20" s="120"/>
      <c r="K20" s="3"/>
      <c r="L20" s="3"/>
      <c r="M20" s="2"/>
      <c r="N20" s="83"/>
      <c r="O20" s="79"/>
      <c r="P20" s="79"/>
      <c r="Q20" s="79"/>
      <c r="R20" s="79"/>
      <c r="S20" s="79"/>
      <c r="T20" s="79"/>
      <c r="U20" s="79"/>
      <c r="V20" s="79"/>
      <c r="W20" s="79"/>
      <c r="X20" s="4"/>
      <c r="Y20" s="4"/>
      <c r="Z20" s="114"/>
      <c r="AA20" s="127"/>
      <c r="AB20" s="160"/>
    </row>
    <row r="21" spans="1:28" ht="14.5" customHeight="1" x14ac:dyDescent="0.55000000000000004">
      <c r="A21" s="12"/>
      <c r="B21" s="8"/>
      <c r="C21" s="105"/>
      <c r="D21" s="186"/>
      <c r="E21" s="181"/>
      <c r="F21" s="3"/>
      <c r="G21" s="3"/>
      <c r="H21" s="3"/>
      <c r="I21" s="3"/>
      <c r="J21" s="3"/>
      <c r="K21" s="166"/>
      <c r="L21" s="3"/>
      <c r="M21" s="78"/>
      <c r="N21" s="78"/>
      <c r="O21" s="2"/>
      <c r="P21" s="78"/>
      <c r="Q21" s="78"/>
      <c r="R21" s="108"/>
      <c r="S21" s="108"/>
      <c r="T21" s="108"/>
      <c r="U21" s="108"/>
      <c r="V21" s="108"/>
      <c r="W21" s="107"/>
      <c r="X21" s="107"/>
      <c r="Y21" s="105"/>
      <c r="Z21" s="115"/>
      <c r="AA21" s="127"/>
      <c r="AB21" s="160"/>
    </row>
    <row r="22" spans="1:28" s="98" customFormat="1" ht="14.5" customHeight="1" x14ac:dyDescent="0.55000000000000004">
      <c r="A22" s="12"/>
      <c r="B22" s="8"/>
      <c r="C22" s="105"/>
      <c r="D22" s="186"/>
      <c r="E22" s="181"/>
      <c r="F22" s="121"/>
      <c r="G22" s="121"/>
      <c r="H22" s="122"/>
      <c r="I22" s="3"/>
      <c r="J22" s="123"/>
      <c r="K22" s="121"/>
      <c r="L22" s="124"/>
      <c r="M22" s="78"/>
      <c r="N22" s="124"/>
      <c r="O22" s="124"/>
      <c r="P22" s="125"/>
      <c r="Q22" s="78"/>
      <c r="R22" s="78"/>
      <c r="S22" s="78"/>
      <c r="T22" s="78"/>
      <c r="U22" s="78"/>
      <c r="V22" s="78"/>
      <c r="W22" s="78"/>
      <c r="X22" s="107"/>
      <c r="Y22" s="105"/>
      <c r="Z22" s="115"/>
      <c r="AA22" s="128"/>
      <c r="AB22" s="162"/>
    </row>
    <row r="23" spans="1:28" s="98" customFormat="1" ht="14.5" customHeight="1" x14ac:dyDescent="0.55000000000000004">
      <c r="A23" s="12"/>
      <c r="B23" s="8"/>
      <c r="C23" s="105"/>
      <c r="D23" s="186"/>
      <c r="E23" s="181"/>
      <c r="F23" s="121"/>
      <c r="G23" s="121"/>
      <c r="H23" s="122"/>
      <c r="I23" s="3"/>
      <c r="J23" s="123"/>
      <c r="K23" s="121"/>
      <c r="L23" s="124"/>
      <c r="M23" s="78"/>
      <c r="N23" s="124"/>
      <c r="O23" s="124"/>
      <c r="P23" s="125"/>
      <c r="Q23" s="78"/>
      <c r="R23" s="78"/>
      <c r="S23" s="78"/>
      <c r="T23" s="78"/>
      <c r="U23" s="78"/>
      <c r="V23" s="78"/>
      <c r="W23" s="78"/>
      <c r="X23" s="107"/>
      <c r="Y23" s="105"/>
      <c r="Z23" s="115"/>
      <c r="AA23" s="128"/>
      <c r="AB23" s="162"/>
    </row>
    <row r="24" spans="1:28" s="98" customFormat="1" ht="14.5" customHeight="1" x14ac:dyDescent="0.55000000000000004">
      <c r="A24" s="12"/>
      <c r="B24" s="8"/>
      <c r="C24" s="105"/>
      <c r="D24" s="186"/>
      <c r="E24" s="181"/>
      <c r="F24" s="3"/>
      <c r="G24" s="3"/>
      <c r="H24" s="3"/>
      <c r="I24" s="3"/>
      <c r="J24" s="3"/>
      <c r="K24" s="3"/>
      <c r="L24" s="3"/>
      <c r="M24" s="78"/>
      <c r="N24" s="2"/>
      <c r="O24" s="2"/>
      <c r="P24" s="2"/>
      <c r="Q24" s="108"/>
      <c r="R24" s="108"/>
      <c r="S24" s="108"/>
      <c r="T24" s="108"/>
      <c r="U24" s="108"/>
      <c r="V24" s="108"/>
      <c r="W24" s="107"/>
      <c r="X24" s="107"/>
      <c r="Y24" s="105"/>
      <c r="Z24" s="115"/>
      <c r="AA24" s="128"/>
      <c r="AB24" s="162"/>
    </row>
    <row r="25" spans="1:28" s="98" customFormat="1" ht="14.5" customHeight="1" x14ac:dyDescent="0.55000000000000004">
      <c r="A25" s="12"/>
      <c r="B25" s="8"/>
      <c r="C25" s="105"/>
      <c r="D25" s="186"/>
      <c r="E25" s="181"/>
      <c r="F25" s="3"/>
      <c r="G25" s="3"/>
      <c r="H25" s="122"/>
      <c r="I25" s="96"/>
      <c r="J25" s="107"/>
      <c r="K25" s="96"/>
      <c r="L25" s="100"/>
      <c r="M25" s="2"/>
      <c r="N25" s="2"/>
      <c r="O25" s="100"/>
      <c r="P25" s="108"/>
      <c r="Q25" s="108"/>
      <c r="R25" s="108"/>
      <c r="S25" s="108"/>
      <c r="T25" s="108"/>
      <c r="U25" s="108"/>
      <c r="V25" s="108"/>
      <c r="W25" s="107"/>
      <c r="X25" s="107"/>
      <c r="Y25" s="105"/>
      <c r="Z25" s="115"/>
      <c r="AA25" s="128"/>
      <c r="AB25" s="162"/>
    </row>
    <row r="26" spans="1:28" s="98" customFormat="1" x14ac:dyDescent="0.55000000000000004">
      <c r="A26" s="12"/>
      <c r="B26" s="8"/>
      <c r="C26" s="177"/>
      <c r="D26" s="186"/>
      <c r="E26" s="181"/>
      <c r="F26" s="3"/>
      <c r="G26" s="126"/>
      <c r="H26" s="3"/>
      <c r="I26" s="3"/>
      <c r="J26" s="103"/>
      <c r="K26" s="103"/>
      <c r="L26" s="135"/>
      <c r="M26" s="104"/>
      <c r="N26" s="104"/>
      <c r="O26" s="137"/>
      <c r="P26" s="104"/>
      <c r="Q26" s="104"/>
      <c r="R26" s="104"/>
      <c r="S26" s="104"/>
      <c r="T26" s="104"/>
      <c r="U26" s="104"/>
      <c r="V26" s="104"/>
      <c r="W26" s="102"/>
      <c r="X26" s="102"/>
      <c r="Y26" s="102"/>
      <c r="Z26" s="102"/>
      <c r="AA26" s="128"/>
      <c r="AB26" s="162"/>
    </row>
    <row r="27" spans="1:28" s="98" customFormat="1" x14ac:dyDescent="0.55000000000000004">
      <c r="A27" s="12"/>
      <c r="B27" s="8"/>
      <c r="C27" s="1"/>
      <c r="D27" s="186"/>
      <c r="E27" s="181"/>
      <c r="F27" s="3"/>
      <c r="G27" s="182"/>
      <c r="H27" s="3"/>
      <c r="I27" s="3"/>
      <c r="J27" s="3"/>
      <c r="K27" s="182"/>
      <c r="L27" s="3"/>
      <c r="M27" s="3"/>
      <c r="N27" s="78"/>
      <c r="O27" s="183"/>
      <c r="P27" s="78"/>
      <c r="Q27" s="3"/>
      <c r="R27" s="79"/>
      <c r="S27" s="86"/>
      <c r="T27" s="87"/>
      <c r="U27" s="87"/>
      <c r="V27" s="79"/>
      <c r="W27" s="79"/>
      <c r="X27" s="4"/>
      <c r="Y27" s="4"/>
      <c r="Z27" s="119"/>
      <c r="AA27" s="128"/>
      <c r="AB27" s="162"/>
    </row>
    <row r="28" spans="1:28" ht="29.25" customHeight="1" x14ac:dyDescent="0.55000000000000004">
      <c r="A28" s="1"/>
      <c r="B28" s="8"/>
      <c r="C28" s="1"/>
      <c r="D28" s="186"/>
      <c r="E28" s="181"/>
      <c r="F28" s="3"/>
      <c r="G28" s="81"/>
      <c r="H28" s="3"/>
      <c r="I28" s="3"/>
      <c r="J28" s="3"/>
      <c r="K28" s="3"/>
      <c r="L28" s="3"/>
      <c r="M28" s="78"/>
      <c r="N28" s="78"/>
      <c r="O28" s="78"/>
      <c r="P28" s="78"/>
      <c r="Q28" s="78"/>
      <c r="R28" s="78"/>
      <c r="S28" s="78"/>
      <c r="T28" s="78"/>
      <c r="U28" s="78"/>
      <c r="V28" s="78"/>
      <c r="W28" s="78"/>
      <c r="X28" s="78"/>
      <c r="Y28" s="78"/>
      <c r="Z28" s="78"/>
      <c r="AA28" s="127"/>
      <c r="AB28" s="160"/>
    </row>
    <row r="29" spans="1:28" x14ac:dyDescent="0.55000000000000004">
      <c r="A29" s="1"/>
      <c r="B29" s="8"/>
      <c r="C29" s="1"/>
      <c r="D29" s="186"/>
      <c r="E29" s="187"/>
      <c r="F29" s="11"/>
      <c r="G29" s="178"/>
      <c r="H29" s="11"/>
      <c r="I29" s="179"/>
      <c r="J29" s="179"/>
      <c r="K29" s="179"/>
      <c r="L29" s="179"/>
      <c r="M29" s="180"/>
      <c r="N29" s="180"/>
      <c r="O29" s="180"/>
      <c r="P29" s="180"/>
      <c r="Q29" s="180"/>
      <c r="R29" s="180"/>
      <c r="S29" s="180"/>
      <c r="T29" s="180"/>
      <c r="U29" s="180"/>
      <c r="V29" s="180"/>
      <c r="W29" s="180"/>
      <c r="X29" s="180"/>
      <c r="Y29" s="180"/>
      <c r="Z29" s="188"/>
      <c r="AA29" s="147"/>
      <c r="AB29" s="164"/>
    </row>
    <row r="30" spans="1:28" x14ac:dyDescent="0.55000000000000004">
      <c r="A30" s="1"/>
      <c r="B30" s="8"/>
      <c r="C30" s="1"/>
      <c r="D30" s="186"/>
      <c r="E30" s="3"/>
      <c r="F30" s="3"/>
      <c r="G30" s="81"/>
      <c r="H30" s="3"/>
      <c r="I30" s="168"/>
      <c r="J30" s="168"/>
      <c r="K30" s="168"/>
      <c r="L30" s="168"/>
      <c r="M30" s="169"/>
      <c r="N30" s="169"/>
      <c r="O30" s="169"/>
      <c r="P30" s="169"/>
      <c r="Q30" s="169"/>
      <c r="R30" s="169"/>
      <c r="S30" s="169"/>
      <c r="T30" s="169"/>
      <c r="U30" s="169"/>
      <c r="V30" s="169"/>
      <c r="W30" s="169"/>
      <c r="X30" s="169"/>
      <c r="Y30" s="169"/>
      <c r="Z30" s="169"/>
      <c r="AA30" s="192"/>
      <c r="AB30" s="193"/>
    </row>
    <row r="31" spans="1:28" x14ac:dyDescent="0.55000000000000004">
      <c r="A31" s="1"/>
      <c r="B31" s="8"/>
      <c r="C31" s="1"/>
      <c r="D31" s="186"/>
      <c r="E31" s="3"/>
      <c r="F31" s="3"/>
      <c r="G31" s="81"/>
      <c r="H31" s="3"/>
      <c r="I31" s="168"/>
      <c r="J31" s="168"/>
      <c r="K31" s="168"/>
      <c r="L31" s="168"/>
      <c r="M31" s="169"/>
      <c r="N31" s="169"/>
      <c r="O31" s="169"/>
      <c r="P31" s="169"/>
      <c r="Q31" s="169"/>
      <c r="R31" s="169"/>
      <c r="S31" s="169"/>
      <c r="T31" s="169"/>
      <c r="U31" s="169"/>
      <c r="V31" s="169"/>
      <c r="W31" s="169"/>
      <c r="X31" s="169"/>
      <c r="Y31" s="169"/>
      <c r="Z31" s="169"/>
      <c r="AA31" s="192"/>
      <c r="AB31" s="193"/>
    </row>
    <row r="32" spans="1:28" x14ac:dyDescent="0.55000000000000004">
      <c r="A32" s="1"/>
      <c r="B32" s="8"/>
      <c r="C32" s="1"/>
      <c r="D32" s="186"/>
      <c r="E32" s="3"/>
      <c r="F32" s="3"/>
      <c r="G32" s="81"/>
      <c r="H32" s="3"/>
      <c r="I32" s="168"/>
      <c r="J32" s="168"/>
      <c r="K32" s="168"/>
      <c r="L32" s="168"/>
      <c r="M32" s="169"/>
      <c r="N32" s="169"/>
      <c r="O32" s="169"/>
      <c r="P32" s="169"/>
      <c r="Q32" s="169"/>
      <c r="R32" s="169"/>
      <c r="S32" s="169"/>
      <c r="T32" s="169"/>
      <c r="U32" s="169"/>
      <c r="V32" s="169"/>
      <c r="W32" s="169"/>
      <c r="X32" s="169"/>
      <c r="Y32" s="169"/>
      <c r="Z32" s="169"/>
      <c r="AA32" s="192"/>
      <c r="AB32" s="193"/>
    </row>
    <row r="33" spans="1:30" x14ac:dyDescent="0.55000000000000004">
      <c r="A33" s="1"/>
      <c r="B33" s="8"/>
      <c r="C33" s="1"/>
      <c r="D33" s="186"/>
      <c r="E33" s="3"/>
      <c r="F33" s="3"/>
      <c r="G33" s="81"/>
      <c r="H33" s="3"/>
      <c r="I33" s="168"/>
      <c r="J33" s="168"/>
      <c r="K33" s="168"/>
      <c r="L33" s="168"/>
      <c r="M33" s="169"/>
      <c r="N33" s="169"/>
      <c r="O33" s="169"/>
      <c r="P33" s="169"/>
      <c r="Q33" s="169"/>
      <c r="R33" s="169"/>
      <c r="S33" s="169"/>
      <c r="T33" s="169"/>
      <c r="U33" s="169"/>
      <c r="V33" s="169"/>
      <c r="W33" s="169"/>
      <c r="X33" s="169"/>
      <c r="Y33" s="169"/>
      <c r="Z33" s="169"/>
      <c r="AA33" s="192"/>
      <c r="AB33" s="193"/>
    </row>
    <row r="34" spans="1:30" x14ac:dyDescent="0.55000000000000004">
      <c r="A34" s="1"/>
      <c r="B34" s="8"/>
      <c r="C34" s="1"/>
      <c r="D34" s="186"/>
      <c r="E34" s="3"/>
      <c r="F34" s="3"/>
      <c r="G34" s="81"/>
      <c r="H34" s="3"/>
      <c r="I34" s="168"/>
      <c r="J34" s="168"/>
      <c r="K34" s="168"/>
      <c r="L34" s="168"/>
      <c r="M34" s="169"/>
      <c r="N34" s="169"/>
      <c r="O34" s="169"/>
      <c r="P34" s="169"/>
      <c r="Q34" s="169"/>
      <c r="R34" s="169"/>
      <c r="S34" s="169"/>
      <c r="T34" s="169"/>
      <c r="U34" s="169"/>
      <c r="V34" s="169"/>
      <c r="W34" s="169"/>
      <c r="X34" s="169"/>
      <c r="Y34" s="169"/>
      <c r="Z34" s="169"/>
      <c r="AA34" s="192"/>
      <c r="AB34" s="193"/>
    </row>
    <row r="35" spans="1:30" x14ac:dyDescent="0.55000000000000004">
      <c r="A35" s="109"/>
      <c r="B35" s="174"/>
      <c r="C35" s="95"/>
      <c r="D35" s="95"/>
      <c r="E35" s="189"/>
      <c r="F35" s="189"/>
      <c r="G35" s="189"/>
      <c r="H35" s="189"/>
      <c r="I35" s="189"/>
      <c r="J35" s="189"/>
      <c r="K35" s="189"/>
      <c r="L35" s="189"/>
      <c r="M35" s="189"/>
      <c r="N35" s="189"/>
      <c r="O35" s="189"/>
      <c r="P35" s="189"/>
      <c r="Q35" s="189"/>
      <c r="R35" s="189"/>
      <c r="S35" s="189"/>
      <c r="T35" s="189"/>
      <c r="U35" s="189"/>
      <c r="V35" s="189"/>
      <c r="W35" s="189"/>
      <c r="X35" s="189"/>
      <c r="Y35" s="190"/>
      <c r="Z35" s="191"/>
      <c r="AA35" s="138"/>
      <c r="AB35" s="163"/>
    </row>
    <row r="36" spans="1:30" x14ac:dyDescent="0.55000000000000004">
      <c r="A36" s="139"/>
      <c r="B36" s="99"/>
      <c r="C36" s="140"/>
      <c r="D36" s="184"/>
      <c r="E36" s="144"/>
      <c r="F36" s="11"/>
      <c r="G36" s="148"/>
      <c r="H36" s="144"/>
      <c r="I36" s="144"/>
      <c r="J36" s="11"/>
      <c r="K36" s="144"/>
      <c r="L36" s="144"/>
      <c r="M36" s="144"/>
      <c r="N36" s="145"/>
      <c r="O36" s="144"/>
      <c r="P36" s="144"/>
      <c r="Q36" s="144"/>
      <c r="R36" s="144"/>
      <c r="S36" s="144"/>
      <c r="T36" s="144"/>
      <c r="U36" s="144"/>
      <c r="V36" s="101"/>
      <c r="W36" s="99"/>
      <c r="X36" s="99"/>
      <c r="Y36" s="140"/>
      <c r="Z36" s="146"/>
      <c r="AA36" s="147"/>
      <c r="AB36" s="164"/>
    </row>
    <row r="37" spans="1:30" s="112" customFormat="1" x14ac:dyDescent="0.55000000000000004">
      <c r="A37" s="102"/>
      <c r="B37" s="151"/>
      <c r="C37" s="113"/>
      <c r="D37" s="184"/>
      <c r="E37" s="150"/>
      <c r="F37" s="152"/>
      <c r="G37" s="149"/>
      <c r="H37" s="141"/>
      <c r="I37" s="144"/>
      <c r="J37" s="142"/>
      <c r="K37" s="141"/>
      <c r="L37" s="141"/>
      <c r="M37" s="144"/>
      <c r="N37" s="143"/>
      <c r="O37" s="141"/>
      <c r="P37" s="141"/>
      <c r="Q37" s="144"/>
      <c r="R37" s="141"/>
      <c r="S37" s="141"/>
      <c r="T37" s="141"/>
      <c r="U37" s="141"/>
      <c r="V37" s="104"/>
      <c r="W37" s="103"/>
      <c r="X37" s="103"/>
      <c r="Y37" s="113"/>
      <c r="Z37" s="113"/>
      <c r="AA37" s="127"/>
      <c r="AB37" s="160"/>
    </row>
    <row r="38" spans="1:30" x14ac:dyDescent="0.55000000000000004">
      <c r="D38" s="184"/>
      <c r="AB38" s="165"/>
    </row>
    <row r="39" spans="1:30" x14ac:dyDescent="0.55000000000000004">
      <c r="A39" s="109"/>
      <c r="B39" s="170"/>
      <c r="C39" s="95"/>
      <c r="D39" s="95"/>
      <c r="E39" s="171"/>
      <c r="F39" s="171"/>
      <c r="G39" s="171"/>
      <c r="H39" s="171"/>
      <c r="I39" s="171"/>
      <c r="J39" s="171"/>
      <c r="K39" s="171"/>
      <c r="L39" s="171"/>
      <c r="M39" s="171"/>
      <c r="N39" s="171"/>
      <c r="O39" s="171"/>
      <c r="P39" s="171"/>
      <c r="Q39" s="171"/>
      <c r="R39" s="171"/>
      <c r="S39" s="171"/>
      <c r="T39" s="171"/>
      <c r="U39" s="171"/>
      <c r="V39" s="171"/>
      <c r="W39" s="171"/>
      <c r="X39" s="171"/>
      <c r="Y39" s="172"/>
      <c r="Z39" s="117"/>
      <c r="AA39" s="127"/>
      <c r="AB39" s="160"/>
    </row>
    <row r="40" spans="1:30" x14ac:dyDescent="0.55000000000000004">
      <c r="A40" s="1"/>
      <c r="B40" s="1"/>
      <c r="C40" s="1"/>
      <c r="D40" s="184"/>
      <c r="E40" s="5"/>
      <c r="F40" s="3"/>
      <c r="G40" s="3"/>
      <c r="H40" s="7"/>
      <c r="I40" s="120"/>
      <c r="J40" s="131"/>
      <c r="K40" s="131"/>
      <c r="L40" s="7"/>
      <c r="M40" s="5"/>
      <c r="N40" s="2"/>
      <c r="O40" s="131"/>
      <c r="P40" s="84"/>
      <c r="Q40" s="5"/>
      <c r="R40" s="84"/>
      <c r="S40" s="84"/>
      <c r="T40" s="84"/>
      <c r="U40" s="84"/>
      <c r="V40" s="84"/>
      <c r="W40" s="84"/>
      <c r="X40" s="7"/>
      <c r="Y40" s="7"/>
      <c r="Z40" s="133"/>
      <c r="AA40" s="128"/>
      <c r="AB40" s="162"/>
      <c r="AC40" s="98"/>
      <c r="AD40" s="98"/>
    </row>
    <row r="41" spans="1:30" s="98" customFormat="1" x14ac:dyDescent="0.55000000000000004">
      <c r="A41" s="12"/>
      <c r="B41" s="12"/>
      <c r="C41" s="12"/>
      <c r="D41" s="184"/>
      <c r="E41" s="7"/>
      <c r="F41" s="131"/>
      <c r="G41" s="131"/>
      <c r="H41" s="7"/>
      <c r="I41" s="7"/>
      <c r="J41" s="131"/>
      <c r="K41" s="131"/>
      <c r="L41" s="7"/>
      <c r="M41" s="84"/>
      <c r="N41" s="132"/>
      <c r="O41" s="132"/>
      <c r="P41" s="84"/>
      <c r="Q41" s="84"/>
      <c r="R41" s="84"/>
      <c r="S41" s="84"/>
      <c r="T41" s="84"/>
      <c r="U41" s="84"/>
      <c r="V41" s="84"/>
      <c r="W41" s="84"/>
      <c r="X41" s="7"/>
      <c r="Y41" s="7"/>
      <c r="Z41" s="133"/>
      <c r="AA41" s="128"/>
      <c r="AB41" s="162"/>
    </row>
  </sheetData>
  <autoFilter ref="A2:AB37" xr:uid="{406B463C-B7E3-4890-A386-72DCBA09A5A5}"/>
  <mergeCells count="4">
    <mergeCell ref="E1:H1"/>
    <mergeCell ref="I1:L1"/>
    <mergeCell ref="M1:P1"/>
    <mergeCell ref="A1:D1"/>
  </mergeCells>
  <dataValidations count="1">
    <dataValidation type="list" allowBlank="1" showInputMessage="1" showErrorMessage="1" sqref="D3:D41" xr:uid="{1B9FE489-439D-48D0-80DF-63D7AE46F857}">
      <formula1>$AD$3:$AD$6</formula1>
    </dataValidation>
  </dataValidations>
  <pageMargins left="0.7" right="0.7" top="0.75" bottom="0.75" header="0.3" footer="0.3"/>
  <pageSetup paperSize="8" fitToHeight="0" orientation="landscape"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F78BF07-B1FA-462C-A084-AFEE5EE32023}">
  <sheetPr codeName="Feuil3">
    <pageSetUpPr fitToPage="1"/>
  </sheetPr>
  <dimension ref="A1:DF56"/>
  <sheetViews>
    <sheetView showGridLines="0" tabSelected="1" showRuler="0" zoomScale="70" zoomScaleNormal="70" zoomScalePageLayoutView="70" workbookViewId="0">
      <pane ySplit="6" topLeftCell="A7" activePane="bottomLeft" state="frozen"/>
      <selection pane="bottomLeft" activeCell="J10" sqref="J10"/>
    </sheetView>
  </sheetViews>
  <sheetFormatPr baseColWidth="10" defaultColWidth="9.15625" defaultRowHeight="30" customHeight="1" x14ac:dyDescent="0.55000000000000004"/>
  <cols>
    <col min="1" max="1" width="2.68359375" style="20" customWidth="1"/>
    <col min="2" max="2" width="19.83984375" customWidth="1"/>
    <col min="3" max="6" width="30.68359375" customWidth="1"/>
    <col min="7" max="7" width="14.15625" customWidth="1"/>
    <col min="8" max="8" width="11" style="22" customWidth="1"/>
    <col min="9" max="9" width="10.41796875" customWidth="1"/>
    <col min="10" max="10" width="11.26171875" customWidth="1"/>
    <col min="11" max="11" width="2.68359375" customWidth="1"/>
    <col min="12" max="12" width="9.578125" hidden="1" customWidth="1"/>
    <col min="13" max="111" width="2.578125" customWidth="1"/>
  </cols>
  <sheetData>
    <row r="1" spans="1:110" ht="30" customHeight="1" x14ac:dyDescent="1.05">
      <c r="A1" s="13" t="s">
        <v>6</v>
      </c>
      <c r="B1" s="14" t="s">
        <v>7</v>
      </c>
      <c r="C1" s="15"/>
      <c r="D1" s="15"/>
      <c r="E1" s="15"/>
      <c r="F1" s="15"/>
      <c r="G1" s="16"/>
      <c r="H1" s="17"/>
      <c r="I1" s="18"/>
      <c r="J1" s="18"/>
      <c r="L1" s="16"/>
      <c r="M1" s="19"/>
    </row>
    <row r="2" spans="1:110" ht="30" customHeight="1" x14ac:dyDescent="0.7">
      <c r="A2" s="20" t="s">
        <v>8</v>
      </c>
      <c r="B2" s="21" t="s">
        <v>9</v>
      </c>
      <c r="M2" s="23"/>
    </row>
    <row r="3" spans="1:110" ht="30" customHeight="1" x14ac:dyDescent="0.55000000000000004">
      <c r="A3" s="20" t="s">
        <v>10</v>
      </c>
      <c r="B3" s="24" t="s">
        <v>11</v>
      </c>
      <c r="C3" s="209" t="s">
        <v>12</v>
      </c>
      <c r="D3" s="209"/>
      <c r="E3" s="209"/>
      <c r="F3" s="209"/>
      <c r="G3" s="210"/>
      <c r="H3" s="211">
        <f ca="1">TODAY()</f>
        <v>44236</v>
      </c>
      <c r="I3" s="211"/>
      <c r="J3" s="173"/>
    </row>
    <row r="4" spans="1:110" ht="30" customHeight="1" x14ac:dyDescent="0.55000000000000004">
      <c r="A4" s="13" t="s">
        <v>13</v>
      </c>
      <c r="C4" s="209" t="s">
        <v>14</v>
      </c>
      <c r="D4" s="209"/>
      <c r="E4" s="209"/>
      <c r="F4" s="209"/>
      <c r="G4" s="210"/>
      <c r="H4" s="25">
        <v>1</v>
      </c>
      <c r="M4" s="205">
        <f ca="1">M5</f>
        <v>44235</v>
      </c>
      <c r="N4" s="206"/>
      <c r="O4" s="206"/>
      <c r="P4" s="206"/>
      <c r="Q4" s="206"/>
      <c r="R4" s="206"/>
      <c r="S4" s="207"/>
      <c r="T4" s="205">
        <f ca="1">T5</f>
        <v>44242</v>
      </c>
      <c r="U4" s="206"/>
      <c r="V4" s="206"/>
      <c r="W4" s="206"/>
      <c r="X4" s="206"/>
      <c r="Y4" s="206"/>
      <c r="Z4" s="207"/>
      <c r="AA4" s="205">
        <f ca="1">AA5</f>
        <v>44249</v>
      </c>
      <c r="AB4" s="206"/>
      <c r="AC4" s="206"/>
      <c r="AD4" s="206"/>
      <c r="AE4" s="206"/>
      <c r="AF4" s="206"/>
      <c r="AG4" s="207"/>
      <c r="AH4" s="205">
        <f ca="1">AH5</f>
        <v>44256</v>
      </c>
      <c r="AI4" s="206"/>
      <c r="AJ4" s="206"/>
      <c r="AK4" s="206"/>
      <c r="AL4" s="206"/>
      <c r="AM4" s="206"/>
      <c r="AN4" s="207"/>
      <c r="AO4" s="205">
        <f ca="1">AO5</f>
        <v>44263</v>
      </c>
      <c r="AP4" s="206"/>
      <c r="AQ4" s="206"/>
      <c r="AR4" s="206"/>
      <c r="AS4" s="206"/>
      <c r="AT4" s="206"/>
      <c r="AU4" s="207"/>
      <c r="AV4" s="205">
        <f ca="1">AV5</f>
        <v>44270</v>
      </c>
      <c r="AW4" s="206"/>
      <c r="AX4" s="206"/>
      <c r="AY4" s="206"/>
      <c r="AZ4" s="206"/>
      <c r="BA4" s="206"/>
      <c r="BB4" s="207"/>
      <c r="BC4" s="205">
        <f ca="1">BC5</f>
        <v>44277</v>
      </c>
      <c r="BD4" s="206"/>
      <c r="BE4" s="206"/>
      <c r="BF4" s="206"/>
      <c r="BG4" s="206"/>
      <c r="BH4" s="206"/>
      <c r="BI4" s="207"/>
      <c r="BJ4" s="205">
        <f ca="1">BJ5</f>
        <v>44284</v>
      </c>
      <c r="BK4" s="206"/>
      <c r="BL4" s="206"/>
      <c r="BM4" s="206"/>
      <c r="BN4" s="206"/>
      <c r="BO4" s="206"/>
      <c r="BP4" s="207"/>
      <c r="BQ4" s="205">
        <f ca="1">BQ5</f>
        <v>44291</v>
      </c>
      <c r="BR4" s="206"/>
      <c r="BS4" s="206"/>
      <c r="BT4" s="206"/>
      <c r="BU4" s="206"/>
      <c r="BV4" s="206"/>
      <c r="BW4" s="207"/>
      <c r="BX4" s="205">
        <f t="shared" ref="BX4" ca="1" si="0">BX5</f>
        <v>44298</v>
      </c>
      <c r="BY4" s="206"/>
      <c r="BZ4" s="206"/>
      <c r="CA4" s="206"/>
      <c r="CB4" s="206"/>
      <c r="CC4" s="206"/>
      <c r="CD4" s="207"/>
      <c r="CE4" s="205">
        <f t="shared" ref="CE4" ca="1" si="1">CE5</f>
        <v>44305</v>
      </c>
      <c r="CF4" s="206"/>
      <c r="CG4" s="206"/>
      <c r="CH4" s="206"/>
      <c r="CI4" s="206"/>
      <c r="CJ4" s="206"/>
      <c r="CK4" s="207"/>
      <c r="CL4" s="205">
        <f ca="1">CL5</f>
        <v>44312</v>
      </c>
      <c r="CM4" s="206"/>
      <c r="CN4" s="206"/>
      <c r="CO4" s="206"/>
      <c r="CP4" s="206"/>
      <c r="CQ4" s="206"/>
      <c r="CR4" s="207"/>
      <c r="CS4" s="205">
        <f t="shared" ref="CS4" ca="1" si="2">CS5</f>
        <v>44319</v>
      </c>
      <c r="CT4" s="206"/>
      <c r="CU4" s="206"/>
      <c r="CV4" s="206"/>
      <c r="CW4" s="206"/>
      <c r="CX4" s="206"/>
      <c r="CY4" s="207"/>
      <c r="CZ4" s="205">
        <f t="shared" ref="CZ4" ca="1" si="3">CZ5</f>
        <v>44326</v>
      </c>
      <c r="DA4" s="206"/>
      <c r="DB4" s="206"/>
      <c r="DC4" s="206"/>
      <c r="DD4" s="206"/>
      <c r="DE4" s="206"/>
      <c r="DF4" s="207"/>
    </row>
    <row r="5" spans="1:110" ht="15" customHeight="1" x14ac:dyDescent="0.55000000000000004">
      <c r="A5" s="13" t="s">
        <v>15</v>
      </c>
      <c r="B5" s="208"/>
      <c r="C5" s="208"/>
      <c r="D5" s="208"/>
      <c r="E5" s="208"/>
      <c r="F5" s="208"/>
      <c r="G5" s="208"/>
      <c r="H5" s="208"/>
      <c r="I5" s="208"/>
      <c r="J5" s="208"/>
      <c r="K5" s="208"/>
      <c r="M5" s="26">
        <f ca="1">Début_Projet-WEEKDAY(Début_Projet,1)+2+7*(Semaine_Affichage-1)</f>
        <v>44235</v>
      </c>
      <c r="N5" s="27">
        <f ca="1">M5+1</f>
        <v>44236</v>
      </c>
      <c r="O5" s="27">
        <f t="shared" ref="O5:BB5" ca="1" si="4">N5+1</f>
        <v>44237</v>
      </c>
      <c r="P5" s="27">
        <f t="shared" ca="1" si="4"/>
        <v>44238</v>
      </c>
      <c r="Q5" s="27">
        <f t="shared" ca="1" si="4"/>
        <v>44239</v>
      </c>
      <c r="R5" s="27">
        <f t="shared" ca="1" si="4"/>
        <v>44240</v>
      </c>
      <c r="S5" s="28">
        <f t="shared" ca="1" si="4"/>
        <v>44241</v>
      </c>
      <c r="T5" s="26">
        <f ca="1">S5+1</f>
        <v>44242</v>
      </c>
      <c r="U5" s="27">
        <f ca="1">T5+1</f>
        <v>44243</v>
      </c>
      <c r="V5" s="27">
        <f t="shared" ca="1" si="4"/>
        <v>44244</v>
      </c>
      <c r="W5" s="27">
        <f t="shared" ca="1" si="4"/>
        <v>44245</v>
      </c>
      <c r="X5" s="27">
        <f t="shared" ca="1" si="4"/>
        <v>44246</v>
      </c>
      <c r="Y5" s="27">
        <f t="shared" ca="1" si="4"/>
        <v>44247</v>
      </c>
      <c r="Z5" s="28">
        <f t="shared" ca="1" si="4"/>
        <v>44248</v>
      </c>
      <c r="AA5" s="26">
        <f ca="1">Z5+1</f>
        <v>44249</v>
      </c>
      <c r="AB5" s="27">
        <f ca="1">AA5+1</f>
        <v>44250</v>
      </c>
      <c r="AC5" s="27">
        <f t="shared" ca="1" si="4"/>
        <v>44251</v>
      </c>
      <c r="AD5" s="27">
        <f t="shared" ca="1" si="4"/>
        <v>44252</v>
      </c>
      <c r="AE5" s="27">
        <f t="shared" ca="1" si="4"/>
        <v>44253</v>
      </c>
      <c r="AF5" s="27">
        <f t="shared" ca="1" si="4"/>
        <v>44254</v>
      </c>
      <c r="AG5" s="28">
        <f t="shared" ca="1" si="4"/>
        <v>44255</v>
      </c>
      <c r="AH5" s="26">
        <f ca="1">AG5+1</f>
        <v>44256</v>
      </c>
      <c r="AI5" s="27">
        <f ca="1">AH5+1</f>
        <v>44257</v>
      </c>
      <c r="AJ5" s="27">
        <f t="shared" ca="1" si="4"/>
        <v>44258</v>
      </c>
      <c r="AK5" s="27">
        <f t="shared" ca="1" si="4"/>
        <v>44259</v>
      </c>
      <c r="AL5" s="27">
        <f t="shared" ca="1" si="4"/>
        <v>44260</v>
      </c>
      <c r="AM5" s="27">
        <f t="shared" ca="1" si="4"/>
        <v>44261</v>
      </c>
      <c r="AN5" s="28">
        <f t="shared" ca="1" si="4"/>
        <v>44262</v>
      </c>
      <c r="AO5" s="26">
        <f ca="1">AN5+1</f>
        <v>44263</v>
      </c>
      <c r="AP5" s="27">
        <f ca="1">AO5+1</f>
        <v>44264</v>
      </c>
      <c r="AQ5" s="27">
        <f t="shared" ca="1" si="4"/>
        <v>44265</v>
      </c>
      <c r="AR5" s="27">
        <f t="shared" ca="1" si="4"/>
        <v>44266</v>
      </c>
      <c r="AS5" s="27">
        <f t="shared" ca="1" si="4"/>
        <v>44267</v>
      </c>
      <c r="AT5" s="27">
        <f t="shared" ca="1" si="4"/>
        <v>44268</v>
      </c>
      <c r="AU5" s="28">
        <f t="shared" ca="1" si="4"/>
        <v>44269</v>
      </c>
      <c r="AV5" s="26">
        <f ca="1">AU5+1</f>
        <v>44270</v>
      </c>
      <c r="AW5" s="27">
        <f ca="1">AV5+1</f>
        <v>44271</v>
      </c>
      <c r="AX5" s="27">
        <f t="shared" ca="1" si="4"/>
        <v>44272</v>
      </c>
      <c r="AY5" s="27">
        <f t="shared" ca="1" si="4"/>
        <v>44273</v>
      </c>
      <c r="AZ5" s="27">
        <f t="shared" ca="1" si="4"/>
        <v>44274</v>
      </c>
      <c r="BA5" s="27">
        <f t="shared" ca="1" si="4"/>
        <v>44275</v>
      </c>
      <c r="BB5" s="28">
        <f t="shared" ca="1" si="4"/>
        <v>44276</v>
      </c>
      <c r="BC5" s="26">
        <f ca="1">BB5+1</f>
        <v>44277</v>
      </c>
      <c r="BD5" s="27">
        <f ca="1">BC5+1</f>
        <v>44278</v>
      </c>
      <c r="BE5" s="27">
        <f t="shared" ref="BE5:BI5" ca="1" si="5">BD5+1</f>
        <v>44279</v>
      </c>
      <c r="BF5" s="27">
        <f t="shared" ca="1" si="5"/>
        <v>44280</v>
      </c>
      <c r="BG5" s="27">
        <f t="shared" ca="1" si="5"/>
        <v>44281</v>
      </c>
      <c r="BH5" s="27">
        <f t="shared" ca="1" si="5"/>
        <v>44282</v>
      </c>
      <c r="BI5" s="28">
        <f t="shared" ca="1" si="5"/>
        <v>44283</v>
      </c>
      <c r="BJ5" s="26">
        <f ca="1">BI5+1</f>
        <v>44284</v>
      </c>
      <c r="BK5" s="27">
        <f ca="1">BJ5+1</f>
        <v>44285</v>
      </c>
      <c r="BL5" s="27">
        <f t="shared" ref="BL5:BP5" ca="1" si="6">BK5+1</f>
        <v>44286</v>
      </c>
      <c r="BM5" s="27">
        <f t="shared" ca="1" si="6"/>
        <v>44287</v>
      </c>
      <c r="BN5" s="27">
        <f t="shared" ca="1" si="6"/>
        <v>44288</v>
      </c>
      <c r="BO5" s="27">
        <f t="shared" ca="1" si="6"/>
        <v>44289</v>
      </c>
      <c r="BP5" s="28">
        <f t="shared" ca="1" si="6"/>
        <v>44290</v>
      </c>
      <c r="BQ5" s="26">
        <f ca="1">BP5+1</f>
        <v>44291</v>
      </c>
      <c r="BR5" s="27">
        <f ca="1">BQ5+1</f>
        <v>44292</v>
      </c>
      <c r="BS5" s="27">
        <f t="shared" ref="BS5" ca="1" si="7">BR5+1</f>
        <v>44293</v>
      </c>
      <c r="BT5" s="27">
        <f t="shared" ref="BT5" ca="1" si="8">BS5+1</f>
        <v>44294</v>
      </c>
      <c r="BU5" s="27">
        <f t="shared" ref="BU5" ca="1" si="9">BT5+1</f>
        <v>44295</v>
      </c>
      <c r="BV5" s="27">
        <f t="shared" ref="BV5" ca="1" si="10">BU5+1</f>
        <v>44296</v>
      </c>
      <c r="BW5" s="28">
        <f t="shared" ref="BW5:BY5" ca="1" si="11">BV5+1</f>
        <v>44297</v>
      </c>
      <c r="BX5" s="26">
        <f t="shared" ca="1" si="11"/>
        <v>44298</v>
      </c>
      <c r="BY5" s="27">
        <f t="shared" ca="1" si="11"/>
        <v>44299</v>
      </c>
      <c r="BZ5" s="27">
        <f t="shared" ref="BZ5" ca="1" si="12">BY5+1</f>
        <v>44300</v>
      </c>
      <c r="CA5" s="27">
        <f t="shared" ref="CA5" ca="1" si="13">BZ5+1</f>
        <v>44301</v>
      </c>
      <c r="CB5" s="27">
        <f t="shared" ref="CB5" ca="1" si="14">CA5+1</f>
        <v>44302</v>
      </c>
      <c r="CC5" s="27">
        <f t="shared" ref="CC5" ca="1" si="15">CB5+1</f>
        <v>44303</v>
      </c>
      <c r="CD5" s="28">
        <f t="shared" ref="CD5:CF5" ca="1" si="16">CC5+1</f>
        <v>44304</v>
      </c>
      <c r="CE5" s="26">
        <f t="shared" ca="1" si="16"/>
        <v>44305</v>
      </c>
      <c r="CF5" s="27">
        <f t="shared" ca="1" si="16"/>
        <v>44306</v>
      </c>
      <c r="CG5" s="27">
        <f t="shared" ref="CG5" ca="1" si="17">CF5+1</f>
        <v>44307</v>
      </c>
      <c r="CH5" s="27">
        <f t="shared" ref="CH5" ca="1" si="18">CG5+1</f>
        <v>44308</v>
      </c>
      <c r="CI5" s="27">
        <f t="shared" ref="CI5" ca="1" si="19">CH5+1</f>
        <v>44309</v>
      </c>
      <c r="CJ5" s="27">
        <f t="shared" ref="CJ5" ca="1" si="20">CI5+1</f>
        <v>44310</v>
      </c>
      <c r="CK5" s="28">
        <f t="shared" ref="CK5" ca="1" si="21">CJ5+1</f>
        <v>44311</v>
      </c>
      <c r="CL5" s="26">
        <f ca="1">CK5+1</f>
        <v>44312</v>
      </c>
      <c r="CM5" s="27">
        <f ca="1">CL5+1</f>
        <v>44313</v>
      </c>
      <c r="CN5" s="27">
        <f t="shared" ref="CN5" ca="1" si="22">CM5+1</f>
        <v>44314</v>
      </c>
      <c r="CO5" s="27">
        <f t="shared" ref="CO5" ca="1" si="23">CN5+1</f>
        <v>44315</v>
      </c>
      <c r="CP5" s="27">
        <f t="shared" ref="CP5" ca="1" si="24">CO5+1</f>
        <v>44316</v>
      </c>
      <c r="CQ5" s="27">
        <f t="shared" ref="CQ5" ca="1" si="25">CP5+1</f>
        <v>44317</v>
      </c>
      <c r="CR5" s="28">
        <f t="shared" ref="CR5" ca="1" si="26">CQ5+1</f>
        <v>44318</v>
      </c>
      <c r="CS5" s="26">
        <f t="shared" ref="CS5" ca="1" si="27">CR5+1</f>
        <v>44319</v>
      </c>
      <c r="CT5" s="27">
        <f t="shared" ref="CT5" ca="1" si="28">CS5+1</f>
        <v>44320</v>
      </c>
      <c r="CU5" s="27">
        <f t="shared" ref="CU5" ca="1" si="29">CT5+1</f>
        <v>44321</v>
      </c>
      <c r="CV5" s="27">
        <f t="shared" ref="CV5" ca="1" si="30">CU5+1</f>
        <v>44322</v>
      </c>
      <c r="CW5" s="27">
        <f t="shared" ref="CW5" ca="1" si="31">CV5+1</f>
        <v>44323</v>
      </c>
      <c r="CX5" s="27">
        <f t="shared" ref="CX5" ca="1" si="32">CW5+1</f>
        <v>44324</v>
      </c>
      <c r="CY5" s="28">
        <f t="shared" ref="CY5" ca="1" si="33">CX5+1</f>
        <v>44325</v>
      </c>
      <c r="CZ5" s="26">
        <f t="shared" ref="CZ5" ca="1" si="34">CY5+1</f>
        <v>44326</v>
      </c>
      <c r="DA5" s="27">
        <f t="shared" ref="DA5" ca="1" si="35">CZ5+1</f>
        <v>44327</v>
      </c>
      <c r="DB5" s="27">
        <f t="shared" ref="DB5" ca="1" si="36">DA5+1</f>
        <v>44328</v>
      </c>
      <c r="DC5" s="27">
        <f t="shared" ref="DC5" ca="1" si="37">DB5+1</f>
        <v>44329</v>
      </c>
      <c r="DD5" s="27">
        <f t="shared" ref="DD5" ca="1" si="38">DC5+1</f>
        <v>44330</v>
      </c>
      <c r="DE5" s="27">
        <f t="shared" ref="DE5" ca="1" si="39">DD5+1</f>
        <v>44331</v>
      </c>
      <c r="DF5" s="28">
        <f t="shared" ref="DF5" ca="1" si="40">DE5+1</f>
        <v>44332</v>
      </c>
    </row>
    <row r="6" spans="1:110" ht="30" customHeight="1" thickBot="1" x14ac:dyDescent="0.6">
      <c r="A6" s="13" t="s">
        <v>16</v>
      </c>
      <c r="B6" s="29" t="s">
        <v>17</v>
      </c>
      <c r="C6" s="30" t="s">
        <v>18</v>
      </c>
      <c r="D6" s="30"/>
      <c r="E6" s="30"/>
      <c r="F6" s="30"/>
      <c r="G6" s="30" t="s">
        <v>19</v>
      </c>
      <c r="H6" s="30" t="s">
        <v>20</v>
      </c>
      <c r="I6" s="30" t="s">
        <v>21</v>
      </c>
      <c r="J6" s="30" t="s">
        <v>22</v>
      </c>
      <c r="K6" s="30"/>
      <c r="L6" s="30" t="s">
        <v>23</v>
      </c>
      <c r="M6" s="31" t="str">
        <f t="shared" ref="M6:BP6" ca="1" si="41">LEFT(TEXT(M5,"jjj"),1)</f>
        <v>l</v>
      </c>
      <c r="N6" s="31" t="str">
        <f t="shared" ca="1" si="41"/>
        <v>m</v>
      </c>
      <c r="O6" s="31" t="str">
        <f t="shared" ca="1" si="41"/>
        <v>m</v>
      </c>
      <c r="P6" s="31" t="str">
        <f t="shared" ca="1" si="41"/>
        <v>j</v>
      </c>
      <c r="Q6" s="31" t="str">
        <f t="shared" ca="1" si="41"/>
        <v>v</v>
      </c>
      <c r="R6" s="31" t="str">
        <f t="shared" ca="1" si="41"/>
        <v>s</v>
      </c>
      <c r="S6" s="31" t="str">
        <f t="shared" ca="1" si="41"/>
        <v>d</v>
      </c>
      <c r="T6" s="31" t="str">
        <f t="shared" ca="1" si="41"/>
        <v>l</v>
      </c>
      <c r="U6" s="31" t="str">
        <f t="shared" ca="1" si="41"/>
        <v>m</v>
      </c>
      <c r="V6" s="31" t="str">
        <f t="shared" ca="1" si="41"/>
        <v>m</v>
      </c>
      <c r="W6" s="31" t="str">
        <f t="shared" ca="1" si="41"/>
        <v>j</v>
      </c>
      <c r="X6" s="31" t="str">
        <f t="shared" ca="1" si="41"/>
        <v>v</v>
      </c>
      <c r="Y6" s="31" t="str">
        <f t="shared" ca="1" si="41"/>
        <v>s</v>
      </c>
      <c r="Z6" s="31" t="str">
        <f t="shared" ca="1" si="41"/>
        <v>d</v>
      </c>
      <c r="AA6" s="31" t="str">
        <f t="shared" ca="1" si="41"/>
        <v>l</v>
      </c>
      <c r="AB6" s="31" t="str">
        <f t="shared" ca="1" si="41"/>
        <v>m</v>
      </c>
      <c r="AC6" s="31" t="str">
        <f t="shared" ca="1" si="41"/>
        <v>m</v>
      </c>
      <c r="AD6" s="31" t="str">
        <f t="shared" ca="1" si="41"/>
        <v>j</v>
      </c>
      <c r="AE6" s="31" t="str">
        <f t="shared" ca="1" si="41"/>
        <v>v</v>
      </c>
      <c r="AF6" s="31" t="str">
        <f t="shared" ca="1" si="41"/>
        <v>s</v>
      </c>
      <c r="AG6" s="31" t="str">
        <f t="shared" ca="1" si="41"/>
        <v>d</v>
      </c>
      <c r="AH6" s="31" t="str">
        <f t="shared" ca="1" si="41"/>
        <v>l</v>
      </c>
      <c r="AI6" s="31" t="str">
        <f t="shared" ca="1" si="41"/>
        <v>m</v>
      </c>
      <c r="AJ6" s="31" t="str">
        <f t="shared" ca="1" si="41"/>
        <v>m</v>
      </c>
      <c r="AK6" s="31" t="str">
        <f t="shared" ca="1" si="41"/>
        <v>j</v>
      </c>
      <c r="AL6" s="31" t="str">
        <f t="shared" ca="1" si="41"/>
        <v>v</v>
      </c>
      <c r="AM6" s="31" t="str">
        <f t="shared" ca="1" si="41"/>
        <v>s</v>
      </c>
      <c r="AN6" s="31" t="str">
        <f t="shared" ca="1" si="41"/>
        <v>d</v>
      </c>
      <c r="AO6" s="31" t="str">
        <f t="shared" ca="1" si="41"/>
        <v>l</v>
      </c>
      <c r="AP6" s="31" t="str">
        <f t="shared" ca="1" si="41"/>
        <v>m</v>
      </c>
      <c r="AQ6" s="31" t="str">
        <f t="shared" ca="1" si="41"/>
        <v>m</v>
      </c>
      <c r="AR6" s="31" t="str">
        <f t="shared" ca="1" si="41"/>
        <v>j</v>
      </c>
      <c r="AS6" s="31" t="str">
        <f t="shared" ca="1" si="41"/>
        <v>v</v>
      </c>
      <c r="AT6" s="31" t="str">
        <f t="shared" ca="1" si="41"/>
        <v>s</v>
      </c>
      <c r="AU6" s="31" t="str">
        <f t="shared" ca="1" si="41"/>
        <v>d</v>
      </c>
      <c r="AV6" s="31" t="str">
        <f t="shared" ca="1" si="41"/>
        <v>l</v>
      </c>
      <c r="AW6" s="31" t="str">
        <f t="shared" ca="1" si="41"/>
        <v>m</v>
      </c>
      <c r="AX6" s="31" t="str">
        <f t="shared" ca="1" si="41"/>
        <v>m</v>
      </c>
      <c r="AY6" s="31" t="str">
        <f t="shared" ca="1" si="41"/>
        <v>j</v>
      </c>
      <c r="AZ6" s="31" t="str">
        <f t="shared" ca="1" si="41"/>
        <v>v</v>
      </c>
      <c r="BA6" s="31" t="str">
        <f t="shared" ca="1" si="41"/>
        <v>s</v>
      </c>
      <c r="BB6" s="31" t="str">
        <f t="shared" ca="1" si="41"/>
        <v>d</v>
      </c>
      <c r="BC6" s="31" t="str">
        <f t="shared" ca="1" si="41"/>
        <v>l</v>
      </c>
      <c r="BD6" s="31" t="str">
        <f t="shared" ca="1" si="41"/>
        <v>m</v>
      </c>
      <c r="BE6" s="31" t="str">
        <f t="shared" ca="1" si="41"/>
        <v>m</v>
      </c>
      <c r="BF6" s="31" t="str">
        <f t="shared" ca="1" si="41"/>
        <v>j</v>
      </c>
      <c r="BG6" s="31" t="str">
        <f t="shared" ca="1" si="41"/>
        <v>v</v>
      </c>
      <c r="BH6" s="31" t="str">
        <f t="shared" ca="1" si="41"/>
        <v>s</v>
      </c>
      <c r="BI6" s="31" t="str">
        <f t="shared" ca="1" si="41"/>
        <v>d</v>
      </c>
      <c r="BJ6" s="31" t="str">
        <f t="shared" ca="1" si="41"/>
        <v>l</v>
      </c>
      <c r="BK6" s="31" t="str">
        <f t="shared" ca="1" si="41"/>
        <v>m</v>
      </c>
      <c r="BL6" s="31" t="str">
        <f t="shared" ca="1" si="41"/>
        <v>m</v>
      </c>
      <c r="BM6" s="31" t="str">
        <f t="shared" ca="1" si="41"/>
        <v>j</v>
      </c>
      <c r="BN6" s="31" t="str">
        <f t="shared" ca="1" si="41"/>
        <v>v</v>
      </c>
      <c r="BO6" s="31" t="str">
        <f t="shared" ca="1" si="41"/>
        <v>s</v>
      </c>
      <c r="BP6" s="31" t="str">
        <f t="shared" ca="1" si="41"/>
        <v>d</v>
      </c>
      <c r="BQ6" s="31" t="str">
        <f t="shared" ref="BQ6:BW6" ca="1" si="42">LEFT(TEXT(BQ5,"jjj"),1)</f>
        <v>l</v>
      </c>
      <c r="BR6" s="31" t="str">
        <f t="shared" ca="1" si="42"/>
        <v>m</v>
      </c>
      <c r="BS6" s="31" t="str">
        <f t="shared" ca="1" si="42"/>
        <v>m</v>
      </c>
      <c r="BT6" s="31" t="str">
        <f t="shared" ca="1" si="42"/>
        <v>j</v>
      </c>
      <c r="BU6" s="31" t="str">
        <f t="shared" ca="1" si="42"/>
        <v>v</v>
      </c>
      <c r="BV6" s="31" t="str">
        <f t="shared" ca="1" si="42"/>
        <v>s</v>
      </c>
      <c r="BW6" s="31" t="str">
        <f t="shared" ca="1" si="42"/>
        <v>d</v>
      </c>
      <c r="BX6" s="31" t="str">
        <f t="shared" ref="BX6:CR6" ca="1" si="43">LEFT(TEXT(BX5,"jjj"),1)</f>
        <v>l</v>
      </c>
      <c r="BY6" s="31" t="str">
        <f t="shared" ca="1" si="43"/>
        <v>m</v>
      </c>
      <c r="BZ6" s="31" t="str">
        <f t="shared" ca="1" si="43"/>
        <v>m</v>
      </c>
      <c r="CA6" s="31" t="str">
        <f t="shared" ca="1" si="43"/>
        <v>j</v>
      </c>
      <c r="CB6" s="31" t="str">
        <f t="shared" ca="1" si="43"/>
        <v>v</v>
      </c>
      <c r="CC6" s="31" t="str">
        <f t="shared" ca="1" si="43"/>
        <v>s</v>
      </c>
      <c r="CD6" s="31" t="str">
        <f t="shared" ca="1" si="43"/>
        <v>d</v>
      </c>
      <c r="CE6" s="31" t="str">
        <f t="shared" ca="1" si="43"/>
        <v>l</v>
      </c>
      <c r="CF6" s="31" t="str">
        <f t="shared" ca="1" si="43"/>
        <v>m</v>
      </c>
      <c r="CG6" s="31" t="str">
        <f t="shared" ca="1" si="43"/>
        <v>m</v>
      </c>
      <c r="CH6" s="31" t="str">
        <f t="shared" ca="1" si="43"/>
        <v>j</v>
      </c>
      <c r="CI6" s="31" t="str">
        <f t="shared" ca="1" si="43"/>
        <v>v</v>
      </c>
      <c r="CJ6" s="31" t="str">
        <f t="shared" ca="1" si="43"/>
        <v>s</v>
      </c>
      <c r="CK6" s="31" t="str">
        <f t="shared" ca="1" si="43"/>
        <v>d</v>
      </c>
      <c r="CL6" s="31" t="str">
        <f t="shared" ca="1" si="43"/>
        <v>l</v>
      </c>
      <c r="CM6" s="31" t="str">
        <f t="shared" ca="1" si="43"/>
        <v>m</v>
      </c>
      <c r="CN6" s="31" t="str">
        <f t="shared" ca="1" si="43"/>
        <v>m</v>
      </c>
      <c r="CO6" s="31" t="str">
        <f t="shared" ca="1" si="43"/>
        <v>j</v>
      </c>
      <c r="CP6" s="31" t="str">
        <f t="shared" ca="1" si="43"/>
        <v>v</v>
      </c>
      <c r="CQ6" s="31" t="str">
        <f t="shared" ca="1" si="43"/>
        <v>s</v>
      </c>
      <c r="CR6" s="31" t="str">
        <f t="shared" ca="1" si="43"/>
        <v>d</v>
      </c>
      <c r="CS6" s="31" t="str">
        <f t="shared" ref="CS6:DF6" ca="1" si="44">LEFT(TEXT(CS5,"jjj"),1)</f>
        <v>l</v>
      </c>
      <c r="CT6" s="31" t="str">
        <f t="shared" ca="1" si="44"/>
        <v>m</v>
      </c>
      <c r="CU6" s="31" t="str">
        <f t="shared" ca="1" si="44"/>
        <v>m</v>
      </c>
      <c r="CV6" s="31" t="str">
        <f t="shared" ca="1" si="44"/>
        <v>j</v>
      </c>
      <c r="CW6" s="31" t="str">
        <f t="shared" ca="1" si="44"/>
        <v>v</v>
      </c>
      <c r="CX6" s="31" t="str">
        <f t="shared" ca="1" si="44"/>
        <v>s</v>
      </c>
      <c r="CY6" s="31" t="str">
        <f t="shared" ca="1" si="44"/>
        <v>d</v>
      </c>
      <c r="CZ6" s="31" t="str">
        <f t="shared" ca="1" si="44"/>
        <v>l</v>
      </c>
      <c r="DA6" s="31" t="str">
        <f t="shared" ca="1" si="44"/>
        <v>m</v>
      </c>
      <c r="DB6" s="31" t="str">
        <f t="shared" ca="1" si="44"/>
        <v>m</v>
      </c>
      <c r="DC6" s="31" t="str">
        <f t="shared" ca="1" si="44"/>
        <v>j</v>
      </c>
      <c r="DD6" s="31" t="str">
        <f t="shared" ca="1" si="44"/>
        <v>v</v>
      </c>
      <c r="DE6" s="31" t="str">
        <f t="shared" ca="1" si="44"/>
        <v>s</v>
      </c>
      <c r="DF6" s="31" t="str">
        <f t="shared" ca="1" si="44"/>
        <v>d</v>
      </c>
    </row>
    <row r="7" spans="1:110" ht="30" hidden="1" customHeight="1" x14ac:dyDescent="0.55000000000000004">
      <c r="A7" s="20" t="s">
        <v>24</v>
      </c>
      <c r="C7" s="32"/>
      <c r="D7" s="32"/>
      <c r="E7" s="32"/>
      <c r="F7" s="32"/>
      <c r="H7"/>
      <c r="L7" t="str">
        <f>IF(OR(ISBLANK(début_tâche),ISBLANK(fin_tâche)),"",fin_tâche-début_tâche+1)</f>
        <v/>
      </c>
      <c r="M7" s="33"/>
      <c r="N7" s="33"/>
      <c r="O7" s="33"/>
      <c r="P7" s="33"/>
      <c r="Q7" s="33"/>
      <c r="R7" s="33"/>
      <c r="S7" s="33"/>
      <c r="T7" s="33"/>
      <c r="U7" s="33"/>
      <c r="V7" s="33"/>
      <c r="W7" s="33"/>
      <c r="X7" s="33"/>
      <c r="Y7" s="33"/>
      <c r="Z7" s="33"/>
      <c r="AA7" s="33"/>
      <c r="AB7" s="33"/>
      <c r="AC7" s="33"/>
      <c r="AD7" s="33"/>
      <c r="AE7" s="33"/>
      <c r="AF7" s="33"/>
      <c r="AG7" s="33"/>
      <c r="AH7" s="33"/>
      <c r="AI7" s="33"/>
      <c r="AJ7" s="33"/>
      <c r="AK7" s="33"/>
      <c r="AL7" s="33"/>
      <c r="AM7" s="33"/>
      <c r="AN7" s="33"/>
      <c r="AO7" s="33"/>
      <c r="AP7" s="33"/>
      <c r="AQ7" s="33"/>
      <c r="AR7" s="33"/>
      <c r="AS7" s="33"/>
      <c r="AT7" s="33"/>
      <c r="AU7" s="33"/>
      <c r="AV7" s="33"/>
      <c r="AW7" s="33"/>
      <c r="AX7" s="33"/>
      <c r="AY7" s="33"/>
      <c r="AZ7" s="33"/>
      <c r="BA7" s="33"/>
      <c r="BB7" s="33"/>
      <c r="BC7" s="33"/>
      <c r="BD7" s="33"/>
      <c r="BE7" s="33"/>
      <c r="BF7" s="33"/>
      <c r="BG7" s="33"/>
      <c r="BH7" s="33"/>
      <c r="BI7" s="33"/>
      <c r="BJ7" s="33"/>
      <c r="BK7" s="33"/>
      <c r="BL7" s="33"/>
      <c r="BM7" s="33"/>
      <c r="BN7" s="33"/>
      <c r="BO7" s="33"/>
      <c r="BP7" s="33"/>
    </row>
    <row r="8" spans="1:110" s="39" customFormat="1" ht="30" customHeight="1" thickBot="1" x14ac:dyDescent="0.6">
      <c r="A8" s="13" t="s">
        <v>25</v>
      </c>
      <c r="B8" s="110" t="s">
        <v>3</v>
      </c>
      <c r="C8" s="94" t="s">
        <v>5</v>
      </c>
      <c r="D8" s="94" t="s">
        <v>4</v>
      </c>
      <c r="E8" s="194" t="s">
        <v>33</v>
      </c>
      <c r="F8" s="34"/>
      <c r="G8" s="35"/>
      <c r="H8" s="36"/>
      <c r="I8" s="37"/>
      <c r="J8" s="37"/>
      <c r="K8" s="38"/>
      <c r="L8" s="38" t="str">
        <f t="shared" ref="L8:L43" si="45">IF(OR(ISBLANK(début_tâche),ISBLANK(fin_tâche)),"",fin_tâche-début_tâche+1)</f>
        <v/>
      </c>
      <c r="M8" s="33"/>
      <c r="N8" s="33"/>
      <c r="O8" s="33"/>
      <c r="P8" s="33"/>
      <c r="Q8" s="33"/>
      <c r="R8" s="33"/>
      <c r="S8" s="33"/>
      <c r="T8" s="33"/>
      <c r="U8" s="33"/>
      <c r="V8" s="33"/>
      <c r="W8" s="33"/>
      <c r="X8" s="33"/>
      <c r="Y8" s="33"/>
      <c r="Z8" s="33"/>
      <c r="AA8" s="33"/>
      <c r="AB8" s="33"/>
      <c r="AC8" s="33"/>
      <c r="AD8" s="33"/>
      <c r="AE8" s="33"/>
      <c r="AF8" s="33"/>
      <c r="AG8" s="33"/>
      <c r="AH8" s="33"/>
      <c r="AI8" s="33"/>
      <c r="AJ8" s="33"/>
      <c r="AK8" s="33"/>
      <c r="AL8" s="33"/>
      <c r="AM8" s="33"/>
      <c r="AN8" s="33"/>
      <c r="AO8" s="33"/>
      <c r="AP8" s="33"/>
      <c r="AQ8" s="33"/>
      <c r="AR8" s="33"/>
      <c r="AS8" s="33"/>
      <c r="AT8" s="33"/>
      <c r="AU8" s="33"/>
      <c r="AV8" s="33"/>
      <c r="AW8" s="33"/>
      <c r="AX8" s="33"/>
      <c r="AY8" s="33"/>
      <c r="AZ8" s="33"/>
      <c r="BA8" s="33"/>
      <c r="BB8" s="33"/>
      <c r="BC8" s="33"/>
      <c r="BD8" s="33"/>
      <c r="BE8" s="33"/>
      <c r="BF8" s="33"/>
      <c r="BG8" s="33"/>
      <c r="BH8" s="33"/>
      <c r="BI8" s="33"/>
      <c r="BJ8" s="33"/>
      <c r="BK8" s="33"/>
      <c r="BL8" s="33"/>
      <c r="BM8" s="33"/>
      <c r="BN8" s="33"/>
      <c r="BO8" s="33"/>
      <c r="BP8" s="33"/>
      <c r="BQ8" s="33"/>
      <c r="BR8" s="33"/>
      <c r="BS8" s="33"/>
      <c r="BT8" s="33"/>
      <c r="BU8" s="33"/>
      <c r="BV8" s="33"/>
      <c r="BW8" s="33"/>
      <c r="BX8" s="33"/>
      <c r="BY8" s="33"/>
      <c r="BZ8" s="33"/>
      <c r="CA8" s="33"/>
      <c r="CB8" s="33"/>
      <c r="CC8" s="33"/>
      <c r="CD8" s="33"/>
      <c r="CE8" s="33"/>
      <c r="CF8" s="33"/>
      <c r="CG8" s="33"/>
      <c r="CH8" s="33"/>
      <c r="CI8" s="33"/>
      <c r="CJ8" s="33"/>
      <c r="CK8" s="33"/>
      <c r="CL8" s="33"/>
      <c r="CM8" s="33"/>
      <c r="CN8" s="33"/>
      <c r="CO8" s="33"/>
      <c r="CP8" s="33"/>
      <c r="CQ8" s="33"/>
      <c r="CR8" s="33"/>
      <c r="CS8" s="33"/>
      <c r="CT8" s="33"/>
      <c r="CU8" s="33"/>
      <c r="CV8" s="33"/>
      <c r="CW8" s="33"/>
      <c r="CX8" s="33"/>
      <c r="CY8" s="33"/>
      <c r="CZ8" s="33"/>
      <c r="DA8" s="33"/>
      <c r="DB8" s="33"/>
      <c r="DC8" s="33"/>
      <c r="DD8" s="33"/>
      <c r="DE8" s="33"/>
      <c r="DF8" s="33"/>
    </row>
    <row r="9" spans="1:110" s="39" customFormat="1" ht="30" customHeight="1" thickBot="1" x14ac:dyDescent="0.6">
      <c r="A9" s="13" t="s">
        <v>26</v>
      </c>
      <c r="B9" s="10"/>
      <c r="C9" s="175"/>
      <c r="D9" s="118"/>
      <c r="E9" s="184"/>
      <c r="F9" s="40"/>
      <c r="G9" s="41"/>
      <c r="H9" s="42">
        <v>44235</v>
      </c>
      <c r="I9" s="42">
        <v>44242</v>
      </c>
      <c r="J9" s="42">
        <v>44244</v>
      </c>
      <c r="K9" s="38"/>
      <c r="L9" s="38">
        <f t="shared" si="45"/>
        <v>8</v>
      </c>
      <c r="M9" s="33"/>
      <c r="N9" s="33"/>
      <c r="O9" s="33"/>
      <c r="P9" s="33"/>
      <c r="Q9" s="33"/>
      <c r="R9" s="33"/>
      <c r="S9" s="33"/>
      <c r="T9" s="33"/>
      <c r="U9" s="33"/>
      <c r="V9" s="33"/>
      <c r="W9" s="33"/>
      <c r="X9" s="33"/>
      <c r="Y9" s="33"/>
      <c r="Z9" s="33"/>
      <c r="AA9" s="33"/>
      <c r="AB9" s="33"/>
      <c r="AC9" s="33"/>
      <c r="AD9" s="33"/>
      <c r="AE9" s="33"/>
      <c r="AF9" s="33"/>
      <c r="AG9" s="33"/>
      <c r="AH9" s="33"/>
      <c r="AI9" s="33"/>
      <c r="AJ9" s="33"/>
      <c r="AK9" s="33"/>
      <c r="AL9" s="33"/>
      <c r="AM9" s="33"/>
      <c r="AN9" s="33"/>
      <c r="AO9" s="33"/>
      <c r="AP9" s="33"/>
      <c r="AQ9" s="33"/>
      <c r="AR9" s="33"/>
      <c r="AS9" s="33"/>
      <c r="AT9" s="33"/>
      <c r="AU9" s="33"/>
      <c r="AV9" s="33"/>
      <c r="AW9" s="33"/>
      <c r="AX9" s="33"/>
      <c r="AY9" s="33"/>
      <c r="AZ9" s="33"/>
      <c r="BA9" s="33"/>
      <c r="BB9" s="33"/>
      <c r="BC9" s="33"/>
      <c r="BD9" s="33"/>
      <c r="BE9" s="33"/>
      <c r="BF9" s="33"/>
      <c r="BG9" s="33"/>
      <c r="BH9" s="33"/>
      <c r="BI9" s="33"/>
      <c r="BJ9" s="33"/>
      <c r="BK9" s="33"/>
      <c r="BL9" s="33"/>
      <c r="BM9" s="33"/>
      <c r="BN9" s="33"/>
      <c r="BO9" s="33"/>
      <c r="BP9" s="33"/>
      <c r="BQ9" s="33"/>
      <c r="BR9" s="33"/>
      <c r="BS9" s="33"/>
      <c r="BT9" s="33"/>
      <c r="BU9" s="33"/>
      <c r="BV9" s="33"/>
      <c r="BW9" s="33"/>
      <c r="BX9" s="33"/>
      <c r="BY9" s="33"/>
      <c r="BZ9" s="33"/>
      <c r="CA9" s="33"/>
      <c r="CB9" s="33"/>
      <c r="CC9" s="33"/>
      <c r="CD9" s="33"/>
      <c r="CE9" s="33"/>
      <c r="CF9" s="33"/>
      <c r="CG9" s="33"/>
      <c r="CH9" s="33"/>
      <c r="CI9" s="33"/>
      <c r="CJ9" s="33"/>
      <c r="CK9" s="33"/>
      <c r="CL9" s="33"/>
      <c r="CM9" s="33"/>
      <c r="CN9" s="33"/>
      <c r="CO9" s="33"/>
      <c r="CP9" s="33"/>
      <c r="CQ9" s="33"/>
      <c r="CR9" s="33"/>
      <c r="CS9" s="33"/>
      <c r="CT9" s="33"/>
      <c r="CU9" s="33"/>
      <c r="CV9" s="33"/>
      <c r="CW9" s="33"/>
      <c r="CX9" s="33"/>
      <c r="CY9" s="33"/>
      <c r="CZ9" s="33"/>
      <c r="DA9" s="33"/>
      <c r="DB9" s="33"/>
      <c r="DC9" s="33"/>
      <c r="DD9" s="33"/>
      <c r="DE9" s="33"/>
      <c r="DF9" s="33"/>
    </row>
    <row r="10" spans="1:110" s="39" customFormat="1" ht="30" customHeight="1" thickBot="1" x14ac:dyDescent="0.6">
      <c r="A10" s="13" t="s">
        <v>27</v>
      </c>
      <c r="B10" s="1"/>
      <c r="C10" s="176"/>
      <c r="D10" s="177"/>
      <c r="E10" s="186"/>
      <c r="F10" s="40"/>
      <c r="G10" s="41"/>
      <c r="H10" s="42" t="e">
        <f>#REF!</f>
        <v>#REF!</v>
      </c>
      <c r="I10" s="42" t="e">
        <f>H10+3</f>
        <v>#REF!</v>
      </c>
      <c r="J10" s="42"/>
      <c r="K10" s="38"/>
      <c r="L10" s="38" t="e">
        <f t="shared" si="45"/>
        <v>#REF!</v>
      </c>
      <c r="M10" s="33"/>
      <c r="N10" s="33"/>
      <c r="O10" s="33"/>
      <c r="P10" s="33"/>
      <c r="Q10" s="33"/>
      <c r="R10" s="33"/>
      <c r="S10" s="33"/>
      <c r="T10" s="33"/>
      <c r="U10" s="33"/>
      <c r="V10" s="33"/>
      <c r="W10" s="33"/>
      <c r="X10" s="33"/>
      <c r="Y10" s="43"/>
      <c r="Z10" s="43"/>
      <c r="AA10" s="33"/>
      <c r="AB10" s="33"/>
      <c r="AC10" s="33"/>
      <c r="AD10" s="33"/>
      <c r="AE10" s="33"/>
      <c r="AF10" s="33"/>
      <c r="AG10" s="33"/>
      <c r="AH10" s="33"/>
      <c r="AI10" s="33"/>
      <c r="AJ10" s="33"/>
      <c r="AK10" s="33"/>
      <c r="AL10" s="33"/>
      <c r="AM10" s="33"/>
      <c r="AN10" s="33"/>
      <c r="AO10" s="33"/>
      <c r="AP10" s="33"/>
      <c r="AQ10" s="33"/>
      <c r="AR10" s="33"/>
      <c r="AS10" s="33"/>
      <c r="AT10" s="33"/>
      <c r="AU10" s="33"/>
      <c r="AV10" s="33"/>
      <c r="AW10" s="33"/>
      <c r="AX10" s="33"/>
      <c r="AY10" s="33"/>
      <c r="AZ10" s="33"/>
      <c r="BA10" s="33"/>
      <c r="BB10" s="33"/>
      <c r="BC10" s="33"/>
      <c r="BD10" s="33"/>
      <c r="BE10" s="33"/>
      <c r="BF10" s="33"/>
      <c r="BG10" s="33"/>
      <c r="BH10" s="33"/>
      <c r="BI10" s="33"/>
      <c r="BJ10" s="33"/>
      <c r="BK10" s="33"/>
      <c r="BL10" s="33"/>
      <c r="BM10" s="33"/>
      <c r="BN10" s="33"/>
      <c r="BO10" s="33"/>
      <c r="BP10" s="33"/>
      <c r="BQ10" s="33"/>
      <c r="BR10" s="33"/>
      <c r="BS10" s="33"/>
      <c r="BT10" s="33"/>
      <c r="BU10" s="33"/>
      <c r="BV10" s="33"/>
      <c r="BW10" s="33"/>
      <c r="BX10" s="33"/>
      <c r="BY10" s="33"/>
      <c r="BZ10" s="33"/>
      <c r="CA10" s="33"/>
      <c r="CB10" s="33"/>
      <c r="CC10" s="33"/>
      <c r="CD10" s="33"/>
      <c r="CE10" s="33"/>
      <c r="CF10" s="33"/>
      <c r="CG10" s="33"/>
      <c r="CH10" s="33"/>
      <c r="CI10" s="33"/>
      <c r="CJ10" s="33"/>
      <c r="CK10" s="33"/>
      <c r="CL10" s="33"/>
      <c r="CM10" s="33"/>
      <c r="CN10" s="33"/>
      <c r="CO10" s="33"/>
      <c r="CP10" s="33"/>
      <c r="CQ10" s="33"/>
      <c r="CR10" s="33"/>
      <c r="CS10" s="33"/>
      <c r="CT10" s="33"/>
      <c r="CU10" s="33"/>
      <c r="CV10" s="33"/>
      <c r="CW10" s="33"/>
      <c r="CX10" s="33"/>
      <c r="CY10" s="33"/>
      <c r="CZ10" s="33"/>
      <c r="DA10" s="33"/>
      <c r="DB10" s="33"/>
      <c r="DC10" s="33"/>
      <c r="DD10" s="33"/>
      <c r="DE10" s="33"/>
      <c r="DF10" s="33"/>
    </row>
    <row r="11" spans="1:110" s="39" customFormat="1" ht="30" customHeight="1" thickBot="1" x14ac:dyDescent="0.6">
      <c r="A11" s="13"/>
      <c r="B11" s="1"/>
      <c r="C11" s="8"/>
      <c r="D11" s="1"/>
      <c r="E11" s="186"/>
      <c r="F11" s="40"/>
      <c r="G11" s="41"/>
      <c r="H11" s="42" t="e">
        <f>#REF!</f>
        <v>#REF!</v>
      </c>
      <c r="I11" s="42" t="e">
        <f t="shared" ref="I11:I12" si="46">H11+3</f>
        <v>#REF!</v>
      </c>
      <c r="J11" s="42"/>
      <c r="K11" s="38"/>
      <c r="L11" s="38"/>
      <c r="M11" s="33"/>
      <c r="N11" s="33"/>
      <c r="O11" s="33"/>
      <c r="P11" s="33"/>
      <c r="Q11" s="33"/>
      <c r="R11" s="33"/>
      <c r="S11" s="33"/>
      <c r="T11" s="33"/>
      <c r="U11" s="33"/>
      <c r="V11" s="33"/>
      <c r="W11" s="33"/>
      <c r="X11" s="33"/>
      <c r="Y11" s="43"/>
      <c r="Z11" s="43"/>
      <c r="AA11" s="33"/>
      <c r="AB11" s="33"/>
      <c r="AC11" s="33"/>
      <c r="AD11" s="33"/>
      <c r="AE11" s="33"/>
      <c r="AF11" s="33"/>
      <c r="AG11" s="33"/>
      <c r="AH11" s="33"/>
      <c r="AI11" s="33"/>
      <c r="AJ11" s="33"/>
      <c r="AK11" s="33"/>
      <c r="AL11" s="33"/>
      <c r="AM11" s="33"/>
      <c r="AN11" s="33"/>
      <c r="AO11" s="33"/>
      <c r="AP11" s="33"/>
      <c r="AQ11" s="33"/>
      <c r="AR11" s="33"/>
      <c r="AS11" s="33"/>
      <c r="AT11" s="33"/>
      <c r="AU11" s="33"/>
      <c r="AV11" s="33"/>
      <c r="AW11" s="33"/>
      <c r="AX11" s="33"/>
      <c r="AY11" s="33"/>
      <c r="AZ11" s="33"/>
      <c r="BA11" s="33"/>
      <c r="BB11" s="33"/>
      <c r="BC11" s="33"/>
      <c r="BD11" s="33"/>
      <c r="BE11" s="33"/>
      <c r="BF11" s="33"/>
      <c r="BG11" s="33"/>
      <c r="BH11" s="33"/>
      <c r="BI11" s="33"/>
      <c r="BJ11" s="33"/>
      <c r="BK11" s="33"/>
      <c r="BL11" s="33"/>
      <c r="BM11" s="33"/>
      <c r="BN11" s="33"/>
      <c r="BO11" s="33"/>
      <c r="BP11" s="33"/>
      <c r="BQ11" s="33"/>
      <c r="BR11" s="33"/>
      <c r="BS11" s="33"/>
      <c r="BT11" s="33"/>
      <c r="BU11" s="33"/>
      <c r="BV11" s="33"/>
      <c r="BW11" s="33"/>
      <c r="BX11" s="33"/>
      <c r="BY11" s="33"/>
      <c r="BZ11" s="33"/>
      <c r="CA11" s="33"/>
      <c r="CB11" s="33"/>
      <c r="CC11" s="33"/>
      <c r="CD11" s="33"/>
      <c r="CE11" s="33"/>
      <c r="CF11" s="33"/>
      <c r="CG11" s="33"/>
      <c r="CH11" s="33"/>
      <c r="CI11" s="33"/>
      <c r="CJ11" s="33"/>
      <c r="CK11" s="33"/>
      <c r="CL11" s="33"/>
      <c r="CM11" s="33"/>
      <c r="CN11" s="33"/>
      <c r="CO11" s="33"/>
      <c r="CP11" s="33"/>
      <c r="CQ11" s="33"/>
      <c r="CR11" s="33"/>
      <c r="CS11" s="33"/>
      <c r="CT11" s="33"/>
      <c r="CU11" s="33"/>
      <c r="CV11" s="33"/>
      <c r="CW11" s="33"/>
      <c r="CX11" s="33"/>
      <c r="CY11" s="33"/>
      <c r="CZ11" s="33"/>
      <c r="DA11" s="33"/>
      <c r="DB11" s="33"/>
      <c r="DC11" s="33"/>
      <c r="DD11" s="33"/>
      <c r="DE11" s="33"/>
      <c r="DF11" s="33"/>
    </row>
    <row r="12" spans="1:110" s="39" customFormat="1" ht="30" customHeight="1" thickBot="1" x14ac:dyDescent="0.6">
      <c r="A12" s="20"/>
      <c r="B12" s="1"/>
      <c r="C12" s="8"/>
      <c r="D12" s="1"/>
      <c r="E12" s="186"/>
      <c r="F12" s="40"/>
      <c r="G12" s="41"/>
      <c r="H12" s="42" t="e">
        <f>#REF!</f>
        <v>#REF!</v>
      </c>
      <c r="I12" s="42" t="e">
        <f t="shared" si="46"/>
        <v>#REF!</v>
      </c>
      <c r="J12" s="42"/>
      <c r="K12" s="38"/>
      <c r="L12" s="38" t="e">
        <f t="shared" si="45"/>
        <v>#REF!</v>
      </c>
      <c r="M12" s="33"/>
      <c r="N12" s="33"/>
      <c r="O12" s="33"/>
      <c r="P12" s="33"/>
      <c r="Q12" s="33"/>
      <c r="R12" s="33"/>
      <c r="S12" s="33"/>
      <c r="T12" s="33"/>
      <c r="U12" s="33"/>
      <c r="V12" s="33"/>
      <c r="W12" s="33"/>
      <c r="X12" s="33"/>
      <c r="Y12" s="33"/>
      <c r="Z12" s="33"/>
      <c r="AA12" s="33"/>
      <c r="AB12" s="33"/>
      <c r="AC12" s="33"/>
      <c r="AD12" s="33"/>
      <c r="AE12" s="33"/>
      <c r="AF12" s="33"/>
      <c r="AG12" s="33"/>
      <c r="AH12" s="33"/>
      <c r="AI12" s="33"/>
      <c r="AJ12" s="33"/>
      <c r="AK12" s="33"/>
      <c r="AL12" s="33"/>
      <c r="AM12" s="33"/>
      <c r="AN12" s="33"/>
      <c r="AO12" s="33"/>
      <c r="AP12" s="33"/>
      <c r="AQ12" s="33"/>
      <c r="AR12" s="33"/>
      <c r="AS12" s="33"/>
      <c r="AT12" s="33"/>
      <c r="AU12" s="33"/>
      <c r="AV12" s="33"/>
      <c r="AW12" s="33"/>
      <c r="AX12" s="33"/>
      <c r="AY12" s="33"/>
      <c r="AZ12" s="33"/>
      <c r="BA12" s="33"/>
      <c r="BB12" s="33"/>
      <c r="BC12" s="33"/>
      <c r="BD12" s="33"/>
      <c r="BE12" s="33"/>
      <c r="BF12" s="33"/>
      <c r="BG12" s="33"/>
      <c r="BH12" s="33"/>
      <c r="BI12" s="33"/>
      <c r="BJ12" s="33"/>
      <c r="BK12" s="33"/>
      <c r="BL12" s="33"/>
      <c r="BM12" s="33"/>
      <c r="BN12" s="33"/>
      <c r="BO12" s="33"/>
      <c r="BP12" s="33"/>
      <c r="BQ12" s="33"/>
      <c r="BR12" s="33"/>
      <c r="BS12" s="33"/>
      <c r="BT12" s="33"/>
      <c r="BU12" s="33"/>
      <c r="BV12" s="33"/>
      <c r="BW12" s="33"/>
      <c r="BX12" s="33"/>
      <c r="BY12" s="33"/>
      <c r="BZ12" s="33"/>
      <c r="CA12" s="33"/>
      <c r="CB12" s="33"/>
      <c r="CC12" s="33"/>
      <c r="CD12" s="33"/>
      <c r="CE12" s="33"/>
      <c r="CF12" s="33"/>
      <c r="CG12" s="33"/>
      <c r="CH12" s="33"/>
      <c r="CI12" s="33"/>
      <c r="CJ12" s="33"/>
      <c r="CK12" s="33"/>
      <c r="CL12" s="33"/>
      <c r="CM12" s="33"/>
      <c r="CN12" s="33"/>
      <c r="CO12" s="33"/>
      <c r="CP12" s="33"/>
      <c r="CQ12" s="33"/>
      <c r="CR12" s="33"/>
      <c r="CS12" s="33"/>
      <c r="CT12" s="33"/>
      <c r="CU12" s="33"/>
      <c r="CV12" s="33"/>
      <c r="CW12" s="33"/>
      <c r="CX12" s="33"/>
      <c r="CY12" s="33"/>
      <c r="CZ12" s="33"/>
      <c r="DA12" s="33"/>
      <c r="DB12" s="33"/>
      <c r="DC12" s="33"/>
      <c r="DD12" s="33"/>
      <c r="DE12" s="33"/>
      <c r="DF12" s="33"/>
    </row>
    <row r="13" spans="1:110" s="39" customFormat="1" ht="30" customHeight="1" thickBot="1" x14ac:dyDescent="0.6">
      <c r="A13" s="20"/>
      <c r="B13" s="1"/>
      <c r="C13" s="8"/>
      <c r="D13" s="1"/>
      <c r="E13" s="186"/>
      <c r="F13" s="40"/>
      <c r="G13" s="41"/>
      <c r="H13" s="42">
        <v>44160</v>
      </c>
      <c r="I13" s="42" t="e">
        <f>H12+4</f>
        <v>#REF!</v>
      </c>
      <c r="J13" s="42"/>
      <c r="K13" s="38"/>
      <c r="L13" s="38" t="e">
        <f t="shared" si="45"/>
        <v>#REF!</v>
      </c>
      <c r="M13" s="33"/>
      <c r="N13" s="33"/>
      <c r="O13" s="33"/>
      <c r="P13" s="33"/>
      <c r="Q13" s="33"/>
      <c r="R13" s="33"/>
      <c r="S13" s="33"/>
      <c r="T13" s="33"/>
      <c r="U13" s="33"/>
      <c r="V13" s="33"/>
      <c r="W13" s="33"/>
      <c r="X13" s="33"/>
      <c r="Y13" s="33"/>
      <c r="Z13" s="33"/>
      <c r="AA13" s="33"/>
      <c r="AB13" s="33"/>
      <c r="AC13" s="43"/>
      <c r="AD13" s="33"/>
      <c r="AE13" s="33"/>
      <c r="AF13" s="33"/>
      <c r="AG13" s="33"/>
      <c r="AH13" s="33"/>
      <c r="AI13" s="33"/>
      <c r="AJ13" s="33"/>
      <c r="AK13" s="33"/>
      <c r="AL13" s="33"/>
      <c r="AM13" s="33"/>
      <c r="AN13" s="33"/>
      <c r="AO13" s="33"/>
      <c r="AP13" s="33"/>
      <c r="AQ13" s="33"/>
      <c r="AR13" s="33"/>
      <c r="AS13" s="33"/>
      <c r="AT13" s="33"/>
      <c r="AU13" s="33"/>
      <c r="AV13" s="33"/>
      <c r="AW13" s="33"/>
      <c r="AX13" s="33"/>
      <c r="AY13" s="33"/>
      <c r="AZ13" s="33"/>
      <c r="BA13" s="33"/>
      <c r="BB13" s="33"/>
      <c r="BC13" s="33"/>
      <c r="BD13" s="33"/>
      <c r="BE13" s="33"/>
      <c r="BF13" s="33"/>
      <c r="BG13" s="33"/>
      <c r="BH13" s="33"/>
      <c r="BI13" s="33"/>
      <c r="BJ13" s="33"/>
      <c r="BK13" s="33"/>
      <c r="BL13" s="33"/>
      <c r="BM13" s="33"/>
      <c r="BN13" s="33"/>
      <c r="BO13" s="33"/>
      <c r="BP13" s="33"/>
      <c r="BQ13" s="33"/>
      <c r="BR13" s="33"/>
      <c r="BS13" s="33"/>
      <c r="BT13" s="33"/>
      <c r="BU13" s="33"/>
      <c r="BV13" s="33"/>
      <c r="BW13" s="33"/>
      <c r="BX13" s="33"/>
      <c r="BY13" s="33"/>
      <c r="BZ13" s="33"/>
      <c r="CA13" s="33"/>
      <c r="CB13" s="33"/>
      <c r="CC13" s="33"/>
      <c r="CD13" s="33"/>
      <c r="CE13" s="33"/>
      <c r="CF13" s="33"/>
      <c r="CG13" s="33"/>
      <c r="CH13" s="33"/>
      <c r="CI13" s="33"/>
      <c r="CJ13" s="33"/>
      <c r="CK13" s="33"/>
      <c r="CL13" s="33"/>
      <c r="CM13" s="33"/>
      <c r="CN13" s="33"/>
      <c r="CO13" s="33"/>
      <c r="CP13" s="33"/>
      <c r="CQ13" s="33"/>
      <c r="CR13" s="33"/>
      <c r="CS13" s="33"/>
      <c r="CT13" s="33"/>
      <c r="CU13" s="33"/>
      <c r="CV13" s="33"/>
      <c r="CW13" s="33"/>
      <c r="CX13" s="33"/>
      <c r="CY13" s="33"/>
      <c r="CZ13" s="33"/>
      <c r="DA13" s="33"/>
      <c r="DB13" s="33"/>
      <c r="DC13" s="33"/>
      <c r="DD13" s="33"/>
      <c r="DE13" s="33"/>
      <c r="DF13" s="33"/>
    </row>
    <row r="14" spans="1:110" s="39" customFormat="1" ht="30" customHeight="1" thickBot="1" x14ac:dyDescent="0.6">
      <c r="A14" s="20"/>
      <c r="B14" s="1"/>
      <c r="C14" s="8"/>
      <c r="D14" s="1"/>
      <c r="E14" s="186"/>
      <c r="F14" s="40"/>
      <c r="G14" s="41"/>
      <c r="H14" s="42"/>
      <c r="I14" s="42"/>
      <c r="J14" s="42"/>
      <c r="K14" s="38"/>
      <c r="L14" s="38" t="str">
        <f t="shared" si="45"/>
        <v/>
      </c>
      <c r="M14" s="33"/>
      <c r="N14" s="33"/>
      <c r="O14" s="33"/>
      <c r="P14" s="33"/>
      <c r="Q14" s="33"/>
      <c r="R14" s="33"/>
      <c r="S14" s="33"/>
      <c r="T14" s="33"/>
      <c r="U14" s="33"/>
      <c r="V14" s="33"/>
      <c r="W14" s="33"/>
      <c r="X14" s="33"/>
      <c r="Y14" s="33"/>
      <c r="Z14" s="33"/>
      <c r="AA14" s="33"/>
      <c r="AB14" s="33"/>
      <c r="AC14" s="33"/>
      <c r="AD14" s="33"/>
      <c r="AE14" s="33"/>
      <c r="AF14" s="33"/>
      <c r="AG14" s="33"/>
      <c r="AH14" s="33"/>
      <c r="AI14" s="33"/>
      <c r="AJ14" s="33"/>
      <c r="AK14" s="33"/>
      <c r="AL14" s="33"/>
      <c r="AM14" s="33"/>
      <c r="AN14" s="33"/>
      <c r="AO14" s="33"/>
      <c r="AP14" s="33"/>
      <c r="AQ14" s="33"/>
      <c r="AR14" s="33"/>
      <c r="AS14" s="33"/>
      <c r="AT14" s="33"/>
      <c r="AU14" s="33"/>
      <c r="AV14" s="33"/>
      <c r="AW14" s="33"/>
      <c r="AX14" s="33"/>
      <c r="AY14" s="33"/>
      <c r="AZ14" s="33"/>
      <c r="BA14" s="33"/>
      <c r="BB14" s="33"/>
      <c r="BC14" s="33"/>
      <c r="BD14" s="33"/>
      <c r="BE14" s="33"/>
      <c r="BF14" s="33"/>
      <c r="BG14" s="33"/>
      <c r="BH14" s="33"/>
      <c r="BI14" s="33"/>
      <c r="BJ14" s="33"/>
      <c r="BK14" s="33"/>
      <c r="BL14" s="33"/>
      <c r="BM14" s="33"/>
      <c r="BN14" s="33"/>
      <c r="BO14" s="33"/>
      <c r="BP14" s="33"/>
      <c r="BQ14" s="33"/>
      <c r="BR14" s="33"/>
      <c r="BS14" s="33"/>
      <c r="BT14" s="33"/>
      <c r="BU14" s="33"/>
      <c r="BV14" s="33"/>
      <c r="BW14" s="33"/>
      <c r="BX14" s="33"/>
      <c r="BY14" s="33"/>
      <c r="BZ14" s="33"/>
      <c r="CA14" s="33"/>
      <c r="CB14" s="33"/>
      <c r="CC14" s="33"/>
      <c r="CD14" s="33"/>
      <c r="CE14" s="33"/>
      <c r="CF14" s="33"/>
      <c r="CG14" s="33"/>
      <c r="CH14" s="33"/>
      <c r="CI14" s="33"/>
      <c r="CJ14" s="33"/>
      <c r="CK14" s="33"/>
      <c r="CL14" s="33"/>
      <c r="CM14" s="33"/>
      <c r="CN14" s="33"/>
      <c r="CO14" s="33"/>
      <c r="CP14" s="33"/>
      <c r="CQ14" s="33"/>
      <c r="CR14" s="33"/>
      <c r="CS14" s="33"/>
      <c r="CT14" s="33"/>
      <c r="CU14" s="33"/>
      <c r="CV14" s="33"/>
      <c r="CW14" s="33"/>
      <c r="CX14" s="33"/>
      <c r="CY14" s="33"/>
      <c r="CZ14" s="33"/>
      <c r="DA14" s="33"/>
      <c r="DB14" s="33"/>
      <c r="DC14" s="33"/>
      <c r="DD14" s="33"/>
      <c r="DE14" s="33"/>
      <c r="DF14" s="33"/>
    </row>
    <row r="15" spans="1:110" s="39" customFormat="1" ht="30" customHeight="1" thickBot="1" x14ac:dyDescent="0.6">
      <c r="A15" s="13" t="s">
        <v>28</v>
      </c>
      <c r="B15" s="1"/>
      <c r="C15" s="8"/>
      <c r="D15" s="1"/>
      <c r="E15" s="186"/>
      <c r="F15" s="44"/>
      <c r="G15" s="45"/>
      <c r="H15" s="46"/>
      <c r="I15" s="47"/>
      <c r="J15" s="47"/>
      <c r="K15" s="38"/>
      <c r="L15" s="38" t="str">
        <f t="shared" si="45"/>
        <v/>
      </c>
      <c r="M15" s="33"/>
      <c r="N15" s="33"/>
      <c r="O15" s="33"/>
      <c r="P15" s="33"/>
      <c r="Q15" s="33"/>
      <c r="R15" s="33"/>
      <c r="S15" s="33"/>
      <c r="T15" s="33"/>
      <c r="U15" s="33"/>
      <c r="V15" s="33"/>
      <c r="W15" s="33"/>
      <c r="X15" s="33"/>
      <c r="Y15" s="33"/>
      <c r="Z15" s="33"/>
      <c r="AA15" s="33"/>
      <c r="AB15" s="33"/>
      <c r="AC15" s="33"/>
      <c r="AD15" s="33"/>
      <c r="AE15" s="33"/>
      <c r="AF15" s="33"/>
      <c r="AG15" s="33"/>
      <c r="AH15" s="33"/>
      <c r="AI15" s="33"/>
      <c r="AJ15" s="33"/>
      <c r="AK15" s="33"/>
      <c r="AL15" s="33"/>
      <c r="AM15" s="33"/>
      <c r="AN15" s="33"/>
      <c r="AO15" s="33"/>
      <c r="AP15" s="33"/>
      <c r="AQ15" s="33"/>
      <c r="AR15" s="33"/>
      <c r="AS15" s="33"/>
      <c r="AT15" s="33"/>
      <c r="AU15" s="33"/>
      <c r="AV15" s="33"/>
      <c r="AW15" s="33"/>
      <c r="AX15" s="33"/>
      <c r="AY15" s="33"/>
      <c r="AZ15" s="33"/>
      <c r="BA15" s="33"/>
      <c r="BB15" s="33"/>
      <c r="BC15" s="33"/>
      <c r="BD15" s="33"/>
      <c r="BE15" s="33"/>
      <c r="BF15" s="33"/>
      <c r="BG15" s="33"/>
      <c r="BH15" s="33"/>
      <c r="BI15" s="33"/>
      <c r="BJ15" s="33"/>
      <c r="BK15" s="33"/>
      <c r="BL15" s="33"/>
      <c r="BM15" s="33"/>
      <c r="BN15" s="33"/>
      <c r="BO15" s="33"/>
      <c r="BP15" s="33"/>
      <c r="BQ15" s="33"/>
      <c r="BR15" s="33"/>
      <c r="BS15" s="33"/>
      <c r="BT15" s="33"/>
      <c r="BU15" s="33"/>
      <c r="BV15" s="33"/>
      <c r="BW15" s="33"/>
      <c r="BX15" s="33"/>
      <c r="BY15" s="33"/>
      <c r="BZ15" s="33"/>
      <c r="CA15" s="33"/>
      <c r="CB15" s="33"/>
      <c r="CC15" s="33"/>
      <c r="CD15" s="33"/>
      <c r="CE15" s="33"/>
      <c r="CF15" s="33"/>
      <c r="CG15" s="33"/>
      <c r="CH15" s="33"/>
      <c r="CI15" s="33"/>
      <c r="CJ15" s="33"/>
      <c r="CK15" s="33"/>
      <c r="CL15" s="33"/>
      <c r="CM15" s="33"/>
      <c r="CN15" s="33"/>
      <c r="CO15" s="33"/>
      <c r="CP15" s="33"/>
      <c r="CQ15" s="33"/>
      <c r="CR15" s="33"/>
      <c r="CS15" s="33"/>
      <c r="CT15" s="33"/>
      <c r="CU15" s="33"/>
      <c r="CV15" s="33"/>
      <c r="CW15" s="33"/>
      <c r="CX15" s="33"/>
      <c r="CY15" s="33"/>
      <c r="CZ15" s="33"/>
      <c r="DA15" s="33"/>
      <c r="DB15" s="33"/>
      <c r="DC15" s="33"/>
      <c r="DD15" s="33"/>
      <c r="DE15" s="33"/>
      <c r="DF15" s="33"/>
    </row>
    <row r="16" spans="1:110" s="39" customFormat="1" ht="30" customHeight="1" thickBot="1" x14ac:dyDescent="0.6">
      <c r="A16" s="13"/>
      <c r="B16" s="1"/>
      <c r="C16" s="8"/>
      <c r="D16" s="1"/>
      <c r="E16" s="186"/>
      <c r="F16" s="48"/>
      <c r="G16" s="49">
        <v>0.5</v>
      </c>
      <c r="H16" s="42">
        <f>'2021'!Q5</f>
        <v>0</v>
      </c>
      <c r="I16" s="42">
        <f>H16+5</f>
        <v>5</v>
      </c>
      <c r="J16" s="42"/>
      <c r="K16" s="38"/>
      <c r="L16" s="38">
        <f t="shared" si="45"/>
        <v>6</v>
      </c>
      <c r="M16" s="33"/>
      <c r="N16" s="33"/>
      <c r="O16" s="33"/>
      <c r="P16" s="33"/>
      <c r="Q16" s="33"/>
      <c r="R16" s="33"/>
      <c r="S16" s="33"/>
      <c r="T16" s="33"/>
      <c r="U16" s="33"/>
      <c r="V16" s="33"/>
      <c r="W16" s="33"/>
      <c r="X16" s="33"/>
      <c r="Y16" s="33"/>
      <c r="Z16" s="33"/>
      <c r="AA16" s="33"/>
      <c r="AB16" s="33"/>
      <c r="AC16" s="33"/>
      <c r="AD16" s="33"/>
      <c r="AE16" s="33"/>
      <c r="AF16" s="33"/>
      <c r="AG16" s="33"/>
      <c r="AH16" s="33"/>
      <c r="AI16" s="33"/>
      <c r="AJ16" s="33"/>
      <c r="AK16" s="33"/>
      <c r="AL16" s="33"/>
      <c r="AM16" s="33"/>
      <c r="AN16" s="33"/>
      <c r="AO16" s="33"/>
      <c r="AP16" s="33"/>
      <c r="AQ16" s="33"/>
      <c r="AR16" s="33"/>
      <c r="AS16" s="33"/>
      <c r="AT16" s="33"/>
      <c r="AU16" s="33"/>
      <c r="AV16" s="33"/>
      <c r="AW16" s="33"/>
      <c r="AX16" s="33"/>
      <c r="AY16" s="33"/>
      <c r="AZ16" s="33"/>
      <c r="BA16" s="33"/>
      <c r="BB16" s="33"/>
      <c r="BC16" s="33"/>
      <c r="BD16" s="33"/>
      <c r="BE16" s="33"/>
      <c r="BF16" s="33"/>
      <c r="BG16" s="33"/>
      <c r="BH16" s="33"/>
      <c r="BI16" s="33"/>
      <c r="BJ16" s="33"/>
      <c r="BK16" s="33"/>
      <c r="BL16" s="33"/>
      <c r="BM16" s="33"/>
      <c r="BN16" s="33"/>
      <c r="BO16" s="33"/>
      <c r="BP16" s="33"/>
      <c r="BQ16" s="33"/>
      <c r="BR16" s="33"/>
      <c r="BS16" s="33"/>
      <c r="BT16" s="33"/>
      <c r="BU16" s="33"/>
      <c r="BV16" s="33"/>
      <c r="BW16" s="33"/>
      <c r="BX16" s="33"/>
      <c r="BY16" s="33"/>
      <c r="BZ16" s="33"/>
      <c r="CA16" s="33"/>
      <c r="CB16" s="33"/>
      <c r="CC16" s="33"/>
      <c r="CD16" s="33"/>
      <c r="CE16" s="33"/>
      <c r="CF16" s="33"/>
      <c r="CG16" s="33"/>
      <c r="CH16" s="33"/>
      <c r="CI16" s="33"/>
      <c r="CJ16" s="33"/>
      <c r="CK16" s="33"/>
      <c r="CL16" s="33"/>
      <c r="CM16" s="33"/>
      <c r="CN16" s="33"/>
      <c r="CO16" s="33"/>
      <c r="CP16" s="33"/>
      <c r="CQ16" s="33"/>
      <c r="CR16" s="33"/>
      <c r="CS16" s="33"/>
      <c r="CT16" s="33"/>
      <c r="CU16" s="33"/>
      <c r="CV16" s="33"/>
      <c r="CW16" s="33"/>
      <c r="CX16" s="33"/>
      <c r="CY16" s="33"/>
      <c r="CZ16" s="33"/>
      <c r="DA16" s="33"/>
      <c r="DB16" s="33"/>
      <c r="DC16" s="33"/>
      <c r="DD16" s="33"/>
      <c r="DE16" s="33"/>
      <c r="DF16" s="33"/>
    </row>
    <row r="17" spans="1:110" s="39" customFormat="1" ht="30" customHeight="1" thickBot="1" x14ac:dyDescent="0.6">
      <c r="A17" s="20"/>
      <c r="B17" s="1"/>
      <c r="C17" s="8"/>
      <c r="D17" s="105"/>
      <c r="E17" s="186"/>
      <c r="F17" s="48"/>
      <c r="G17" s="49">
        <v>1.5</v>
      </c>
      <c r="H17" s="42">
        <f>'2021'!Q6</f>
        <v>0</v>
      </c>
      <c r="I17" s="50">
        <f>H17+5</f>
        <v>5</v>
      </c>
      <c r="J17" s="50"/>
      <c r="K17" s="38"/>
      <c r="L17" s="38">
        <f t="shared" si="45"/>
        <v>6</v>
      </c>
      <c r="M17" s="33"/>
      <c r="N17" s="33"/>
      <c r="O17" s="33"/>
      <c r="P17" s="33"/>
      <c r="Q17" s="33"/>
      <c r="R17" s="33"/>
      <c r="S17" s="33"/>
      <c r="T17" s="33"/>
      <c r="U17" s="33"/>
      <c r="V17" s="33"/>
      <c r="W17" s="33"/>
      <c r="X17" s="33"/>
      <c r="Y17" s="43"/>
      <c r="Z17" s="43"/>
      <c r="AA17" s="33"/>
      <c r="AB17" s="33"/>
      <c r="AC17" s="33"/>
      <c r="AD17" s="33"/>
      <c r="AE17" s="33"/>
      <c r="AF17" s="33"/>
      <c r="AG17" s="33"/>
      <c r="AH17" s="33"/>
      <c r="AI17" s="33"/>
      <c r="AJ17" s="33"/>
      <c r="AK17" s="33"/>
      <c r="AL17" s="33"/>
      <c r="AM17" s="33"/>
      <c r="AN17" s="33"/>
      <c r="AO17" s="33"/>
      <c r="AP17" s="33"/>
      <c r="AQ17" s="33"/>
      <c r="AR17" s="33"/>
      <c r="AS17" s="33"/>
      <c r="AT17" s="33"/>
      <c r="AU17" s="33"/>
      <c r="AV17" s="33"/>
      <c r="AW17" s="33"/>
      <c r="AX17" s="33"/>
      <c r="AY17" s="33"/>
      <c r="AZ17" s="33"/>
      <c r="BA17" s="33"/>
      <c r="BB17" s="33"/>
      <c r="BC17" s="33"/>
      <c r="BD17" s="33"/>
      <c r="BE17" s="33"/>
      <c r="BF17" s="33"/>
      <c r="BG17" s="33"/>
      <c r="BH17" s="33"/>
      <c r="BI17" s="33"/>
      <c r="BJ17" s="33"/>
      <c r="BK17" s="33"/>
      <c r="BL17" s="33"/>
      <c r="BM17" s="33"/>
      <c r="BN17" s="33"/>
      <c r="BO17" s="33"/>
      <c r="BP17" s="33"/>
      <c r="BQ17" s="33"/>
      <c r="BR17" s="33"/>
      <c r="BS17" s="33"/>
      <c r="BT17" s="33"/>
      <c r="BU17" s="33"/>
      <c r="BV17" s="33"/>
      <c r="BW17" s="33"/>
      <c r="BX17" s="33"/>
      <c r="BY17" s="33"/>
      <c r="BZ17" s="33"/>
      <c r="CA17" s="33"/>
      <c r="CB17" s="33"/>
      <c r="CC17" s="33"/>
      <c r="CD17" s="33"/>
      <c r="CE17" s="33"/>
      <c r="CF17" s="33"/>
      <c r="CG17" s="33"/>
      <c r="CH17" s="33"/>
      <c r="CI17" s="33"/>
      <c r="CJ17" s="33"/>
      <c r="CK17" s="33"/>
      <c r="CL17" s="33"/>
      <c r="CM17" s="33"/>
      <c r="CN17" s="33"/>
      <c r="CO17" s="33"/>
      <c r="CP17" s="33"/>
      <c r="CQ17" s="33"/>
      <c r="CR17" s="33"/>
      <c r="CS17" s="33"/>
      <c r="CT17" s="33"/>
      <c r="CU17" s="33"/>
      <c r="CV17" s="33"/>
      <c r="CW17" s="33"/>
      <c r="CX17" s="33"/>
      <c r="CY17" s="33"/>
      <c r="CZ17" s="33"/>
      <c r="DA17" s="33"/>
      <c r="DB17" s="33"/>
      <c r="DC17" s="33"/>
      <c r="DD17" s="33"/>
      <c r="DE17" s="33"/>
      <c r="DF17" s="33"/>
    </row>
    <row r="18" spans="1:110" s="39" customFormat="1" ht="30" customHeight="1" thickBot="1" x14ac:dyDescent="0.6">
      <c r="A18" s="20"/>
      <c r="B18" s="1"/>
      <c r="C18" s="8"/>
      <c r="D18" s="105"/>
      <c r="E18" s="186"/>
      <c r="F18" s="48"/>
      <c r="G18" s="49">
        <v>2.5</v>
      </c>
      <c r="H18" s="42">
        <f>'2021'!Q7</f>
        <v>0</v>
      </c>
      <c r="I18" s="50">
        <f t="shared" ref="I18:I21" si="47">H18+5</f>
        <v>5</v>
      </c>
      <c r="J18" s="50"/>
      <c r="K18" s="38"/>
      <c r="L18" s="38">
        <f t="shared" si="45"/>
        <v>6</v>
      </c>
      <c r="M18" s="33"/>
      <c r="N18" s="33"/>
      <c r="O18" s="33"/>
      <c r="P18" s="33"/>
      <c r="Q18" s="33"/>
      <c r="R18" s="33"/>
      <c r="S18" s="33"/>
      <c r="T18" s="33"/>
      <c r="U18" s="33"/>
      <c r="V18" s="33"/>
      <c r="W18" s="33"/>
      <c r="X18" s="33"/>
      <c r="Y18" s="33"/>
      <c r="Z18" s="33"/>
      <c r="AA18" s="33"/>
      <c r="AB18" s="33"/>
      <c r="AC18" s="33"/>
      <c r="AD18" s="33"/>
      <c r="AE18" s="33"/>
      <c r="AF18" s="33"/>
      <c r="AG18" s="33"/>
      <c r="AH18" s="33"/>
      <c r="AI18" s="33"/>
      <c r="AJ18" s="33"/>
      <c r="AK18" s="33"/>
      <c r="AL18" s="33"/>
      <c r="AM18" s="33"/>
      <c r="AN18" s="33"/>
      <c r="AO18" s="33"/>
      <c r="AP18" s="33"/>
      <c r="AQ18" s="33"/>
      <c r="AR18" s="33"/>
      <c r="AS18" s="33"/>
      <c r="AT18" s="33"/>
      <c r="AU18" s="33"/>
      <c r="AV18" s="33"/>
      <c r="AW18" s="33"/>
      <c r="AX18" s="33"/>
      <c r="AY18" s="33"/>
      <c r="AZ18" s="33"/>
      <c r="BA18" s="33"/>
      <c r="BB18" s="33"/>
      <c r="BC18" s="33"/>
      <c r="BD18" s="33"/>
      <c r="BE18" s="33"/>
      <c r="BF18" s="33"/>
      <c r="BG18" s="33"/>
      <c r="BH18" s="33"/>
      <c r="BI18" s="33"/>
      <c r="BJ18" s="33"/>
      <c r="BK18" s="33"/>
      <c r="BL18" s="33"/>
      <c r="BM18" s="33"/>
      <c r="BN18" s="33"/>
      <c r="BO18" s="33"/>
      <c r="BP18" s="33"/>
      <c r="BQ18" s="33"/>
      <c r="BR18" s="33"/>
      <c r="BS18" s="33"/>
      <c r="BT18" s="33"/>
      <c r="BU18" s="33"/>
      <c r="BV18" s="33"/>
      <c r="BW18" s="33"/>
      <c r="BX18" s="33"/>
      <c r="BY18" s="33"/>
      <c r="BZ18" s="33"/>
      <c r="CA18" s="33"/>
      <c r="CB18" s="33"/>
      <c r="CC18" s="33"/>
      <c r="CD18" s="33"/>
      <c r="CE18" s="33"/>
      <c r="CF18" s="33"/>
      <c r="CG18" s="33"/>
      <c r="CH18" s="33"/>
      <c r="CI18" s="33"/>
      <c r="CJ18" s="33"/>
      <c r="CK18" s="33"/>
      <c r="CL18" s="33"/>
      <c r="CM18" s="33"/>
      <c r="CN18" s="33"/>
      <c r="CO18" s="33"/>
      <c r="CP18" s="33"/>
      <c r="CQ18" s="33"/>
      <c r="CR18" s="33"/>
      <c r="CS18" s="33"/>
      <c r="CT18" s="33"/>
      <c r="CU18" s="33"/>
      <c r="CV18" s="33"/>
      <c r="CW18" s="33"/>
      <c r="CX18" s="33"/>
      <c r="CY18" s="33"/>
      <c r="CZ18" s="33"/>
      <c r="DA18" s="33"/>
      <c r="DB18" s="33"/>
      <c r="DC18" s="33"/>
      <c r="DD18" s="33"/>
      <c r="DE18" s="33"/>
      <c r="DF18" s="33"/>
    </row>
    <row r="19" spans="1:110" s="39" customFormat="1" ht="30" customHeight="1" thickBot="1" x14ac:dyDescent="0.6">
      <c r="A19" s="20"/>
      <c r="B19" s="1"/>
      <c r="C19" s="8"/>
      <c r="D19" s="105"/>
      <c r="E19" s="186"/>
      <c r="F19" s="48"/>
      <c r="G19" s="49">
        <v>3.5</v>
      </c>
      <c r="H19" s="42">
        <v>44235</v>
      </c>
      <c r="I19" s="50">
        <f t="shared" si="47"/>
        <v>44240</v>
      </c>
      <c r="J19" s="50"/>
      <c r="K19" s="38"/>
      <c r="L19" s="38"/>
      <c r="M19" s="33"/>
      <c r="N19" s="33"/>
      <c r="O19" s="33"/>
      <c r="P19" s="33"/>
      <c r="Q19" s="33"/>
      <c r="R19" s="33"/>
      <c r="S19" s="33"/>
      <c r="T19" s="33"/>
      <c r="U19" s="33"/>
      <c r="V19" s="33"/>
      <c r="W19" s="33"/>
      <c r="X19" s="33"/>
      <c r="Y19" s="33"/>
      <c r="Z19" s="33"/>
      <c r="AA19" s="33"/>
      <c r="AB19" s="33"/>
      <c r="AC19" s="33"/>
      <c r="AD19" s="33"/>
      <c r="AE19" s="33"/>
      <c r="AF19" s="33"/>
      <c r="AG19" s="33"/>
      <c r="AH19" s="33"/>
      <c r="AI19" s="33"/>
      <c r="AJ19" s="33"/>
      <c r="AK19" s="33"/>
      <c r="AL19" s="33"/>
      <c r="AM19" s="33"/>
      <c r="AN19" s="33"/>
      <c r="AO19" s="33"/>
      <c r="AP19" s="33"/>
      <c r="AQ19" s="33"/>
      <c r="AR19" s="33"/>
      <c r="AS19" s="33"/>
      <c r="AT19" s="33"/>
      <c r="AU19" s="33"/>
      <c r="AV19" s="33"/>
      <c r="AW19" s="33"/>
      <c r="AX19" s="33"/>
      <c r="AY19" s="33"/>
      <c r="AZ19" s="33"/>
      <c r="BA19" s="33"/>
      <c r="BB19" s="33"/>
      <c r="BC19" s="33"/>
      <c r="BD19" s="33"/>
      <c r="BE19" s="33"/>
      <c r="BF19" s="33"/>
      <c r="BG19" s="33"/>
      <c r="BH19" s="33"/>
      <c r="BI19" s="33"/>
      <c r="BJ19" s="33"/>
      <c r="BK19" s="33"/>
      <c r="BL19" s="33"/>
      <c r="BM19" s="33"/>
      <c r="BN19" s="33"/>
      <c r="BO19" s="33"/>
      <c r="BP19" s="33"/>
      <c r="BQ19" s="33"/>
      <c r="BR19" s="33"/>
      <c r="BS19" s="33"/>
      <c r="BT19" s="33"/>
      <c r="BU19" s="33"/>
      <c r="BV19" s="33"/>
      <c r="BW19" s="33"/>
      <c r="BX19" s="33"/>
      <c r="BY19" s="33"/>
      <c r="BZ19" s="33"/>
      <c r="CA19" s="33"/>
      <c r="CB19" s="33"/>
      <c r="CC19" s="33"/>
      <c r="CD19" s="33"/>
      <c r="CE19" s="33"/>
      <c r="CF19" s="33"/>
      <c r="CG19" s="33"/>
      <c r="CH19" s="33"/>
      <c r="CI19" s="33"/>
      <c r="CJ19" s="33"/>
      <c r="CK19" s="33"/>
      <c r="CL19" s="33"/>
      <c r="CM19" s="33"/>
      <c r="CN19" s="33"/>
      <c r="CO19" s="33"/>
      <c r="CP19" s="33"/>
      <c r="CQ19" s="33"/>
      <c r="CR19" s="33"/>
      <c r="CS19" s="33"/>
      <c r="CT19" s="33"/>
      <c r="CU19" s="33"/>
      <c r="CV19" s="33"/>
      <c r="CW19" s="33"/>
      <c r="CX19" s="33"/>
      <c r="CY19" s="33"/>
      <c r="CZ19" s="33"/>
      <c r="DA19" s="33"/>
      <c r="DB19" s="33"/>
      <c r="DC19" s="33"/>
      <c r="DD19" s="33"/>
      <c r="DE19" s="33"/>
      <c r="DF19" s="33"/>
    </row>
    <row r="20" spans="1:110" s="39" customFormat="1" ht="30" customHeight="1" thickBot="1" x14ac:dyDescent="0.6">
      <c r="A20" s="20"/>
      <c r="B20" s="1"/>
      <c r="C20" s="8"/>
      <c r="D20" s="105"/>
      <c r="E20" s="186"/>
      <c r="F20" s="48"/>
      <c r="G20" s="49">
        <v>4.5</v>
      </c>
      <c r="H20" s="42">
        <f>'2021'!Q9</f>
        <v>0</v>
      </c>
      <c r="I20" s="50">
        <f>H20+2</f>
        <v>2</v>
      </c>
      <c r="J20" s="50"/>
      <c r="K20" s="38"/>
      <c r="L20" s="38"/>
      <c r="M20" s="33"/>
      <c r="N20" s="33"/>
      <c r="O20" s="33"/>
      <c r="P20" s="33"/>
      <c r="Q20" s="33"/>
      <c r="R20" s="33"/>
      <c r="S20" s="33"/>
      <c r="T20" s="33"/>
      <c r="U20" s="33"/>
      <c r="V20" s="33"/>
      <c r="W20" s="33"/>
      <c r="X20" s="33"/>
      <c r="Y20" s="33"/>
      <c r="Z20" s="33"/>
      <c r="AA20" s="33"/>
      <c r="AB20" s="33"/>
      <c r="AC20" s="33"/>
      <c r="AD20" s="33"/>
      <c r="AE20" s="33"/>
      <c r="AF20" s="33"/>
      <c r="AG20" s="33"/>
      <c r="AH20" s="33"/>
      <c r="AI20" s="33"/>
      <c r="AJ20" s="33"/>
      <c r="AK20" s="33"/>
      <c r="AL20" s="33"/>
      <c r="AM20" s="33"/>
      <c r="AN20" s="33"/>
      <c r="AO20" s="33"/>
      <c r="AP20" s="33"/>
      <c r="AQ20" s="33"/>
      <c r="AR20" s="33"/>
      <c r="AS20" s="33"/>
      <c r="AT20" s="33"/>
      <c r="AU20" s="33"/>
      <c r="AV20" s="33"/>
      <c r="AW20" s="33"/>
      <c r="AX20" s="33"/>
      <c r="AY20" s="33"/>
      <c r="AZ20" s="33"/>
      <c r="BA20" s="33"/>
      <c r="BB20" s="33"/>
      <c r="BC20" s="33"/>
      <c r="BD20" s="33"/>
      <c r="BE20" s="33"/>
      <c r="BF20" s="33"/>
      <c r="BG20" s="33"/>
      <c r="BH20" s="33"/>
      <c r="BI20" s="33"/>
      <c r="BJ20" s="33"/>
      <c r="BK20" s="33"/>
      <c r="BL20" s="33"/>
      <c r="BM20" s="33"/>
      <c r="BN20" s="33"/>
      <c r="BO20" s="33"/>
      <c r="BP20" s="33"/>
      <c r="BQ20" s="33"/>
      <c r="BR20" s="33"/>
      <c r="BS20" s="33"/>
      <c r="BT20" s="33"/>
      <c r="BU20" s="33"/>
      <c r="BV20" s="33"/>
      <c r="BW20" s="33"/>
      <c r="BX20" s="33"/>
      <c r="BY20" s="33"/>
      <c r="BZ20" s="33"/>
      <c r="CA20" s="33"/>
      <c r="CB20" s="33"/>
      <c r="CC20" s="33"/>
      <c r="CD20" s="33"/>
      <c r="CE20" s="33"/>
      <c r="CF20" s="33"/>
      <c r="CG20" s="33"/>
      <c r="CH20" s="33"/>
      <c r="CI20" s="33"/>
      <c r="CJ20" s="33"/>
      <c r="CK20" s="33"/>
      <c r="CL20" s="33"/>
      <c r="CM20" s="33"/>
      <c r="CN20" s="33"/>
      <c r="CO20" s="33"/>
      <c r="CP20" s="33"/>
      <c r="CQ20" s="33"/>
      <c r="CR20" s="33"/>
      <c r="CS20" s="33"/>
      <c r="CT20" s="33"/>
      <c r="CU20" s="33"/>
      <c r="CV20" s="33"/>
      <c r="CW20" s="33"/>
      <c r="CX20" s="33"/>
      <c r="CY20" s="33"/>
      <c r="CZ20" s="33"/>
      <c r="DA20" s="33"/>
      <c r="DB20" s="33"/>
      <c r="DC20" s="33"/>
      <c r="DD20" s="33"/>
      <c r="DE20" s="33"/>
      <c r="DF20" s="33"/>
    </row>
    <row r="21" spans="1:110" s="39" customFormat="1" ht="30" customHeight="1" thickBot="1" x14ac:dyDescent="0.6">
      <c r="A21" s="20"/>
      <c r="B21" s="1"/>
      <c r="C21" s="8"/>
      <c r="D21" s="105"/>
      <c r="E21" s="186"/>
      <c r="F21" s="48"/>
      <c r="G21" s="49">
        <v>5.5</v>
      </c>
      <c r="H21" s="42">
        <f>'2021'!Q10</f>
        <v>0</v>
      </c>
      <c r="I21" s="50">
        <f t="shared" si="47"/>
        <v>5</v>
      </c>
      <c r="J21" s="50"/>
      <c r="K21" s="38"/>
      <c r="L21" s="38"/>
      <c r="M21" s="33"/>
      <c r="N21" s="33"/>
      <c r="O21" s="33"/>
      <c r="P21" s="33"/>
      <c r="Q21" s="33"/>
      <c r="R21" s="33"/>
      <c r="S21" s="33"/>
      <c r="T21" s="33"/>
      <c r="U21" s="33"/>
      <c r="V21" s="33"/>
      <c r="W21" s="33"/>
      <c r="X21" s="33"/>
      <c r="Y21" s="33"/>
      <c r="Z21" s="33"/>
      <c r="AA21" s="33"/>
      <c r="AB21" s="33"/>
      <c r="AC21" s="33"/>
      <c r="AD21" s="33"/>
      <c r="AE21" s="33"/>
      <c r="AF21" s="33"/>
      <c r="AG21" s="33"/>
      <c r="AH21" s="33"/>
      <c r="AI21" s="33"/>
      <c r="AJ21" s="33"/>
      <c r="AK21" s="33"/>
      <c r="AL21" s="33"/>
      <c r="AM21" s="33"/>
      <c r="AN21" s="33"/>
      <c r="AO21" s="33"/>
      <c r="AP21" s="33"/>
      <c r="AQ21" s="33"/>
      <c r="AR21" s="33"/>
      <c r="AS21" s="33"/>
      <c r="AT21" s="33"/>
      <c r="AU21" s="33"/>
      <c r="AV21" s="33"/>
      <c r="AW21" s="33"/>
      <c r="AX21" s="33"/>
      <c r="AY21" s="33"/>
      <c r="AZ21" s="33"/>
      <c r="BA21" s="33"/>
      <c r="BB21" s="33"/>
      <c r="BC21" s="33"/>
      <c r="BD21" s="33"/>
      <c r="BE21" s="33"/>
      <c r="BF21" s="33"/>
      <c r="BG21" s="33"/>
      <c r="BH21" s="33"/>
      <c r="BI21" s="33"/>
      <c r="BJ21" s="33"/>
      <c r="BK21" s="33"/>
      <c r="BL21" s="33"/>
      <c r="BM21" s="33"/>
      <c r="BN21" s="33"/>
      <c r="BO21" s="33"/>
      <c r="BP21" s="33"/>
      <c r="BQ21" s="33"/>
      <c r="BR21" s="33"/>
      <c r="BS21" s="33"/>
      <c r="BT21" s="33"/>
      <c r="BU21" s="33"/>
      <c r="BV21" s="33"/>
      <c r="BW21" s="33"/>
      <c r="BX21" s="33"/>
      <c r="BY21" s="33"/>
      <c r="BZ21" s="33"/>
      <c r="CA21" s="33"/>
      <c r="CB21" s="33"/>
      <c r="CC21" s="33"/>
      <c r="CD21" s="33"/>
      <c r="CE21" s="33"/>
      <c r="CF21" s="33"/>
      <c r="CG21" s="33"/>
      <c r="CH21" s="33"/>
      <c r="CI21" s="33"/>
      <c r="CJ21" s="33"/>
      <c r="CK21" s="33"/>
      <c r="CL21" s="33"/>
      <c r="CM21" s="33"/>
      <c r="CN21" s="33"/>
      <c r="CO21" s="33"/>
      <c r="CP21" s="33"/>
      <c r="CQ21" s="33"/>
      <c r="CR21" s="33"/>
      <c r="CS21" s="33"/>
      <c r="CT21" s="33"/>
      <c r="CU21" s="33"/>
      <c r="CV21" s="33"/>
      <c r="CW21" s="33"/>
      <c r="CX21" s="33"/>
      <c r="CY21" s="33"/>
      <c r="CZ21" s="33"/>
      <c r="DA21" s="33"/>
      <c r="DB21" s="33"/>
      <c r="DC21" s="33"/>
      <c r="DD21" s="33"/>
      <c r="DE21" s="33"/>
      <c r="DF21" s="33"/>
    </row>
    <row r="22" spans="1:110" s="39" customFormat="1" ht="30" customHeight="1" thickBot="1" x14ac:dyDescent="0.6">
      <c r="A22" s="20"/>
      <c r="B22" s="1"/>
      <c r="C22" s="8"/>
      <c r="D22" s="1"/>
      <c r="E22" s="186"/>
      <c r="F22" s="48"/>
      <c r="G22" s="49">
        <v>6.5</v>
      </c>
      <c r="H22" s="42">
        <f>'2021'!Q11</f>
        <v>0</v>
      </c>
      <c r="I22" s="50">
        <f t="shared" ref="I22:I28" si="48">H22+3</f>
        <v>3</v>
      </c>
      <c r="J22" s="50"/>
      <c r="K22" s="38"/>
      <c r="L22" s="38"/>
      <c r="M22" s="33"/>
      <c r="N22" s="33"/>
      <c r="O22" s="33"/>
      <c r="P22" s="33"/>
      <c r="Q22" s="33"/>
      <c r="R22" s="33"/>
      <c r="S22" s="33"/>
      <c r="T22" s="33"/>
      <c r="U22" s="33"/>
      <c r="V22" s="33"/>
      <c r="W22" s="33"/>
      <c r="X22" s="33"/>
      <c r="Y22" s="33"/>
      <c r="Z22" s="33"/>
      <c r="AA22" s="33"/>
      <c r="AB22" s="33"/>
      <c r="AC22" s="33"/>
      <c r="AD22" s="33"/>
      <c r="AE22" s="33"/>
      <c r="AF22" s="33"/>
      <c r="AG22" s="33"/>
      <c r="AH22" s="33"/>
      <c r="AI22" s="33"/>
      <c r="AJ22" s="33"/>
      <c r="AK22" s="33"/>
      <c r="AL22" s="33"/>
      <c r="AM22" s="33"/>
      <c r="AN22" s="33"/>
      <c r="AO22" s="33"/>
      <c r="AP22" s="33"/>
      <c r="AQ22" s="33"/>
      <c r="AR22" s="33"/>
      <c r="AS22" s="33"/>
      <c r="AT22" s="33"/>
      <c r="AU22" s="33"/>
      <c r="AV22" s="33"/>
      <c r="AW22" s="33"/>
      <c r="AX22" s="33"/>
      <c r="AY22" s="33"/>
      <c r="AZ22" s="33"/>
      <c r="BA22" s="33"/>
      <c r="BB22" s="33"/>
      <c r="BC22" s="33"/>
      <c r="BD22" s="33"/>
      <c r="BE22" s="33"/>
      <c r="BF22" s="33"/>
      <c r="BG22" s="33"/>
      <c r="BH22" s="33"/>
      <c r="BI22" s="33"/>
      <c r="BJ22" s="33"/>
      <c r="BK22" s="33"/>
      <c r="BL22" s="33"/>
      <c r="BM22" s="33"/>
      <c r="BN22" s="33"/>
      <c r="BO22" s="33"/>
      <c r="BP22" s="33"/>
      <c r="BQ22" s="33"/>
      <c r="BR22" s="33"/>
      <c r="BS22" s="33"/>
      <c r="BT22" s="33"/>
      <c r="BU22" s="33"/>
      <c r="BV22" s="33"/>
      <c r="BW22" s="33"/>
      <c r="BX22" s="33"/>
      <c r="BY22" s="33"/>
      <c r="BZ22" s="33"/>
      <c r="CA22" s="33"/>
      <c r="CB22" s="33"/>
      <c r="CC22" s="33"/>
      <c r="CD22" s="33"/>
      <c r="CE22" s="33"/>
      <c r="CF22" s="33"/>
      <c r="CG22" s="33"/>
      <c r="CH22" s="33"/>
      <c r="CI22" s="33"/>
      <c r="CJ22" s="33"/>
      <c r="CK22" s="33"/>
      <c r="CL22" s="33"/>
      <c r="CM22" s="33"/>
      <c r="CN22" s="33"/>
      <c r="CO22" s="33"/>
      <c r="CP22" s="33"/>
      <c r="CQ22" s="33"/>
      <c r="CR22" s="33"/>
      <c r="CS22" s="33"/>
      <c r="CT22" s="33"/>
      <c r="CU22" s="33"/>
      <c r="CV22" s="33"/>
      <c r="CW22" s="33"/>
      <c r="CX22" s="33"/>
      <c r="CY22" s="33"/>
      <c r="CZ22" s="33"/>
      <c r="DA22" s="33"/>
      <c r="DB22" s="33"/>
      <c r="DC22" s="33"/>
      <c r="DD22" s="33"/>
      <c r="DE22" s="33"/>
      <c r="DF22" s="33"/>
    </row>
    <row r="23" spans="1:110" s="39" customFormat="1" ht="30" customHeight="1" thickBot="1" x14ac:dyDescent="0.6">
      <c r="A23" s="20"/>
      <c r="B23" s="12"/>
      <c r="C23" s="8"/>
      <c r="D23" s="1"/>
      <c r="E23" s="186"/>
      <c r="F23" s="48"/>
      <c r="G23" s="49">
        <v>7.5</v>
      </c>
      <c r="H23" s="42">
        <f>'2021'!Q12</f>
        <v>0</v>
      </c>
      <c r="I23" s="50">
        <f t="shared" si="48"/>
        <v>3</v>
      </c>
      <c r="J23" s="50"/>
      <c r="K23" s="38"/>
      <c r="L23" s="38"/>
      <c r="M23" s="33"/>
      <c r="N23" s="33"/>
      <c r="O23" s="33"/>
      <c r="P23" s="33"/>
      <c r="Q23" s="33"/>
      <c r="R23" s="33"/>
      <c r="S23" s="33"/>
      <c r="T23" s="33"/>
      <c r="U23" s="33"/>
      <c r="V23" s="33"/>
      <c r="W23" s="33"/>
      <c r="X23" s="33"/>
      <c r="Y23" s="33"/>
      <c r="Z23" s="33"/>
      <c r="AA23" s="33"/>
      <c r="AB23" s="33"/>
      <c r="AC23" s="33"/>
      <c r="AD23" s="33"/>
      <c r="AE23" s="33"/>
      <c r="AF23" s="33"/>
      <c r="AG23" s="33"/>
      <c r="AH23" s="33"/>
      <c r="AI23" s="33"/>
      <c r="AJ23" s="33"/>
      <c r="AK23" s="33"/>
      <c r="AL23" s="33"/>
      <c r="AM23" s="33"/>
      <c r="AN23" s="33"/>
      <c r="AO23" s="33"/>
      <c r="AP23" s="33"/>
      <c r="AQ23" s="33"/>
      <c r="AR23" s="33"/>
      <c r="AS23" s="33"/>
      <c r="AT23" s="33"/>
      <c r="AU23" s="33"/>
      <c r="AV23" s="33"/>
      <c r="AW23" s="33"/>
      <c r="AX23" s="33"/>
      <c r="AY23" s="33"/>
      <c r="AZ23" s="33"/>
      <c r="BA23" s="33"/>
      <c r="BB23" s="33"/>
      <c r="BC23" s="33"/>
      <c r="BD23" s="33"/>
      <c r="BE23" s="33"/>
      <c r="BF23" s="33"/>
      <c r="BG23" s="33"/>
      <c r="BH23" s="33"/>
      <c r="BI23" s="33"/>
      <c r="BJ23" s="33"/>
      <c r="BK23" s="33"/>
      <c r="BL23" s="33"/>
      <c r="BM23" s="33"/>
      <c r="BN23" s="33"/>
      <c r="BO23" s="33"/>
      <c r="BP23" s="33"/>
      <c r="BQ23" s="33"/>
      <c r="BR23" s="33"/>
      <c r="BS23" s="33"/>
      <c r="BT23" s="33"/>
      <c r="BU23" s="33"/>
      <c r="BV23" s="33"/>
      <c r="BW23" s="33"/>
      <c r="BX23" s="33"/>
      <c r="BY23" s="33"/>
      <c r="BZ23" s="33"/>
      <c r="CA23" s="33"/>
      <c r="CB23" s="33"/>
      <c r="CC23" s="33"/>
      <c r="CD23" s="33"/>
      <c r="CE23" s="33"/>
      <c r="CF23" s="33"/>
      <c r="CG23" s="33"/>
      <c r="CH23" s="33"/>
      <c r="CI23" s="33"/>
      <c r="CJ23" s="33"/>
      <c r="CK23" s="33"/>
      <c r="CL23" s="33"/>
      <c r="CM23" s="33"/>
      <c r="CN23" s="33"/>
      <c r="CO23" s="33"/>
      <c r="CP23" s="33"/>
      <c r="CQ23" s="33"/>
      <c r="CR23" s="33"/>
      <c r="CS23" s="33"/>
      <c r="CT23" s="33"/>
      <c r="CU23" s="33"/>
      <c r="CV23" s="33"/>
      <c r="CW23" s="33"/>
      <c r="CX23" s="33"/>
      <c r="CY23" s="33"/>
      <c r="CZ23" s="33"/>
      <c r="DA23" s="33"/>
      <c r="DB23" s="33"/>
      <c r="DC23" s="33"/>
      <c r="DD23" s="33"/>
      <c r="DE23" s="33"/>
      <c r="DF23" s="33"/>
    </row>
    <row r="24" spans="1:110" s="39" customFormat="1" ht="30" customHeight="1" thickBot="1" x14ac:dyDescent="0.6">
      <c r="A24" s="20"/>
      <c r="B24" s="12"/>
      <c r="C24" s="8"/>
      <c r="D24" s="1"/>
      <c r="E24" s="186"/>
      <c r="F24" s="48"/>
      <c r="G24" s="49">
        <v>8.5</v>
      </c>
      <c r="H24" s="42">
        <f>'2021'!Q13</f>
        <v>0</v>
      </c>
      <c r="I24" s="50">
        <f t="shared" si="48"/>
        <v>3</v>
      </c>
      <c r="J24" s="50"/>
      <c r="K24" s="38"/>
      <c r="L24" s="38"/>
      <c r="M24" s="33"/>
      <c r="N24" s="33"/>
      <c r="O24" s="33"/>
      <c r="P24" s="33"/>
      <c r="Q24" s="33"/>
      <c r="R24" s="33"/>
      <c r="S24" s="33"/>
      <c r="T24" s="33"/>
      <c r="U24" s="33"/>
      <c r="V24" s="33"/>
      <c r="W24" s="33"/>
      <c r="X24" s="33"/>
      <c r="Y24" s="33"/>
      <c r="Z24" s="33"/>
      <c r="AA24" s="33"/>
      <c r="AB24" s="33"/>
      <c r="AC24" s="33"/>
      <c r="AD24" s="33"/>
      <c r="AE24" s="33"/>
      <c r="AF24" s="33"/>
      <c r="AG24" s="33"/>
      <c r="AH24" s="33"/>
      <c r="AI24" s="33"/>
      <c r="AJ24" s="33"/>
      <c r="AK24" s="33"/>
      <c r="AL24" s="33"/>
      <c r="AM24" s="33"/>
      <c r="AN24" s="33"/>
      <c r="AO24" s="33"/>
      <c r="AP24" s="33"/>
      <c r="AQ24" s="33"/>
      <c r="AR24" s="33"/>
      <c r="AS24" s="33"/>
      <c r="AT24" s="33"/>
      <c r="AU24" s="33"/>
      <c r="AV24" s="33"/>
      <c r="AW24" s="33"/>
      <c r="AX24" s="33"/>
      <c r="AY24" s="33"/>
      <c r="AZ24" s="33"/>
      <c r="BA24" s="33"/>
      <c r="BB24" s="33"/>
      <c r="BC24" s="33"/>
      <c r="BD24" s="33"/>
      <c r="BE24" s="33"/>
      <c r="BF24" s="33"/>
      <c r="BG24" s="33"/>
      <c r="BH24" s="33"/>
      <c r="BI24" s="33"/>
      <c r="BJ24" s="33"/>
      <c r="BK24" s="33"/>
      <c r="BL24" s="33"/>
      <c r="BM24" s="33"/>
      <c r="BN24" s="33"/>
      <c r="BO24" s="33"/>
      <c r="BP24" s="33"/>
      <c r="BQ24" s="33"/>
      <c r="BR24" s="33"/>
      <c r="BS24" s="33"/>
      <c r="BT24" s="33"/>
      <c r="BU24" s="33"/>
      <c r="BV24" s="33"/>
      <c r="BW24" s="33"/>
      <c r="BX24" s="33"/>
      <c r="BY24" s="33"/>
      <c r="BZ24" s="33"/>
      <c r="CA24" s="33"/>
      <c r="CB24" s="33"/>
      <c r="CC24" s="33"/>
      <c r="CD24" s="33"/>
      <c r="CE24" s="33"/>
      <c r="CF24" s="33"/>
      <c r="CG24" s="33"/>
      <c r="CH24" s="33"/>
      <c r="CI24" s="33"/>
      <c r="CJ24" s="33"/>
      <c r="CK24" s="33"/>
      <c r="CL24" s="33"/>
      <c r="CM24" s="33"/>
      <c r="CN24" s="33"/>
      <c r="CO24" s="33"/>
      <c r="CP24" s="33"/>
      <c r="CQ24" s="33"/>
      <c r="CR24" s="33"/>
      <c r="CS24" s="33"/>
      <c r="CT24" s="33"/>
      <c r="CU24" s="33"/>
      <c r="CV24" s="33"/>
      <c r="CW24" s="33"/>
      <c r="CX24" s="33"/>
      <c r="CY24" s="33"/>
      <c r="CZ24" s="33"/>
      <c r="DA24" s="33"/>
      <c r="DB24" s="33"/>
      <c r="DC24" s="33"/>
      <c r="DD24" s="33"/>
      <c r="DE24" s="33"/>
      <c r="DF24" s="33"/>
    </row>
    <row r="25" spans="1:110" s="39" customFormat="1" ht="30" customHeight="1" thickBot="1" x14ac:dyDescent="0.6">
      <c r="A25" s="20"/>
      <c r="B25" s="12"/>
      <c r="C25" s="8"/>
      <c r="D25" s="1"/>
      <c r="E25" s="186"/>
      <c r="F25" s="48"/>
      <c r="G25" s="49">
        <v>9.5</v>
      </c>
      <c r="H25" s="42">
        <f>'2021'!Q14</f>
        <v>0</v>
      </c>
      <c r="I25" s="50">
        <f t="shared" si="48"/>
        <v>3</v>
      </c>
      <c r="J25" s="50"/>
      <c r="K25" s="38"/>
      <c r="L25" s="38"/>
      <c r="M25" s="33"/>
      <c r="N25" s="33"/>
      <c r="O25" s="33"/>
      <c r="P25" s="33"/>
      <c r="Q25" s="33"/>
      <c r="R25" s="33"/>
      <c r="S25" s="33"/>
      <c r="T25" s="33"/>
      <c r="U25" s="33"/>
      <c r="V25" s="33"/>
      <c r="W25" s="33"/>
      <c r="X25" s="33"/>
      <c r="Y25" s="33"/>
      <c r="Z25" s="33"/>
      <c r="AA25" s="33"/>
      <c r="AB25" s="33"/>
      <c r="AC25" s="33"/>
      <c r="AD25" s="33"/>
      <c r="AE25" s="33"/>
      <c r="AF25" s="33"/>
      <c r="AG25" s="33"/>
      <c r="AH25" s="33"/>
      <c r="AI25" s="33"/>
      <c r="AJ25" s="33"/>
      <c r="AK25" s="33"/>
      <c r="AL25" s="33"/>
      <c r="AM25" s="33"/>
      <c r="AN25" s="33"/>
      <c r="AO25" s="33"/>
      <c r="AP25" s="33"/>
      <c r="AQ25" s="33"/>
      <c r="AR25" s="33"/>
      <c r="AS25" s="33"/>
      <c r="AT25" s="33"/>
      <c r="AU25" s="33"/>
      <c r="AV25" s="33"/>
      <c r="AW25" s="33"/>
      <c r="AX25" s="33"/>
      <c r="AY25" s="33"/>
      <c r="AZ25" s="33"/>
      <c r="BA25" s="33"/>
      <c r="BB25" s="33"/>
      <c r="BC25" s="33"/>
      <c r="BD25" s="33"/>
      <c r="BE25" s="33"/>
      <c r="BF25" s="33"/>
      <c r="BG25" s="33"/>
      <c r="BH25" s="33"/>
      <c r="BI25" s="33"/>
      <c r="BJ25" s="33"/>
      <c r="BK25" s="33"/>
      <c r="BL25" s="33"/>
      <c r="BM25" s="33"/>
      <c r="BN25" s="33"/>
      <c r="BO25" s="33"/>
      <c r="BP25" s="33"/>
      <c r="BQ25" s="33"/>
      <c r="BR25" s="33"/>
      <c r="BS25" s="33"/>
      <c r="BT25" s="33"/>
      <c r="BU25" s="33"/>
      <c r="BV25" s="33"/>
      <c r="BW25" s="33"/>
      <c r="BX25" s="33"/>
      <c r="BY25" s="33"/>
      <c r="BZ25" s="33"/>
      <c r="CA25" s="33"/>
      <c r="CB25" s="33"/>
      <c r="CC25" s="33"/>
      <c r="CD25" s="33"/>
      <c r="CE25" s="33"/>
      <c r="CF25" s="33"/>
      <c r="CG25" s="33"/>
      <c r="CH25" s="33"/>
      <c r="CI25" s="33"/>
      <c r="CJ25" s="33"/>
      <c r="CK25" s="33"/>
      <c r="CL25" s="33"/>
      <c r="CM25" s="33"/>
      <c r="CN25" s="33"/>
      <c r="CO25" s="33"/>
      <c r="CP25" s="33"/>
      <c r="CQ25" s="33"/>
      <c r="CR25" s="33"/>
      <c r="CS25" s="33"/>
      <c r="CT25" s="33"/>
      <c r="CU25" s="33"/>
      <c r="CV25" s="33"/>
      <c r="CW25" s="33"/>
      <c r="CX25" s="33"/>
      <c r="CY25" s="33"/>
      <c r="CZ25" s="33"/>
      <c r="DA25" s="33"/>
      <c r="DB25" s="33"/>
      <c r="DC25" s="33"/>
      <c r="DD25" s="33"/>
      <c r="DE25" s="33"/>
      <c r="DF25" s="33"/>
    </row>
    <row r="26" spans="1:110" s="39" customFormat="1" ht="30" customHeight="1" thickBot="1" x14ac:dyDescent="0.6">
      <c r="A26" s="20"/>
      <c r="B26" s="12"/>
      <c r="C26" s="8"/>
      <c r="D26" s="1"/>
      <c r="E26" s="186"/>
      <c r="F26" s="48"/>
      <c r="G26" s="49">
        <v>10.5</v>
      </c>
      <c r="H26" s="42">
        <f>'2021'!Q15</f>
        <v>0</v>
      </c>
      <c r="I26" s="50">
        <f t="shared" si="48"/>
        <v>3</v>
      </c>
      <c r="J26" s="50"/>
      <c r="K26" s="38"/>
      <c r="L26" s="38"/>
      <c r="M26" s="33"/>
      <c r="N26" s="33"/>
      <c r="O26" s="33"/>
      <c r="P26" s="33"/>
      <c r="Q26" s="33"/>
      <c r="R26" s="33"/>
      <c r="S26" s="33"/>
      <c r="T26" s="33"/>
      <c r="U26" s="33"/>
      <c r="V26" s="33"/>
      <c r="W26" s="33"/>
      <c r="X26" s="33"/>
      <c r="Y26" s="33"/>
      <c r="Z26" s="33"/>
      <c r="AA26" s="33"/>
      <c r="AB26" s="33"/>
      <c r="AC26" s="33"/>
      <c r="AD26" s="33"/>
      <c r="AE26" s="33"/>
      <c r="AF26" s="33"/>
      <c r="AG26" s="33"/>
      <c r="AH26" s="33"/>
      <c r="AI26" s="33"/>
      <c r="AJ26" s="33"/>
      <c r="AK26" s="33"/>
      <c r="AL26" s="33"/>
      <c r="AM26" s="33"/>
      <c r="AN26" s="33"/>
      <c r="AO26" s="33"/>
      <c r="AP26" s="33"/>
      <c r="AQ26" s="33"/>
      <c r="AR26" s="33"/>
      <c r="AS26" s="33"/>
      <c r="AT26" s="33"/>
      <c r="AU26" s="33"/>
      <c r="AV26" s="33"/>
      <c r="AW26" s="33"/>
      <c r="AX26" s="33"/>
      <c r="AY26" s="33"/>
      <c r="AZ26" s="33"/>
      <c r="BA26" s="33"/>
      <c r="BB26" s="33"/>
      <c r="BC26" s="33"/>
      <c r="BD26" s="33"/>
      <c r="BE26" s="33"/>
      <c r="BF26" s="33"/>
      <c r="BG26" s="33"/>
      <c r="BH26" s="33"/>
      <c r="BI26" s="33"/>
      <c r="BJ26" s="33"/>
      <c r="BK26" s="33"/>
      <c r="BL26" s="33"/>
      <c r="BM26" s="33"/>
      <c r="BN26" s="33"/>
      <c r="BO26" s="33"/>
      <c r="BP26" s="33"/>
      <c r="BQ26" s="33"/>
      <c r="BR26" s="33"/>
      <c r="BS26" s="33"/>
      <c r="BT26" s="33"/>
      <c r="BU26" s="33"/>
      <c r="BV26" s="33"/>
      <c r="BW26" s="33"/>
      <c r="BX26" s="33"/>
      <c r="BY26" s="33"/>
      <c r="BZ26" s="33"/>
      <c r="CA26" s="33"/>
      <c r="CB26" s="33"/>
      <c r="CC26" s="33"/>
      <c r="CD26" s="33"/>
      <c r="CE26" s="33"/>
      <c r="CF26" s="33"/>
      <c r="CG26" s="33"/>
      <c r="CH26" s="33"/>
      <c r="CI26" s="33"/>
      <c r="CJ26" s="33"/>
      <c r="CK26" s="33"/>
      <c r="CL26" s="33"/>
      <c r="CM26" s="33"/>
      <c r="CN26" s="33"/>
      <c r="CO26" s="33"/>
      <c r="CP26" s="33"/>
      <c r="CQ26" s="33"/>
      <c r="CR26" s="33"/>
      <c r="CS26" s="33"/>
      <c r="CT26" s="33"/>
      <c r="CU26" s="33"/>
      <c r="CV26" s="33"/>
      <c r="CW26" s="33"/>
      <c r="CX26" s="33"/>
      <c r="CY26" s="33"/>
      <c r="CZ26" s="33"/>
      <c r="DA26" s="33"/>
      <c r="DB26" s="33"/>
      <c r="DC26" s="33"/>
      <c r="DD26" s="33"/>
      <c r="DE26" s="33"/>
      <c r="DF26" s="33"/>
    </row>
    <row r="27" spans="1:110" s="39" customFormat="1" ht="30" customHeight="1" thickBot="1" x14ac:dyDescent="0.6">
      <c r="A27" s="20"/>
      <c r="B27" s="12"/>
      <c r="C27" s="8"/>
      <c r="D27" s="105"/>
      <c r="E27" s="186"/>
      <c r="F27" s="48"/>
      <c r="G27" s="49">
        <v>11.5</v>
      </c>
      <c r="H27" s="42" t="e">
        <f>'2021'!#REF!</f>
        <v>#REF!</v>
      </c>
      <c r="I27" s="50" t="e">
        <f t="shared" si="48"/>
        <v>#REF!</v>
      </c>
      <c r="J27" s="50"/>
      <c r="K27" s="38"/>
      <c r="L27" s="38" t="e">
        <f t="shared" si="45"/>
        <v>#REF!</v>
      </c>
      <c r="M27" s="33"/>
      <c r="N27" s="33"/>
      <c r="O27" s="33"/>
      <c r="P27" s="33"/>
      <c r="Q27" s="33"/>
      <c r="R27" s="33"/>
      <c r="S27" s="33"/>
      <c r="T27" s="33"/>
      <c r="U27" s="33"/>
      <c r="V27" s="33"/>
      <c r="W27" s="33"/>
      <c r="X27" s="33"/>
      <c r="Y27" s="33"/>
      <c r="Z27" s="33"/>
      <c r="AA27" s="33"/>
      <c r="AB27" s="33"/>
      <c r="AC27" s="43"/>
      <c r="AD27" s="33"/>
      <c r="AE27" s="33"/>
      <c r="AF27" s="33"/>
      <c r="AG27" s="33"/>
      <c r="AH27" s="33"/>
      <c r="AI27" s="33"/>
      <c r="AJ27" s="33"/>
      <c r="AK27" s="33"/>
      <c r="AL27" s="33"/>
      <c r="AM27" s="33"/>
      <c r="AN27" s="33"/>
      <c r="AO27" s="33"/>
      <c r="AP27" s="33"/>
      <c r="AQ27" s="33"/>
      <c r="AR27" s="33"/>
      <c r="AS27" s="33"/>
      <c r="AT27" s="33"/>
      <c r="AU27" s="33"/>
      <c r="AV27" s="33"/>
      <c r="AW27" s="33"/>
      <c r="AX27" s="33"/>
      <c r="AY27" s="33"/>
      <c r="AZ27" s="33"/>
      <c r="BA27" s="33"/>
      <c r="BB27" s="33"/>
      <c r="BC27" s="33"/>
      <c r="BD27" s="33"/>
      <c r="BE27" s="33"/>
      <c r="BF27" s="33"/>
      <c r="BG27" s="33"/>
      <c r="BH27" s="33"/>
      <c r="BI27" s="33"/>
      <c r="BJ27" s="33"/>
      <c r="BK27" s="33"/>
      <c r="BL27" s="33"/>
      <c r="BM27" s="33"/>
      <c r="BN27" s="33"/>
      <c r="BO27" s="33"/>
      <c r="BP27" s="33"/>
      <c r="BQ27" s="33"/>
      <c r="BR27" s="33"/>
      <c r="BS27" s="33"/>
      <c r="BT27" s="33"/>
      <c r="BU27" s="33"/>
      <c r="BV27" s="33"/>
      <c r="BW27" s="33"/>
      <c r="BX27" s="33"/>
      <c r="BY27" s="33"/>
      <c r="BZ27" s="33"/>
      <c r="CA27" s="33"/>
      <c r="CB27" s="33"/>
      <c r="CC27" s="33"/>
      <c r="CD27" s="33"/>
      <c r="CE27" s="33"/>
      <c r="CF27" s="33"/>
      <c r="CG27" s="33"/>
      <c r="CH27" s="33"/>
      <c r="CI27" s="33"/>
      <c r="CJ27" s="33"/>
      <c r="CK27" s="33"/>
      <c r="CL27" s="33"/>
      <c r="CM27" s="33"/>
      <c r="CN27" s="33"/>
      <c r="CO27" s="33"/>
      <c r="CP27" s="33"/>
      <c r="CQ27" s="33"/>
      <c r="CR27" s="33"/>
      <c r="CS27" s="33"/>
      <c r="CT27" s="33"/>
      <c r="CU27" s="33"/>
      <c r="CV27" s="33"/>
      <c r="CW27" s="33"/>
      <c r="CX27" s="33"/>
      <c r="CY27" s="33"/>
      <c r="CZ27" s="33"/>
      <c r="DA27" s="33"/>
      <c r="DB27" s="33"/>
      <c r="DC27" s="33"/>
      <c r="DD27" s="33"/>
      <c r="DE27" s="33"/>
      <c r="DF27" s="33"/>
    </row>
    <row r="28" spans="1:110" s="39" customFormat="1" ht="30" customHeight="1" thickBot="1" x14ac:dyDescent="0.6">
      <c r="A28" s="20"/>
      <c r="B28" s="12"/>
      <c r="C28" s="8"/>
      <c r="D28" s="105"/>
      <c r="E28" s="186"/>
      <c r="F28" s="48"/>
      <c r="G28" s="49">
        <v>12.5</v>
      </c>
      <c r="H28" s="42" t="e">
        <f>'2021'!#REF!</f>
        <v>#REF!</v>
      </c>
      <c r="I28" s="50" t="e">
        <f t="shared" si="48"/>
        <v>#REF!</v>
      </c>
      <c r="J28" s="50"/>
      <c r="K28" s="38"/>
      <c r="L28" s="38" t="e">
        <f t="shared" si="45"/>
        <v>#REF!</v>
      </c>
      <c r="M28" s="33"/>
      <c r="N28" s="33"/>
      <c r="O28" s="33"/>
      <c r="P28" s="33"/>
      <c r="Q28" s="33"/>
      <c r="R28" s="33"/>
      <c r="S28" s="33"/>
      <c r="T28" s="33"/>
      <c r="U28" s="33"/>
      <c r="V28" s="33"/>
      <c r="W28" s="33"/>
      <c r="X28" s="33"/>
      <c r="Y28" s="33"/>
      <c r="Z28" s="33"/>
      <c r="AA28" s="33"/>
      <c r="AB28" s="33"/>
      <c r="AC28" s="33"/>
      <c r="AD28" s="33"/>
      <c r="AE28" s="33"/>
      <c r="AF28" s="33"/>
      <c r="AG28" s="33"/>
      <c r="AH28" s="33"/>
      <c r="AI28" s="33"/>
      <c r="AJ28" s="33"/>
      <c r="AK28" s="33"/>
      <c r="AL28" s="33"/>
      <c r="AM28" s="33"/>
      <c r="AN28" s="33"/>
      <c r="AO28" s="33"/>
      <c r="AP28" s="33"/>
      <c r="AQ28" s="33"/>
      <c r="AR28" s="33"/>
      <c r="AS28" s="33"/>
      <c r="AT28" s="33"/>
      <c r="AU28" s="33"/>
      <c r="AV28" s="33"/>
      <c r="AW28" s="33"/>
      <c r="AX28" s="33"/>
      <c r="AY28" s="33"/>
      <c r="AZ28" s="33"/>
      <c r="BA28" s="33"/>
      <c r="BB28" s="33"/>
      <c r="BC28" s="33"/>
      <c r="BD28" s="33"/>
      <c r="BE28" s="33"/>
      <c r="BF28" s="33"/>
      <c r="BG28" s="33"/>
      <c r="BH28" s="33"/>
      <c r="BI28" s="33"/>
      <c r="BJ28" s="33"/>
      <c r="BK28" s="33"/>
      <c r="BL28" s="33"/>
      <c r="BM28" s="33"/>
      <c r="BN28" s="33"/>
      <c r="BO28" s="33"/>
      <c r="BP28" s="33"/>
      <c r="BQ28" s="33"/>
      <c r="BR28" s="33"/>
      <c r="BS28" s="33"/>
      <c r="BT28" s="33"/>
      <c r="BU28" s="33"/>
      <c r="BV28" s="33"/>
      <c r="BW28" s="33"/>
      <c r="BX28" s="33"/>
      <c r="BY28" s="33"/>
      <c r="BZ28" s="33"/>
      <c r="CA28" s="33"/>
      <c r="CB28" s="33"/>
      <c r="CC28" s="33"/>
      <c r="CD28" s="33"/>
      <c r="CE28" s="33"/>
      <c r="CF28" s="33"/>
      <c r="CG28" s="33"/>
      <c r="CH28" s="33"/>
      <c r="CI28" s="33"/>
      <c r="CJ28" s="33"/>
      <c r="CK28" s="33"/>
      <c r="CL28" s="33"/>
      <c r="CM28" s="33"/>
      <c r="CN28" s="33"/>
      <c r="CO28" s="33"/>
      <c r="CP28" s="33"/>
      <c r="CQ28" s="33"/>
      <c r="CR28" s="33"/>
      <c r="CS28" s="33"/>
      <c r="CT28" s="33"/>
      <c r="CU28" s="33"/>
      <c r="CV28" s="33"/>
      <c r="CW28" s="33"/>
      <c r="CX28" s="33"/>
      <c r="CY28" s="33"/>
      <c r="CZ28" s="33"/>
      <c r="DA28" s="33"/>
      <c r="DB28" s="33"/>
      <c r="DC28" s="33"/>
      <c r="DD28" s="33"/>
      <c r="DE28" s="33"/>
      <c r="DF28" s="33"/>
    </row>
    <row r="29" spans="1:110" s="39" customFormat="1" ht="30" customHeight="1" thickBot="1" x14ac:dyDescent="0.6">
      <c r="A29" s="20" t="s">
        <v>29</v>
      </c>
      <c r="B29" s="12"/>
      <c r="C29" s="8"/>
      <c r="D29" s="105"/>
      <c r="E29" s="186"/>
      <c r="F29" s="51"/>
      <c r="G29" s="52"/>
      <c r="H29" s="53"/>
      <c r="I29" s="54"/>
      <c r="J29" s="54"/>
      <c r="K29" s="38"/>
      <c r="L29" s="38" t="str">
        <f t="shared" si="45"/>
        <v/>
      </c>
      <c r="M29" s="33"/>
      <c r="N29" s="33"/>
      <c r="O29" s="33"/>
      <c r="P29" s="33"/>
      <c r="Q29" s="33"/>
      <c r="R29" s="33"/>
      <c r="S29" s="33"/>
      <c r="T29" s="33"/>
      <c r="U29" s="33"/>
      <c r="V29" s="33"/>
      <c r="W29" s="33"/>
      <c r="X29" s="33"/>
      <c r="Y29" s="33"/>
      <c r="Z29" s="33"/>
      <c r="AA29" s="33"/>
      <c r="AB29" s="33"/>
      <c r="AC29" s="33"/>
      <c r="AD29" s="33"/>
      <c r="AE29" s="33"/>
      <c r="AF29" s="33"/>
      <c r="AG29" s="33"/>
      <c r="AH29" s="33"/>
      <c r="AI29" s="33"/>
      <c r="AJ29" s="33"/>
      <c r="AK29" s="33"/>
      <c r="AL29" s="33"/>
      <c r="AM29" s="33"/>
      <c r="AN29" s="33"/>
      <c r="AO29" s="33"/>
      <c r="AP29" s="33"/>
      <c r="AQ29" s="33"/>
      <c r="AR29" s="33"/>
      <c r="AS29" s="33"/>
      <c r="AT29" s="33"/>
      <c r="AU29" s="33"/>
      <c r="AV29" s="33"/>
      <c r="AW29" s="33"/>
      <c r="AX29" s="33"/>
      <c r="AY29" s="33"/>
      <c r="AZ29" s="33"/>
      <c r="BA29" s="33"/>
      <c r="BB29" s="33"/>
      <c r="BC29" s="33"/>
      <c r="BD29" s="33"/>
      <c r="BE29" s="33"/>
      <c r="BF29" s="33"/>
      <c r="BG29" s="33"/>
      <c r="BH29" s="33"/>
      <c r="BI29" s="33"/>
      <c r="BJ29" s="33"/>
      <c r="BK29" s="33"/>
      <c r="BL29" s="33"/>
      <c r="BM29" s="33"/>
      <c r="BN29" s="33"/>
      <c r="BO29" s="33"/>
      <c r="BP29" s="33"/>
      <c r="BQ29" s="33"/>
      <c r="BR29" s="33"/>
      <c r="BS29" s="33"/>
      <c r="BT29" s="33"/>
      <c r="BU29" s="33"/>
      <c r="BV29" s="33"/>
      <c r="BW29" s="33"/>
      <c r="BX29" s="33"/>
      <c r="BY29" s="33"/>
      <c r="BZ29" s="33"/>
      <c r="CA29" s="33"/>
      <c r="CB29" s="33"/>
      <c r="CC29" s="33"/>
      <c r="CD29" s="33"/>
      <c r="CE29" s="33"/>
      <c r="CF29" s="33"/>
      <c r="CG29" s="33"/>
      <c r="CH29" s="33"/>
      <c r="CI29" s="33"/>
      <c r="CJ29" s="33"/>
      <c r="CK29" s="33"/>
      <c r="CL29" s="33"/>
      <c r="CM29" s="33"/>
      <c r="CN29" s="33"/>
      <c r="CO29" s="33"/>
      <c r="CP29" s="33"/>
      <c r="CQ29" s="33"/>
      <c r="CR29" s="33"/>
      <c r="CS29" s="33"/>
      <c r="CT29" s="33"/>
      <c r="CU29" s="33"/>
      <c r="CV29" s="33"/>
      <c r="CW29" s="33"/>
      <c r="CX29" s="33"/>
      <c r="CY29" s="33"/>
      <c r="CZ29" s="33"/>
      <c r="DA29" s="33"/>
      <c r="DB29" s="33"/>
      <c r="DC29" s="33"/>
      <c r="DD29" s="33"/>
      <c r="DE29" s="33"/>
      <c r="DF29" s="33"/>
    </row>
    <row r="30" spans="1:110" s="39" customFormat="1" ht="30" customHeight="1" thickBot="1" x14ac:dyDescent="0.6">
      <c r="A30" s="20"/>
      <c r="B30" s="12"/>
      <c r="C30" s="8"/>
      <c r="D30" s="105"/>
      <c r="E30" s="186"/>
      <c r="F30" s="55"/>
      <c r="G30" s="56"/>
      <c r="H30" s="57">
        <f>H9+15</f>
        <v>44250</v>
      </c>
      <c r="I30" s="57">
        <f>H30+5</f>
        <v>44255</v>
      </c>
      <c r="J30" s="57"/>
      <c r="K30" s="38"/>
      <c r="L30" s="38">
        <f t="shared" si="45"/>
        <v>6</v>
      </c>
      <c r="M30" s="33"/>
      <c r="N30" s="33"/>
      <c r="O30" s="33"/>
      <c r="P30" s="33"/>
      <c r="Q30" s="33"/>
      <c r="R30" s="33"/>
      <c r="S30" s="33"/>
      <c r="T30" s="33"/>
      <c r="U30" s="33"/>
      <c r="V30" s="33"/>
      <c r="W30" s="33"/>
      <c r="X30" s="33"/>
      <c r="Y30" s="33"/>
      <c r="Z30" s="33"/>
      <c r="AA30" s="33"/>
      <c r="AB30" s="33"/>
      <c r="AC30" s="33"/>
      <c r="AD30" s="33"/>
      <c r="AE30" s="33"/>
      <c r="AF30" s="33"/>
      <c r="AG30" s="33"/>
      <c r="AH30" s="33"/>
      <c r="AI30" s="33"/>
      <c r="AJ30" s="33"/>
      <c r="AK30" s="33"/>
      <c r="AL30" s="33"/>
      <c r="AM30" s="33"/>
      <c r="AN30" s="33"/>
      <c r="AO30" s="33"/>
      <c r="AP30" s="33"/>
      <c r="AQ30" s="33"/>
      <c r="AR30" s="33"/>
      <c r="AS30" s="33"/>
      <c r="AT30" s="33"/>
      <c r="AU30" s="33"/>
      <c r="AV30" s="33"/>
      <c r="AW30" s="33"/>
      <c r="AX30" s="33"/>
      <c r="AY30" s="33"/>
      <c r="AZ30" s="33"/>
      <c r="BA30" s="33"/>
      <c r="BB30" s="33"/>
      <c r="BC30" s="33"/>
      <c r="BD30" s="33"/>
      <c r="BE30" s="33"/>
      <c r="BF30" s="33"/>
      <c r="BG30" s="33"/>
      <c r="BH30" s="33"/>
      <c r="BI30" s="33"/>
      <c r="BJ30" s="33"/>
      <c r="BK30" s="33"/>
      <c r="BL30" s="33"/>
      <c r="BM30" s="33"/>
      <c r="BN30" s="33"/>
      <c r="BO30" s="33"/>
      <c r="BP30" s="33"/>
      <c r="BQ30" s="33"/>
      <c r="BR30" s="33"/>
      <c r="BS30" s="33"/>
      <c r="BT30" s="33"/>
      <c r="BU30" s="33"/>
      <c r="BV30" s="33"/>
      <c r="BW30" s="33"/>
      <c r="BX30" s="33"/>
      <c r="BY30" s="33"/>
      <c r="BZ30" s="33"/>
      <c r="CA30" s="33"/>
      <c r="CB30" s="33"/>
      <c r="CC30" s="33"/>
      <c r="CD30" s="33"/>
      <c r="CE30" s="33"/>
      <c r="CF30" s="33"/>
      <c r="CG30" s="33"/>
      <c r="CH30" s="33"/>
      <c r="CI30" s="33"/>
      <c r="CJ30" s="33"/>
      <c r="CK30" s="33"/>
      <c r="CL30" s="33"/>
      <c r="CM30" s="33"/>
      <c r="CN30" s="33"/>
      <c r="CO30" s="33"/>
      <c r="CP30" s="33"/>
      <c r="CQ30" s="33"/>
      <c r="CR30" s="33"/>
      <c r="CS30" s="33"/>
      <c r="CT30" s="33"/>
      <c r="CU30" s="33"/>
      <c r="CV30" s="33"/>
      <c r="CW30" s="33"/>
      <c r="CX30" s="33"/>
      <c r="CY30" s="33"/>
      <c r="CZ30" s="33"/>
      <c r="DA30" s="33"/>
      <c r="DB30" s="33"/>
      <c r="DC30" s="33"/>
      <c r="DD30" s="33"/>
      <c r="DE30" s="33"/>
      <c r="DF30" s="33"/>
    </row>
    <row r="31" spans="1:110" s="39" customFormat="1" ht="30" customHeight="1" thickBot="1" x14ac:dyDescent="0.6">
      <c r="A31" s="20"/>
      <c r="B31" s="12"/>
      <c r="C31" s="8"/>
      <c r="D31" s="105"/>
      <c r="E31" s="186"/>
      <c r="F31" s="55"/>
      <c r="G31" s="56"/>
      <c r="H31" s="57">
        <f>I30+1</f>
        <v>44256</v>
      </c>
      <c r="I31" s="57">
        <f>H31+4</f>
        <v>44260</v>
      </c>
      <c r="J31" s="57"/>
      <c r="K31" s="38"/>
      <c r="L31" s="38">
        <f t="shared" si="45"/>
        <v>5</v>
      </c>
      <c r="M31" s="33"/>
      <c r="N31" s="33"/>
      <c r="O31" s="33"/>
      <c r="P31" s="33"/>
      <c r="Q31" s="33"/>
      <c r="R31" s="33"/>
      <c r="S31" s="33"/>
      <c r="T31" s="33"/>
      <c r="U31" s="33"/>
      <c r="V31" s="33"/>
      <c r="W31" s="33"/>
      <c r="X31" s="33"/>
      <c r="Y31" s="33"/>
      <c r="Z31" s="33"/>
      <c r="AA31" s="33"/>
      <c r="AB31" s="33"/>
      <c r="AC31" s="33"/>
      <c r="AD31" s="33"/>
      <c r="AE31" s="33"/>
      <c r="AF31" s="33"/>
      <c r="AG31" s="33"/>
      <c r="AH31" s="33"/>
      <c r="AI31" s="33"/>
      <c r="AJ31" s="33"/>
      <c r="AK31" s="33"/>
      <c r="AL31" s="33"/>
      <c r="AM31" s="33"/>
      <c r="AN31" s="33"/>
      <c r="AO31" s="33"/>
      <c r="AP31" s="33"/>
      <c r="AQ31" s="33"/>
      <c r="AR31" s="33"/>
      <c r="AS31" s="33"/>
      <c r="AT31" s="33"/>
      <c r="AU31" s="33"/>
      <c r="AV31" s="33"/>
      <c r="AW31" s="33"/>
      <c r="AX31" s="33"/>
      <c r="AY31" s="33"/>
      <c r="AZ31" s="33"/>
      <c r="BA31" s="33"/>
      <c r="BB31" s="33"/>
      <c r="BC31" s="33"/>
      <c r="BD31" s="33"/>
      <c r="BE31" s="33"/>
      <c r="BF31" s="33"/>
      <c r="BG31" s="33"/>
      <c r="BH31" s="33"/>
      <c r="BI31" s="33"/>
      <c r="BJ31" s="33"/>
      <c r="BK31" s="33"/>
      <c r="BL31" s="33"/>
      <c r="BM31" s="33"/>
      <c r="BN31" s="33"/>
      <c r="BO31" s="33"/>
      <c r="BP31" s="33"/>
      <c r="BQ31" s="33"/>
      <c r="BR31" s="33"/>
      <c r="BS31" s="33"/>
      <c r="BT31" s="33"/>
      <c r="BU31" s="33"/>
      <c r="BV31" s="33"/>
      <c r="BW31" s="33"/>
      <c r="BX31" s="33"/>
      <c r="BY31" s="33"/>
      <c r="BZ31" s="33"/>
      <c r="CA31" s="33"/>
      <c r="CB31" s="33"/>
      <c r="CC31" s="33"/>
      <c r="CD31" s="33"/>
      <c r="CE31" s="33"/>
      <c r="CF31" s="33"/>
      <c r="CG31" s="33"/>
      <c r="CH31" s="33"/>
      <c r="CI31" s="33"/>
      <c r="CJ31" s="33"/>
      <c r="CK31" s="33"/>
      <c r="CL31" s="33"/>
      <c r="CM31" s="33"/>
      <c r="CN31" s="33"/>
      <c r="CO31" s="33"/>
      <c r="CP31" s="33"/>
      <c r="CQ31" s="33"/>
      <c r="CR31" s="33"/>
      <c r="CS31" s="33"/>
      <c r="CT31" s="33"/>
      <c r="CU31" s="33"/>
      <c r="CV31" s="33"/>
      <c r="CW31" s="33"/>
      <c r="CX31" s="33"/>
      <c r="CY31" s="33"/>
      <c r="CZ31" s="33"/>
      <c r="DA31" s="33"/>
      <c r="DB31" s="33"/>
      <c r="DC31" s="33"/>
      <c r="DD31" s="33"/>
      <c r="DE31" s="33"/>
      <c r="DF31" s="33"/>
    </row>
    <row r="32" spans="1:110" s="39" customFormat="1" ht="30" customHeight="1" thickBot="1" x14ac:dyDescent="0.6">
      <c r="A32" s="20"/>
      <c r="B32" s="12"/>
      <c r="C32" s="8"/>
      <c r="D32" s="177"/>
      <c r="E32" s="186"/>
      <c r="F32" s="55"/>
      <c r="G32" s="56"/>
      <c r="H32" s="57">
        <f>H31+5</f>
        <v>44261</v>
      </c>
      <c r="I32" s="57">
        <f>H32+5</f>
        <v>44266</v>
      </c>
      <c r="J32" s="57"/>
      <c r="K32" s="38"/>
      <c r="L32" s="38">
        <f t="shared" si="45"/>
        <v>6</v>
      </c>
      <c r="M32" s="33"/>
      <c r="N32" s="33"/>
      <c r="O32" s="33"/>
      <c r="P32" s="33"/>
      <c r="Q32" s="33"/>
      <c r="R32" s="33"/>
      <c r="S32" s="33"/>
      <c r="T32" s="33"/>
      <c r="U32" s="33"/>
      <c r="V32" s="33"/>
      <c r="W32" s="33"/>
      <c r="X32" s="33"/>
      <c r="Y32" s="33"/>
      <c r="Z32" s="33"/>
      <c r="AA32" s="33"/>
      <c r="AB32" s="33"/>
      <c r="AC32" s="33"/>
      <c r="AD32" s="33"/>
      <c r="AE32" s="33"/>
      <c r="AF32" s="33"/>
      <c r="AG32" s="33"/>
      <c r="AH32" s="33"/>
      <c r="AI32" s="33"/>
      <c r="AJ32" s="33"/>
      <c r="AK32" s="33"/>
      <c r="AL32" s="33"/>
      <c r="AM32" s="33"/>
      <c r="AN32" s="33"/>
      <c r="AO32" s="33"/>
      <c r="AP32" s="33"/>
      <c r="AQ32" s="33"/>
      <c r="AR32" s="33"/>
      <c r="AS32" s="33"/>
      <c r="AT32" s="33"/>
      <c r="AU32" s="33"/>
      <c r="AV32" s="33"/>
      <c r="AW32" s="33"/>
      <c r="AX32" s="33"/>
      <c r="AY32" s="33"/>
      <c r="AZ32" s="33"/>
      <c r="BA32" s="33"/>
      <c r="BB32" s="33"/>
      <c r="BC32" s="33"/>
      <c r="BD32" s="33"/>
      <c r="BE32" s="33"/>
      <c r="BF32" s="33"/>
      <c r="BG32" s="33"/>
      <c r="BH32" s="33"/>
      <c r="BI32" s="33"/>
      <c r="BJ32" s="33"/>
      <c r="BK32" s="33"/>
      <c r="BL32" s="33"/>
      <c r="BM32" s="33"/>
      <c r="BN32" s="33"/>
      <c r="BO32" s="33"/>
      <c r="BP32" s="33"/>
      <c r="BQ32" s="33"/>
      <c r="BR32" s="33"/>
      <c r="BS32" s="33"/>
      <c r="BT32" s="33"/>
      <c r="BU32" s="33"/>
      <c r="BV32" s="33"/>
      <c r="BW32" s="33"/>
      <c r="BX32" s="33"/>
      <c r="BY32" s="33"/>
      <c r="BZ32" s="33"/>
      <c r="CA32" s="33"/>
      <c r="CB32" s="33"/>
      <c r="CC32" s="33"/>
      <c r="CD32" s="33"/>
      <c r="CE32" s="33"/>
      <c r="CF32" s="33"/>
      <c r="CG32" s="33"/>
      <c r="CH32" s="33"/>
      <c r="CI32" s="33"/>
      <c r="CJ32" s="33"/>
      <c r="CK32" s="33"/>
      <c r="CL32" s="33"/>
      <c r="CM32" s="33"/>
      <c r="CN32" s="33"/>
      <c r="CO32" s="33"/>
      <c r="CP32" s="33"/>
      <c r="CQ32" s="33"/>
      <c r="CR32" s="33"/>
      <c r="CS32" s="33"/>
      <c r="CT32" s="33"/>
      <c r="CU32" s="33"/>
      <c r="CV32" s="33"/>
      <c r="CW32" s="33"/>
      <c r="CX32" s="33"/>
      <c r="CY32" s="33"/>
      <c r="CZ32" s="33"/>
      <c r="DA32" s="33"/>
      <c r="DB32" s="33"/>
      <c r="DC32" s="33"/>
      <c r="DD32" s="33"/>
      <c r="DE32" s="33"/>
      <c r="DF32" s="33"/>
    </row>
    <row r="33" spans="1:110" s="39" customFormat="1" ht="30" customHeight="1" thickBot="1" x14ac:dyDescent="0.6">
      <c r="A33" s="20"/>
      <c r="B33" s="12"/>
      <c r="C33" s="8"/>
      <c r="D33" s="1"/>
      <c r="E33" s="186"/>
      <c r="F33" s="55"/>
      <c r="G33" s="56"/>
      <c r="H33" s="57">
        <v>44102</v>
      </c>
      <c r="I33" s="57">
        <v>44104</v>
      </c>
      <c r="J33" s="57"/>
      <c r="K33" s="38"/>
      <c r="L33" s="38"/>
      <c r="M33" s="33"/>
      <c r="N33" s="33"/>
      <c r="O33" s="33"/>
      <c r="P33" s="33"/>
      <c r="Q33" s="33"/>
      <c r="R33" s="33"/>
      <c r="S33" s="33"/>
      <c r="T33" s="33"/>
      <c r="U33" s="33"/>
      <c r="V33" s="33"/>
      <c r="W33" s="33"/>
      <c r="X33" s="33"/>
      <c r="Y33" s="33"/>
      <c r="Z33" s="33"/>
      <c r="AA33" s="33"/>
      <c r="AB33" s="33"/>
      <c r="AC33" s="33"/>
      <c r="AD33" s="33"/>
      <c r="AE33" s="33"/>
      <c r="AF33" s="33"/>
      <c r="AG33" s="33"/>
      <c r="AH33" s="33"/>
      <c r="AI33" s="33"/>
      <c r="AJ33" s="33"/>
      <c r="AK33" s="33"/>
      <c r="AL33" s="33"/>
      <c r="AM33" s="33"/>
      <c r="AN33" s="33"/>
      <c r="AO33" s="33"/>
      <c r="AP33" s="33"/>
      <c r="AQ33" s="33"/>
      <c r="AR33" s="33"/>
      <c r="AS33" s="33"/>
      <c r="AT33" s="33"/>
      <c r="AU33" s="33"/>
      <c r="AV33" s="33"/>
      <c r="AW33" s="33"/>
      <c r="AX33" s="33"/>
      <c r="AY33" s="33"/>
      <c r="AZ33" s="33"/>
      <c r="BA33" s="33"/>
      <c r="BB33" s="33"/>
      <c r="BC33" s="33"/>
      <c r="BD33" s="33"/>
      <c r="BE33" s="33"/>
      <c r="BF33" s="33"/>
      <c r="BG33" s="33"/>
      <c r="BH33" s="33"/>
      <c r="BI33" s="33"/>
      <c r="BJ33" s="33"/>
      <c r="BK33" s="33"/>
      <c r="BL33" s="33"/>
      <c r="BM33" s="33"/>
      <c r="BN33" s="33"/>
      <c r="BO33" s="33"/>
      <c r="BP33" s="33"/>
      <c r="BQ33" s="33"/>
      <c r="BR33" s="33"/>
      <c r="BS33" s="33"/>
      <c r="BT33" s="33"/>
      <c r="BU33" s="33"/>
      <c r="BV33" s="33"/>
      <c r="BW33" s="33"/>
      <c r="BX33" s="33"/>
      <c r="BY33" s="33"/>
      <c r="BZ33" s="33"/>
      <c r="CA33" s="33"/>
      <c r="CB33" s="33"/>
      <c r="CC33" s="33"/>
      <c r="CD33" s="33"/>
      <c r="CE33" s="33"/>
      <c r="CF33" s="33"/>
      <c r="CG33" s="33"/>
      <c r="CH33" s="33"/>
      <c r="CI33" s="33"/>
      <c r="CJ33" s="33"/>
      <c r="CK33" s="33"/>
      <c r="CL33" s="33"/>
      <c r="CM33" s="33"/>
      <c r="CN33" s="33"/>
      <c r="CO33" s="33"/>
      <c r="CP33" s="33"/>
      <c r="CQ33" s="33"/>
      <c r="CR33" s="33"/>
      <c r="CS33" s="33"/>
      <c r="CT33" s="33"/>
      <c r="CU33" s="33"/>
      <c r="CV33" s="33"/>
      <c r="CW33" s="33"/>
      <c r="CX33" s="33"/>
      <c r="CY33" s="33"/>
      <c r="CZ33" s="33"/>
      <c r="DA33" s="33"/>
      <c r="DB33" s="33"/>
      <c r="DC33" s="33"/>
      <c r="DD33" s="33"/>
      <c r="DE33" s="33"/>
      <c r="DF33" s="33"/>
    </row>
    <row r="34" spans="1:110" s="39" customFormat="1" ht="30" customHeight="1" thickBot="1" x14ac:dyDescent="0.6">
      <c r="A34" s="20"/>
      <c r="B34" s="1"/>
      <c r="C34" s="8"/>
      <c r="D34" s="1"/>
      <c r="E34" s="186"/>
      <c r="F34" s="55"/>
      <c r="G34" s="56"/>
      <c r="H34" s="57">
        <f>I32+1</f>
        <v>44267</v>
      </c>
      <c r="I34" s="57">
        <f>H34+4</f>
        <v>44271</v>
      </c>
      <c r="J34" s="57"/>
      <c r="K34" s="38"/>
      <c r="L34" s="38">
        <f t="shared" si="45"/>
        <v>5</v>
      </c>
      <c r="M34" s="33"/>
      <c r="N34" s="33"/>
      <c r="O34" s="33"/>
      <c r="P34" s="33"/>
      <c r="Q34" s="33"/>
      <c r="R34" s="33"/>
      <c r="S34" s="33"/>
      <c r="T34" s="33"/>
      <c r="U34" s="33"/>
      <c r="V34" s="33"/>
      <c r="W34" s="33"/>
      <c r="X34" s="33"/>
      <c r="Y34" s="33"/>
      <c r="Z34" s="33"/>
      <c r="AA34" s="33"/>
      <c r="AB34" s="33"/>
      <c r="AC34" s="33"/>
      <c r="AD34" s="33"/>
      <c r="AE34" s="33"/>
      <c r="AF34" s="33"/>
      <c r="AG34" s="33"/>
      <c r="AH34" s="33"/>
      <c r="AI34" s="33"/>
      <c r="AJ34" s="33"/>
      <c r="AK34" s="33"/>
      <c r="AL34" s="33"/>
      <c r="AM34" s="33"/>
      <c r="AN34" s="33"/>
      <c r="AO34" s="33"/>
      <c r="AP34" s="33"/>
      <c r="AQ34" s="33"/>
      <c r="AR34" s="33"/>
      <c r="AS34" s="33"/>
      <c r="AT34" s="33"/>
      <c r="AU34" s="33"/>
      <c r="AV34" s="33"/>
      <c r="AW34" s="33"/>
      <c r="AX34" s="33"/>
      <c r="AY34" s="33"/>
      <c r="AZ34" s="33"/>
      <c r="BA34" s="33"/>
      <c r="BB34" s="33"/>
      <c r="BC34" s="33"/>
      <c r="BD34" s="33"/>
      <c r="BE34" s="33"/>
      <c r="BF34" s="33"/>
      <c r="BG34" s="33"/>
      <c r="BH34" s="33"/>
      <c r="BI34" s="33"/>
      <c r="BJ34" s="33"/>
      <c r="BK34" s="33"/>
      <c r="BL34" s="33"/>
      <c r="BM34" s="33"/>
      <c r="BN34" s="33"/>
      <c r="BO34" s="33"/>
      <c r="BP34" s="33"/>
      <c r="BQ34" s="33"/>
      <c r="BR34" s="33"/>
      <c r="BS34" s="33"/>
      <c r="BT34" s="33"/>
      <c r="BU34" s="33"/>
      <c r="BV34" s="33"/>
      <c r="BW34" s="33"/>
      <c r="BX34" s="33"/>
      <c r="BY34" s="33"/>
      <c r="BZ34" s="33"/>
      <c r="CA34" s="33"/>
      <c r="CB34" s="33"/>
      <c r="CC34" s="33"/>
      <c r="CD34" s="33"/>
      <c r="CE34" s="33"/>
      <c r="CF34" s="33"/>
      <c r="CG34" s="33"/>
      <c r="CH34" s="33"/>
      <c r="CI34" s="33"/>
      <c r="CJ34" s="33"/>
      <c r="CK34" s="33"/>
      <c r="CL34" s="33"/>
      <c r="CM34" s="33"/>
      <c r="CN34" s="33"/>
      <c r="CO34" s="33"/>
      <c r="CP34" s="33"/>
      <c r="CQ34" s="33"/>
      <c r="CR34" s="33"/>
      <c r="CS34" s="33"/>
      <c r="CT34" s="33"/>
      <c r="CU34" s="33"/>
      <c r="CV34" s="33"/>
      <c r="CW34" s="33"/>
      <c r="CX34" s="33"/>
      <c r="CY34" s="33"/>
      <c r="CZ34" s="33"/>
      <c r="DA34" s="33"/>
      <c r="DB34" s="33"/>
      <c r="DC34" s="33"/>
      <c r="DD34" s="33"/>
      <c r="DE34" s="33"/>
      <c r="DF34" s="33"/>
    </row>
    <row r="35" spans="1:110" s="39" customFormat="1" ht="30" customHeight="1" thickBot="1" x14ac:dyDescent="0.6">
      <c r="A35" s="20"/>
      <c r="B35" s="1"/>
      <c r="C35" s="8"/>
      <c r="D35" s="1"/>
      <c r="E35" s="186"/>
      <c r="F35" s="55"/>
      <c r="G35" s="56"/>
      <c r="H35" s="57">
        <f>H32</f>
        <v>44261</v>
      </c>
      <c r="I35" s="57">
        <f>H35+4</f>
        <v>44265</v>
      </c>
      <c r="J35" s="57"/>
      <c r="K35" s="38"/>
      <c r="L35" s="38">
        <f t="shared" si="45"/>
        <v>5</v>
      </c>
      <c r="M35" s="33"/>
      <c r="N35" s="33"/>
      <c r="O35" s="33"/>
      <c r="P35" s="33"/>
      <c r="Q35" s="33"/>
      <c r="R35" s="33"/>
      <c r="S35" s="33"/>
      <c r="T35" s="33"/>
      <c r="U35" s="33"/>
      <c r="V35" s="33"/>
      <c r="W35" s="33"/>
      <c r="X35" s="33"/>
      <c r="Y35" s="33"/>
      <c r="Z35" s="33"/>
      <c r="AA35" s="33"/>
      <c r="AB35" s="33"/>
      <c r="AC35" s="33"/>
      <c r="AD35" s="33"/>
      <c r="AE35" s="33"/>
      <c r="AF35" s="33"/>
      <c r="AG35" s="33"/>
      <c r="AH35" s="33"/>
      <c r="AI35" s="33"/>
      <c r="AJ35" s="33"/>
      <c r="AK35" s="33"/>
      <c r="AL35" s="33"/>
      <c r="AM35" s="33"/>
      <c r="AN35" s="33"/>
      <c r="AO35" s="33"/>
      <c r="AP35" s="33"/>
      <c r="AQ35" s="33"/>
      <c r="AR35" s="33"/>
      <c r="AS35" s="33"/>
      <c r="AT35" s="33"/>
      <c r="AU35" s="33"/>
      <c r="AV35" s="33"/>
      <c r="AW35" s="33"/>
      <c r="AX35" s="33"/>
      <c r="AY35" s="33"/>
      <c r="AZ35" s="33"/>
      <c r="BA35" s="33"/>
      <c r="BB35" s="33"/>
      <c r="BC35" s="33"/>
      <c r="BD35" s="33"/>
      <c r="BE35" s="33"/>
      <c r="BF35" s="33"/>
      <c r="BG35" s="33"/>
      <c r="BH35" s="33"/>
      <c r="BI35" s="33"/>
      <c r="BJ35" s="33"/>
      <c r="BK35" s="33"/>
      <c r="BL35" s="33"/>
      <c r="BM35" s="33"/>
      <c r="BN35" s="33"/>
      <c r="BO35" s="33"/>
      <c r="BP35" s="33"/>
      <c r="BQ35" s="33"/>
      <c r="BR35" s="33"/>
      <c r="BS35" s="33"/>
      <c r="BT35" s="33"/>
      <c r="BU35" s="33"/>
      <c r="BV35" s="33"/>
      <c r="BW35" s="33"/>
      <c r="BX35" s="33"/>
      <c r="BY35" s="33"/>
      <c r="BZ35" s="33"/>
      <c r="CA35" s="33"/>
      <c r="CB35" s="33"/>
      <c r="CC35" s="33"/>
      <c r="CD35" s="33"/>
      <c r="CE35" s="33"/>
      <c r="CF35" s="33"/>
      <c r="CG35" s="33"/>
      <c r="CH35" s="33"/>
      <c r="CI35" s="33"/>
      <c r="CJ35" s="33"/>
      <c r="CK35" s="33"/>
      <c r="CL35" s="33"/>
      <c r="CM35" s="33"/>
      <c r="CN35" s="33"/>
      <c r="CO35" s="33"/>
      <c r="CP35" s="33"/>
      <c r="CQ35" s="33"/>
      <c r="CR35" s="33"/>
      <c r="CS35" s="33"/>
      <c r="CT35" s="33"/>
      <c r="CU35" s="33"/>
      <c r="CV35" s="33"/>
      <c r="CW35" s="33"/>
      <c r="CX35" s="33"/>
      <c r="CY35" s="33"/>
      <c r="CZ35" s="33"/>
      <c r="DA35" s="33"/>
      <c r="DB35" s="33"/>
      <c r="DC35" s="33"/>
      <c r="DD35" s="33"/>
      <c r="DE35" s="33"/>
      <c r="DF35" s="33"/>
    </row>
    <row r="36" spans="1:110" s="39" customFormat="1" ht="30" customHeight="1" thickBot="1" x14ac:dyDescent="0.6">
      <c r="A36" s="20" t="s">
        <v>29</v>
      </c>
      <c r="B36" s="1"/>
      <c r="C36" s="8"/>
      <c r="D36" s="1"/>
      <c r="E36" s="186"/>
      <c r="F36" s="58"/>
      <c r="G36" s="59"/>
      <c r="H36" s="60"/>
      <c r="I36" s="61"/>
      <c r="J36" s="61"/>
      <c r="K36" s="38"/>
      <c r="L36" s="38" t="str">
        <f t="shared" si="45"/>
        <v/>
      </c>
      <c r="M36" s="33"/>
      <c r="N36" s="33"/>
      <c r="O36" s="33"/>
      <c r="P36" s="33"/>
      <c r="Q36" s="33"/>
      <c r="R36" s="33"/>
      <c r="S36" s="33"/>
      <c r="T36" s="33"/>
      <c r="U36" s="33"/>
      <c r="V36" s="33"/>
      <c r="W36" s="33"/>
      <c r="X36" s="33"/>
      <c r="Y36" s="33"/>
      <c r="Z36" s="33"/>
      <c r="AA36" s="33"/>
      <c r="AB36" s="33"/>
      <c r="AC36" s="33"/>
      <c r="AD36" s="33"/>
      <c r="AE36" s="33"/>
      <c r="AF36" s="33"/>
      <c r="AG36" s="33"/>
      <c r="AH36" s="33"/>
      <c r="AI36" s="33"/>
      <c r="AJ36" s="33"/>
      <c r="AK36" s="33"/>
      <c r="AL36" s="33"/>
      <c r="AM36" s="33"/>
      <c r="AN36" s="33"/>
      <c r="AO36" s="33"/>
      <c r="AP36" s="33"/>
      <c r="AQ36" s="33"/>
      <c r="AR36" s="33"/>
      <c r="AS36" s="33"/>
      <c r="AT36" s="33"/>
      <c r="AU36" s="33"/>
      <c r="AV36" s="33"/>
      <c r="AW36" s="33"/>
      <c r="AX36" s="33"/>
      <c r="AY36" s="33"/>
      <c r="AZ36" s="33"/>
      <c r="BA36" s="33"/>
      <c r="BB36" s="33"/>
      <c r="BC36" s="33"/>
      <c r="BD36" s="33"/>
      <c r="BE36" s="33"/>
      <c r="BF36" s="33"/>
      <c r="BG36" s="33"/>
      <c r="BH36" s="33"/>
      <c r="BI36" s="33"/>
      <c r="BJ36" s="33"/>
      <c r="BK36" s="33"/>
      <c r="BL36" s="33"/>
      <c r="BM36" s="33"/>
      <c r="BN36" s="33"/>
      <c r="BO36" s="33"/>
      <c r="BP36" s="33"/>
      <c r="BQ36" s="33"/>
      <c r="BR36" s="33"/>
      <c r="BS36" s="33"/>
      <c r="BT36" s="33"/>
      <c r="BU36" s="33"/>
      <c r="BV36" s="33"/>
      <c r="BW36" s="33"/>
      <c r="BX36" s="33"/>
      <c r="BY36" s="33"/>
      <c r="BZ36" s="33"/>
      <c r="CA36" s="33"/>
      <c r="CB36" s="33"/>
      <c r="CC36" s="33"/>
      <c r="CD36" s="33"/>
      <c r="CE36" s="33"/>
      <c r="CF36" s="33"/>
      <c r="CG36" s="33"/>
      <c r="CH36" s="33"/>
      <c r="CI36" s="33"/>
      <c r="CJ36" s="33"/>
      <c r="CK36" s="33"/>
      <c r="CL36" s="33"/>
      <c r="CM36" s="33"/>
      <c r="CN36" s="33"/>
      <c r="CO36" s="33"/>
      <c r="CP36" s="33"/>
      <c r="CQ36" s="33"/>
      <c r="CR36" s="33"/>
      <c r="CS36" s="33"/>
      <c r="CT36" s="33"/>
      <c r="CU36" s="33"/>
      <c r="CV36" s="33"/>
      <c r="CW36" s="33"/>
      <c r="CX36" s="33"/>
      <c r="CY36" s="33"/>
      <c r="CZ36" s="33"/>
      <c r="DA36" s="33"/>
      <c r="DB36" s="33"/>
      <c r="DC36" s="33"/>
      <c r="DD36" s="33"/>
      <c r="DE36" s="33"/>
      <c r="DF36" s="33"/>
    </row>
    <row r="37" spans="1:110" s="39" customFormat="1" ht="30" customHeight="1" thickBot="1" x14ac:dyDescent="0.6">
      <c r="A37" s="20"/>
      <c r="B37" s="1"/>
      <c r="C37" s="8"/>
      <c r="D37" s="1"/>
      <c r="E37" s="186"/>
      <c r="F37" s="62"/>
      <c r="G37" s="63"/>
      <c r="H37" s="64" t="s">
        <v>30</v>
      </c>
      <c r="I37" s="64" t="s">
        <v>30</v>
      </c>
      <c r="J37" s="64"/>
      <c r="K37" s="38"/>
      <c r="L37" s="38" t="e">
        <f t="shared" si="45"/>
        <v>#VALUE!</v>
      </c>
      <c r="M37" s="33"/>
      <c r="N37" s="33"/>
      <c r="O37" s="33"/>
      <c r="P37" s="33"/>
      <c r="Q37" s="33"/>
      <c r="R37" s="33"/>
      <c r="S37" s="33"/>
      <c r="T37" s="33"/>
      <c r="U37" s="33"/>
      <c r="V37" s="33"/>
      <c r="W37" s="33"/>
      <c r="X37" s="33"/>
      <c r="Y37" s="33"/>
      <c r="Z37" s="33"/>
      <c r="AA37" s="33"/>
      <c r="AB37" s="33"/>
      <c r="AC37" s="33"/>
      <c r="AD37" s="33"/>
      <c r="AE37" s="33"/>
      <c r="AF37" s="33"/>
      <c r="AG37" s="33"/>
      <c r="AH37" s="33"/>
      <c r="AI37" s="33"/>
      <c r="AJ37" s="33"/>
      <c r="AK37" s="33"/>
      <c r="AL37" s="33"/>
      <c r="AM37" s="33"/>
      <c r="AN37" s="33"/>
      <c r="AO37" s="33"/>
      <c r="AP37" s="33"/>
      <c r="AQ37" s="33"/>
      <c r="AR37" s="33"/>
      <c r="AS37" s="33"/>
      <c r="AT37" s="33"/>
      <c r="AU37" s="33"/>
      <c r="AV37" s="33"/>
      <c r="AW37" s="33"/>
      <c r="AX37" s="33"/>
      <c r="AY37" s="33"/>
      <c r="AZ37" s="33"/>
      <c r="BA37" s="33"/>
      <c r="BB37" s="33"/>
      <c r="BC37" s="33"/>
      <c r="BD37" s="33"/>
      <c r="BE37" s="33"/>
      <c r="BF37" s="33"/>
      <c r="BG37" s="33"/>
      <c r="BH37" s="33"/>
      <c r="BI37" s="33"/>
      <c r="BJ37" s="33"/>
      <c r="BK37" s="33"/>
      <c r="BL37" s="33"/>
      <c r="BM37" s="33"/>
      <c r="BN37" s="33"/>
      <c r="BO37" s="33"/>
      <c r="BP37" s="33"/>
      <c r="BQ37" s="33"/>
      <c r="BR37" s="33"/>
      <c r="BS37" s="33"/>
      <c r="BT37" s="33"/>
      <c r="BU37" s="33"/>
      <c r="BV37" s="33"/>
      <c r="BW37" s="33"/>
      <c r="BX37" s="33"/>
      <c r="BY37" s="33"/>
      <c r="BZ37" s="33"/>
      <c r="CA37" s="33"/>
      <c r="CB37" s="33"/>
      <c r="CC37" s="33"/>
      <c r="CD37" s="33"/>
      <c r="CE37" s="33"/>
      <c r="CF37" s="33"/>
      <c r="CG37" s="33"/>
      <c r="CH37" s="33"/>
      <c r="CI37" s="33"/>
      <c r="CJ37" s="33"/>
      <c r="CK37" s="33"/>
      <c r="CL37" s="33"/>
      <c r="CM37" s="33"/>
      <c r="CN37" s="33"/>
      <c r="CO37" s="33"/>
      <c r="CP37" s="33"/>
      <c r="CQ37" s="33"/>
      <c r="CR37" s="33"/>
      <c r="CS37" s="33"/>
      <c r="CT37" s="33"/>
      <c r="CU37" s="33"/>
      <c r="CV37" s="33"/>
      <c r="CW37" s="33"/>
      <c r="CX37" s="33"/>
      <c r="CY37" s="33"/>
      <c r="CZ37" s="33"/>
      <c r="DA37" s="33"/>
      <c r="DB37" s="33"/>
      <c r="DC37" s="33"/>
      <c r="DD37" s="33"/>
      <c r="DE37" s="33"/>
      <c r="DF37" s="33"/>
    </row>
    <row r="38" spans="1:110" s="39" customFormat="1" ht="30" customHeight="1" thickBot="1" x14ac:dyDescent="0.6">
      <c r="A38" s="20"/>
      <c r="B38" s="1"/>
      <c r="C38" s="8"/>
      <c r="D38" s="1"/>
      <c r="E38" s="186"/>
      <c r="F38" s="62"/>
      <c r="G38" s="63"/>
      <c r="H38" s="64" t="s">
        <v>30</v>
      </c>
      <c r="I38" s="64" t="s">
        <v>30</v>
      </c>
      <c r="J38" s="64"/>
      <c r="K38" s="38"/>
      <c r="L38" s="38" t="e">
        <f t="shared" si="45"/>
        <v>#VALUE!</v>
      </c>
      <c r="M38" s="33"/>
      <c r="N38" s="33"/>
      <c r="O38" s="33"/>
      <c r="P38" s="33"/>
      <c r="Q38" s="33"/>
      <c r="R38" s="33"/>
      <c r="S38" s="33"/>
      <c r="T38" s="33"/>
      <c r="U38" s="33"/>
      <c r="V38" s="33"/>
      <c r="W38" s="33"/>
      <c r="X38" s="33"/>
      <c r="Y38" s="33"/>
      <c r="Z38" s="33"/>
      <c r="AA38" s="33"/>
      <c r="AB38" s="33"/>
      <c r="AC38" s="33"/>
      <c r="AD38" s="33"/>
      <c r="AE38" s="33"/>
      <c r="AF38" s="33"/>
      <c r="AG38" s="33"/>
      <c r="AH38" s="33"/>
      <c r="AI38" s="33"/>
      <c r="AJ38" s="33"/>
      <c r="AK38" s="33"/>
      <c r="AL38" s="33"/>
      <c r="AM38" s="33"/>
      <c r="AN38" s="33"/>
      <c r="AO38" s="33"/>
      <c r="AP38" s="33"/>
      <c r="AQ38" s="33"/>
      <c r="AR38" s="33"/>
      <c r="AS38" s="33"/>
      <c r="AT38" s="33"/>
      <c r="AU38" s="33"/>
      <c r="AV38" s="33"/>
      <c r="AW38" s="33"/>
      <c r="AX38" s="33"/>
      <c r="AY38" s="33"/>
      <c r="AZ38" s="33"/>
      <c r="BA38" s="33"/>
      <c r="BB38" s="33"/>
      <c r="BC38" s="33"/>
      <c r="BD38" s="33"/>
      <c r="BE38" s="33"/>
      <c r="BF38" s="33"/>
      <c r="BG38" s="33"/>
      <c r="BH38" s="33"/>
      <c r="BI38" s="33"/>
      <c r="BJ38" s="33"/>
      <c r="BK38" s="33"/>
      <c r="BL38" s="33"/>
      <c r="BM38" s="33"/>
      <c r="BN38" s="33"/>
      <c r="BO38" s="33"/>
      <c r="BP38" s="33"/>
      <c r="BQ38" s="33"/>
      <c r="BR38" s="33"/>
      <c r="BS38" s="33"/>
      <c r="BT38" s="33"/>
      <c r="BU38" s="33"/>
      <c r="BV38" s="33"/>
      <c r="BW38" s="33"/>
      <c r="BX38" s="33"/>
      <c r="BY38" s="33"/>
      <c r="BZ38" s="33"/>
      <c r="CA38" s="33"/>
      <c r="CB38" s="33"/>
      <c r="CC38" s="33"/>
      <c r="CD38" s="33"/>
      <c r="CE38" s="33"/>
      <c r="CF38" s="33"/>
      <c r="CG38" s="33"/>
      <c r="CH38" s="33"/>
      <c r="CI38" s="33"/>
      <c r="CJ38" s="33"/>
      <c r="CK38" s="33"/>
      <c r="CL38" s="33"/>
      <c r="CM38" s="33"/>
      <c r="CN38" s="33"/>
      <c r="CO38" s="33"/>
      <c r="CP38" s="33"/>
      <c r="CQ38" s="33"/>
      <c r="CR38" s="33"/>
      <c r="CS38" s="33"/>
      <c r="CT38" s="33"/>
      <c r="CU38" s="33"/>
      <c r="CV38" s="33"/>
      <c r="CW38" s="33"/>
      <c r="CX38" s="33"/>
      <c r="CY38" s="33"/>
      <c r="CZ38" s="33"/>
      <c r="DA38" s="33"/>
      <c r="DB38" s="33"/>
      <c r="DC38" s="33"/>
      <c r="DD38" s="33"/>
      <c r="DE38" s="33"/>
      <c r="DF38" s="33"/>
    </row>
    <row r="39" spans="1:110" s="39" customFormat="1" ht="30" customHeight="1" thickBot="1" x14ac:dyDescent="0.6">
      <c r="A39" s="20"/>
      <c r="B39" s="1"/>
      <c r="C39" s="8"/>
      <c r="D39" s="1"/>
      <c r="E39" s="186"/>
      <c r="F39" s="62"/>
      <c r="G39" s="63"/>
      <c r="H39" s="64" t="s">
        <v>30</v>
      </c>
      <c r="I39" s="64" t="s">
        <v>30</v>
      </c>
      <c r="J39" s="64"/>
      <c r="K39" s="38"/>
      <c r="L39" s="38" t="e">
        <f t="shared" si="45"/>
        <v>#VALUE!</v>
      </c>
      <c r="M39" s="33"/>
      <c r="N39" s="33"/>
      <c r="O39" s="33"/>
      <c r="P39" s="33"/>
      <c r="Q39" s="33"/>
      <c r="R39" s="33"/>
      <c r="S39" s="33"/>
      <c r="T39" s="33"/>
      <c r="U39" s="33"/>
      <c r="V39" s="33"/>
      <c r="W39" s="33"/>
      <c r="X39" s="33"/>
      <c r="Y39" s="33"/>
      <c r="Z39" s="33"/>
      <c r="AA39" s="33"/>
      <c r="AB39" s="33"/>
      <c r="AC39" s="33"/>
      <c r="AD39" s="33"/>
      <c r="AE39" s="33"/>
      <c r="AF39" s="33"/>
      <c r="AG39" s="33"/>
      <c r="AH39" s="33"/>
      <c r="AI39" s="33"/>
      <c r="AJ39" s="33"/>
      <c r="AK39" s="33"/>
      <c r="AL39" s="33"/>
      <c r="AM39" s="33"/>
      <c r="AN39" s="33"/>
      <c r="AO39" s="33"/>
      <c r="AP39" s="33"/>
      <c r="AQ39" s="33"/>
      <c r="AR39" s="33"/>
      <c r="AS39" s="33"/>
      <c r="AT39" s="33"/>
      <c r="AU39" s="33"/>
      <c r="AV39" s="33"/>
      <c r="AW39" s="33"/>
      <c r="AX39" s="33"/>
      <c r="AY39" s="33"/>
      <c r="AZ39" s="33"/>
      <c r="BA39" s="33"/>
      <c r="BB39" s="33"/>
      <c r="BC39" s="33"/>
      <c r="BD39" s="33"/>
      <c r="BE39" s="33"/>
      <c r="BF39" s="33"/>
      <c r="BG39" s="33"/>
      <c r="BH39" s="33"/>
      <c r="BI39" s="33"/>
      <c r="BJ39" s="33"/>
      <c r="BK39" s="33"/>
      <c r="BL39" s="33"/>
      <c r="BM39" s="33"/>
      <c r="BN39" s="33"/>
      <c r="BO39" s="33"/>
      <c r="BP39" s="33"/>
      <c r="BQ39" s="33"/>
      <c r="BR39" s="33"/>
      <c r="BS39" s="33"/>
      <c r="BT39" s="33"/>
      <c r="BU39" s="33"/>
      <c r="BV39" s="33"/>
      <c r="BW39" s="33"/>
      <c r="BX39" s="33"/>
      <c r="BY39" s="33"/>
      <c r="BZ39" s="33"/>
      <c r="CA39" s="33"/>
      <c r="CB39" s="33"/>
      <c r="CC39" s="33"/>
      <c r="CD39" s="33"/>
      <c r="CE39" s="33"/>
      <c r="CF39" s="33"/>
      <c r="CG39" s="33"/>
      <c r="CH39" s="33"/>
      <c r="CI39" s="33"/>
      <c r="CJ39" s="33"/>
      <c r="CK39" s="33"/>
      <c r="CL39" s="33"/>
      <c r="CM39" s="33"/>
      <c r="CN39" s="33"/>
      <c r="CO39" s="33"/>
      <c r="CP39" s="33"/>
      <c r="CQ39" s="33"/>
      <c r="CR39" s="33"/>
      <c r="CS39" s="33"/>
      <c r="CT39" s="33"/>
      <c r="CU39" s="33"/>
      <c r="CV39" s="33"/>
      <c r="CW39" s="33"/>
      <c r="CX39" s="33"/>
      <c r="CY39" s="33"/>
      <c r="CZ39" s="33"/>
      <c r="DA39" s="33"/>
      <c r="DB39" s="33"/>
      <c r="DC39" s="33"/>
      <c r="DD39" s="33"/>
      <c r="DE39" s="33"/>
      <c r="DF39" s="33"/>
    </row>
    <row r="40" spans="1:110" s="39" customFormat="1" ht="30" customHeight="1" thickBot="1" x14ac:dyDescent="0.6">
      <c r="A40" s="20"/>
      <c r="B40" s="1"/>
      <c r="C40" s="8"/>
      <c r="D40" s="1"/>
      <c r="E40" s="186"/>
      <c r="F40" s="62"/>
      <c r="G40" s="63"/>
      <c r="H40" s="64" t="s">
        <v>30</v>
      </c>
      <c r="I40" s="64" t="s">
        <v>30</v>
      </c>
      <c r="J40" s="64"/>
      <c r="K40" s="38"/>
      <c r="L40" s="38" t="e">
        <f t="shared" si="45"/>
        <v>#VALUE!</v>
      </c>
      <c r="M40" s="33"/>
      <c r="N40" s="33"/>
      <c r="O40" s="33"/>
      <c r="P40" s="33"/>
      <c r="Q40" s="33"/>
      <c r="R40" s="33"/>
      <c r="S40" s="33"/>
      <c r="T40" s="33"/>
      <c r="U40" s="33"/>
      <c r="V40" s="33"/>
      <c r="W40" s="33"/>
      <c r="X40" s="33"/>
      <c r="Y40" s="33"/>
      <c r="Z40" s="33"/>
      <c r="AA40" s="33"/>
      <c r="AB40" s="33"/>
      <c r="AC40" s="33"/>
      <c r="AD40" s="33"/>
      <c r="AE40" s="33"/>
      <c r="AF40" s="33"/>
      <c r="AG40" s="33"/>
      <c r="AH40" s="33"/>
      <c r="AI40" s="33"/>
      <c r="AJ40" s="33"/>
      <c r="AK40" s="33"/>
      <c r="AL40" s="33"/>
      <c r="AM40" s="33"/>
      <c r="AN40" s="33"/>
      <c r="AO40" s="33"/>
      <c r="AP40" s="33"/>
      <c r="AQ40" s="33"/>
      <c r="AR40" s="33"/>
      <c r="AS40" s="33"/>
      <c r="AT40" s="33"/>
      <c r="AU40" s="33"/>
      <c r="AV40" s="33"/>
      <c r="AW40" s="33"/>
      <c r="AX40" s="33"/>
      <c r="AY40" s="33"/>
      <c r="AZ40" s="33"/>
      <c r="BA40" s="33"/>
      <c r="BB40" s="33"/>
      <c r="BC40" s="33"/>
      <c r="BD40" s="33"/>
      <c r="BE40" s="33"/>
      <c r="BF40" s="33"/>
      <c r="BG40" s="33"/>
      <c r="BH40" s="33"/>
      <c r="BI40" s="33"/>
      <c r="BJ40" s="33"/>
      <c r="BK40" s="33"/>
      <c r="BL40" s="33"/>
      <c r="BM40" s="33"/>
      <c r="BN40" s="33"/>
      <c r="BO40" s="33"/>
      <c r="BP40" s="33"/>
      <c r="BQ40" s="33"/>
      <c r="BR40" s="33"/>
      <c r="BS40" s="33"/>
      <c r="BT40" s="33"/>
      <c r="BU40" s="33"/>
      <c r="BV40" s="33"/>
      <c r="BW40" s="33"/>
      <c r="BX40" s="33"/>
      <c r="BY40" s="33"/>
      <c r="BZ40" s="33"/>
      <c r="CA40" s="33"/>
      <c r="CB40" s="33"/>
      <c r="CC40" s="33"/>
      <c r="CD40" s="33"/>
      <c r="CE40" s="33"/>
      <c r="CF40" s="33"/>
      <c r="CG40" s="33"/>
      <c r="CH40" s="33"/>
      <c r="CI40" s="33"/>
      <c r="CJ40" s="33"/>
      <c r="CK40" s="33"/>
      <c r="CL40" s="33"/>
      <c r="CM40" s="33"/>
      <c r="CN40" s="33"/>
      <c r="CO40" s="33"/>
      <c r="CP40" s="33"/>
      <c r="CQ40" s="33"/>
      <c r="CR40" s="33"/>
      <c r="CS40" s="33"/>
      <c r="CT40" s="33"/>
      <c r="CU40" s="33"/>
      <c r="CV40" s="33"/>
      <c r="CW40" s="33"/>
      <c r="CX40" s="33"/>
      <c r="CY40" s="33"/>
      <c r="CZ40" s="33"/>
      <c r="DA40" s="33"/>
      <c r="DB40" s="33"/>
      <c r="DC40" s="33"/>
      <c r="DD40" s="33"/>
      <c r="DE40" s="33"/>
      <c r="DF40" s="33"/>
    </row>
    <row r="41" spans="1:110" s="39" customFormat="1" ht="30" customHeight="1" thickBot="1" x14ac:dyDescent="0.6">
      <c r="A41" s="20"/>
      <c r="B41" s="109"/>
      <c r="C41" s="174"/>
      <c r="D41" s="95"/>
      <c r="E41" s="95"/>
      <c r="F41" s="62"/>
      <c r="G41" s="63"/>
      <c r="H41" s="64" t="s">
        <v>30</v>
      </c>
      <c r="I41" s="64" t="s">
        <v>30</v>
      </c>
      <c r="J41" s="64"/>
      <c r="K41" s="38"/>
      <c r="L41" s="38" t="e">
        <f t="shared" si="45"/>
        <v>#VALUE!</v>
      </c>
      <c r="M41" s="33"/>
      <c r="N41" s="33"/>
      <c r="O41" s="33"/>
      <c r="P41" s="33"/>
      <c r="Q41" s="33"/>
      <c r="R41" s="33"/>
      <c r="S41" s="33"/>
      <c r="T41" s="33"/>
      <c r="U41" s="33"/>
      <c r="V41" s="33"/>
      <c r="W41" s="33"/>
      <c r="X41" s="33"/>
      <c r="Y41" s="33"/>
      <c r="Z41" s="33"/>
      <c r="AA41" s="33"/>
      <c r="AB41" s="33"/>
      <c r="AC41" s="33"/>
      <c r="AD41" s="33"/>
      <c r="AE41" s="33"/>
      <c r="AF41" s="33"/>
      <c r="AG41" s="33"/>
      <c r="AH41" s="33"/>
      <c r="AI41" s="33"/>
      <c r="AJ41" s="33"/>
      <c r="AK41" s="33"/>
      <c r="AL41" s="33"/>
      <c r="AM41" s="33"/>
      <c r="AN41" s="33"/>
      <c r="AO41" s="33"/>
      <c r="AP41" s="33"/>
      <c r="AQ41" s="33"/>
      <c r="AR41" s="33"/>
      <c r="AS41" s="33"/>
      <c r="AT41" s="33"/>
      <c r="AU41" s="33"/>
      <c r="AV41" s="33"/>
      <c r="AW41" s="33"/>
      <c r="AX41" s="33"/>
      <c r="AY41" s="33"/>
      <c r="AZ41" s="33"/>
      <c r="BA41" s="33"/>
      <c r="BB41" s="33"/>
      <c r="BC41" s="33"/>
      <c r="BD41" s="33"/>
      <c r="BE41" s="33"/>
      <c r="BF41" s="33"/>
      <c r="BG41" s="33"/>
      <c r="BH41" s="33"/>
      <c r="BI41" s="33"/>
      <c r="BJ41" s="33"/>
      <c r="BK41" s="33"/>
      <c r="BL41" s="33"/>
      <c r="BM41" s="33"/>
      <c r="BN41" s="33"/>
      <c r="BO41" s="33"/>
      <c r="BP41" s="33"/>
      <c r="BQ41" s="33"/>
      <c r="BR41" s="33"/>
      <c r="BS41" s="33"/>
      <c r="BT41" s="33"/>
      <c r="BU41" s="33"/>
      <c r="BV41" s="33"/>
      <c r="BW41" s="33"/>
      <c r="BX41" s="33"/>
      <c r="BY41" s="33"/>
      <c r="BZ41" s="33"/>
      <c r="CA41" s="33"/>
      <c r="CB41" s="33"/>
      <c r="CC41" s="33"/>
      <c r="CD41" s="33"/>
      <c r="CE41" s="33"/>
      <c r="CF41" s="33"/>
      <c r="CG41" s="33"/>
      <c r="CH41" s="33"/>
      <c r="CI41" s="33"/>
      <c r="CJ41" s="33"/>
      <c r="CK41" s="33"/>
      <c r="CL41" s="33"/>
      <c r="CM41" s="33"/>
      <c r="CN41" s="33"/>
      <c r="CO41" s="33"/>
      <c r="CP41" s="33"/>
      <c r="CQ41" s="33"/>
      <c r="CR41" s="33"/>
      <c r="CS41" s="33"/>
      <c r="CT41" s="33"/>
      <c r="CU41" s="33"/>
      <c r="CV41" s="33"/>
      <c r="CW41" s="33"/>
      <c r="CX41" s="33"/>
      <c r="CY41" s="33"/>
      <c r="CZ41" s="33"/>
      <c r="DA41" s="33"/>
      <c r="DB41" s="33"/>
      <c r="DC41" s="33"/>
      <c r="DD41" s="33"/>
      <c r="DE41" s="33"/>
      <c r="DF41" s="33"/>
    </row>
    <row r="42" spans="1:110" s="39" customFormat="1" ht="30" customHeight="1" thickBot="1" x14ac:dyDescent="0.6">
      <c r="A42" s="20" t="s">
        <v>31</v>
      </c>
      <c r="B42" s="139"/>
      <c r="C42" s="99"/>
      <c r="D42" s="140"/>
      <c r="E42" s="184"/>
      <c r="F42" s="65"/>
      <c r="G42" s="66"/>
      <c r="H42" s="67"/>
      <c r="I42" s="67"/>
      <c r="J42" s="67"/>
      <c r="K42" s="38"/>
      <c r="L42" s="38" t="str">
        <f t="shared" si="45"/>
        <v/>
      </c>
      <c r="M42" s="33"/>
      <c r="N42" s="33"/>
      <c r="O42" s="33"/>
      <c r="P42" s="33"/>
      <c r="Q42" s="33"/>
      <c r="R42" s="33"/>
      <c r="S42" s="33"/>
      <c r="T42" s="33"/>
      <c r="U42" s="33"/>
      <c r="V42" s="33"/>
      <c r="W42" s="33"/>
      <c r="X42" s="33"/>
      <c r="Y42" s="33"/>
      <c r="Z42" s="33"/>
      <c r="AA42" s="33"/>
      <c r="AB42" s="33"/>
      <c r="AC42" s="33"/>
      <c r="AD42" s="33"/>
      <c r="AE42" s="33"/>
      <c r="AF42" s="33"/>
      <c r="AG42" s="33"/>
      <c r="AH42" s="33"/>
      <c r="AI42" s="33"/>
      <c r="AJ42" s="33"/>
      <c r="AK42" s="33"/>
      <c r="AL42" s="33"/>
      <c r="AM42" s="33"/>
      <c r="AN42" s="33"/>
      <c r="AO42" s="33"/>
      <c r="AP42" s="33"/>
      <c r="AQ42" s="33"/>
      <c r="AR42" s="33"/>
      <c r="AS42" s="33"/>
      <c r="AT42" s="33"/>
      <c r="AU42" s="33"/>
      <c r="AV42" s="33"/>
      <c r="AW42" s="33"/>
      <c r="AX42" s="33"/>
      <c r="AY42" s="33"/>
      <c r="AZ42" s="33"/>
      <c r="BA42" s="33"/>
      <c r="BB42" s="33"/>
      <c r="BC42" s="33"/>
      <c r="BD42" s="33"/>
      <c r="BE42" s="33"/>
      <c r="BF42" s="33"/>
      <c r="BG42" s="33"/>
      <c r="BH42" s="33"/>
      <c r="BI42" s="33"/>
      <c r="BJ42" s="33"/>
      <c r="BK42" s="33"/>
      <c r="BL42" s="33"/>
      <c r="BM42" s="33"/>
      <c r="BN42" s="33"/>
      <c r="BO42" s="33"/>
      <c r="BP42" s="33"/>
      <c r="BQ42" s="33"/>
      <c r="BR42" s="33"/>
      <c r="BS42" s="33"/>
      <c r="BT42" s="33"/>
      <c r="BU42" s="33"/>
      <c r="BV42" s="33"/>
      <c r="BW42" s="33"/>
      <c r="BX42" s="33"/>
      <c r="BY42" s="33"/>
      <c r="BZ42" s="33"/>
      <c r="CA42" s="33"/>
      <c r="CB42" s="33"/>
      <c r="CC42" s="33"/>
      <c r="CD42" s="33"/>
      <c r="CE42" s="33"/>
      <c r="CF42" s="33"/>
      <c r="CG42" s="33"/>
      <c r="CH42" s="33"/>
      <c r="CI42" s="33"/>
      <c r="CJ42" s="33"/>
      <c r="CK42" s="33"/>
      <c r="CL42" s="33"/>
      <c r="CM42" s="33"/>
      <c r="CN42" s="33"/>
      <c r="CO42" s="33"/>
      <c r="CP42" s="33"/>
      <c r="CQ42" s="33"/>
      <c r="CR42" s="33"/>
      <c r="CS42" s="33"/>
      <c r="CT42" s="33"/>
      <c r="CU42" s="33"/>
      <c r="CV42" s="33"/>
      <c r="CW42" s="33"/>
      <c r="CX42" s="33"/>
      <c r="CY42" s="33"/>
      <c r="CZ42" s="33"/>
      <c r="DA42" s="33"/>
      <c r="DB42" s="33"/>
      <c r="DC42" s="33"/>
      <c r="DD42" s="33"/>
      <c r="DE42" s="33"/>
      <c r="DF42" s="33"/>
    </row>
    <row r="43" spans="1:110" s="39" customFormat="1" ht="30" customHeight="1" thickBot="1" x14ac:dyDescent="0.6">
      <c r="A43" s="13" t="s">
        <v>32</v>
      </c>
      <c r="B43" s="102"/>
      <c r="C43" s="151"/>
      <c r="D43" s="113"/>
      <c r="E43" s="184"/>
      <c r="F43" s="68"/>
      <c r="G43" s="69"/>
      <c r="H43" s="70"/>
      <c r="I43" s="71"/>
      <c r="J43" s="71"/>
      <c r="K43" s="72"/>
      <c r="L43" s="72" t="str">
        <f t="shared" si="45"/>
        <v/>
      </c>
      <c r="M43" s="73"/>
      <c r="N43" s="73"/>
      <c r="O43" s="73"/>
      <c r="P43" s="73"/>
      <c r="Q43" s="73"/>
      <c r="R43" s="73"/>
      <c r="S43" s="73"/>
      <c r="T43" s="73"/>
      <c r="U43" s="73"/>
      <c r="V43" s="73"/>
      <c r="W43" s="73"/>
      <c r="X43" s="73"/>
      <c r="Y43" s="73"/>
      <c r="Z43" s="73"/>
      <c r="AA43" s="73"/>
      <c r="AB43" s="73"/>
      <c r="AC43" s="73"/>
      <c r="AD43" s="73"/>
      <c r="AE43" s="73"/>
      <c r="AF43" s="73"/>
      <c r="AG43" s="73"/>
      <c r="AH43" s="73"/>
      <c r="AI43" s="73"/>
      <c r="AJ43" s="73"/>
      <c r="AK43" s="73"/>
      <c r="AL43" s="73"/>
      <c r="AM43" s="73"/>
      <c r="AN43" s="73"/>
      <c r="AO43" s="73"/>
      <c r="AP43" s="73"/>
      <c r="AQ43" s="73"/>
      <c r="AR43" s="73"/>
      <c r="AS43" s="73"/>
      <c r="AT43" s="73"/>
      <c r="AU43" s="73"/>
      <c r="AV43" s="73"/>
      <c r="AW43" s="73"/>
      <c r="AX43" s="73"/>
      <c r="AY43" s="73"/>
      <c r="AZ43" s="73"/>
      <c r="BA43" s="73"/>
      <c r="BB43" s="73"/>
      <c r="BC43" s="73"/>
      <c r="BD43" s="73"/>
      <c r="BE43" s="73"/>
      <c r="BF43" s="73"/>
      <c r="BG43" s="73"/>
      <c r="BH43" s="73"/>
      <c r="BI43" s="73"/>
      <c r="BJ43" s="73"/>
      <c r="BK43" s="73"/>
      <c r="BL43" s="73"/>
      <c r="BM43" s="73"/>
      <c r="BN43" s="73"/>
      <c r="BO43" s="73"/>
      <c r="BP43" s="73"/>
      <c r="BQ43" s="73"/>
      <c r="BR43" s="73"/>
      <c r="BS43" s="73"/>
      <c r="BT43" s="73"/>
      <c r="BU43" s="73"/>
      <c r="BV43" s="73"/>
      <c r="BW43" s="73"/>
      <c r="BX43" s="73"/>
      <c r="BY43" s="73"/>
      <c r="BZ43" s="73"/>
      <c r="CA43" s="73"/>
      <c r="CB43" s="73"/>
      <c r="CC43" s="73"/>
      <c r="CD43" s="73"/>
      <c r="CE43" s="73"/>
      <c r="CF43" s="73"/>
      <c r="CG43" s="73"/>
      <c r="CH43" s="73"/>
      <c r="CI43" s="73"/>
      <c r="CJ43" s="73"/>
      <c r="CK43" s="73"/>
      <c r="CL43" s="73"/>
      <c r="CM43" s="73"/>
      <c r="CN43" s="73"/>
      <c r="CO43" s="73"/>
      <c r="CP43" s="73"/>
      <c r="CQ43" s="73"/>
      <c r="CR43" s="73"/>
      <c r="CS43" s="73"/>
      <c r="CT43" s="73"/>
      <c r="CU43" s="73"/>
      <c r="CV43" s="73"/>
      <c r="CW43" s="73"/>
      <c r="CX43" s="73"/>
      <c r="CY43" s="73"/>
      <c r="CZ43" s="73"/>
      <c r="DA43" s="73"/>
      <c r="DB43" s="73"/>
      <c r="DC43" s="73"/>
      <c r="DD43" s="73"/>
      <c r="DE43" s="73"/>
      <c r="DF43" s="73"/>
    </row>
    <row r="44" spans="1:110" ht="30" customHeight="1" x14ac:dyDescent="0.55000000000000004">
      <c r="B44" s="111"/>
      <c r="C44" s="39"/>
      <c r="D44" s="39"/>
      <c r="E44" s="184"/>
      <c r="K44" s="74"/>
    </row>
    <row r="45" spans="1:110" ht="30" customHeight="1" x14ac:dyDescent="0.55000000000000004">
      <c r="B45" s="109"/>
      <c r="C45" s="174"/>
      <c r="D45" s="95"/>
      <c r="E45" s="95"/>
      <c r="F45" s="19"/>
      <c r="I45" s="75"/>
      <c r="J45" s="75"/>
    </row>
    <row r="46" spans="1:110" ht="30" customHeight="1" x14ac:dyDescent="0.55000000000000004">
      <c r="B46" s="1"/>
      <c r="C46" s="1"/>
      <c r="D46" s="1"/>
      <c r="E46" s="184"/>
      <c r="F46" s="76"/>
    </row>
    <row r="47" spans="1:110" ht="30" customHeight="1" x14ac:dyDescent="0.55000000000000004">
      <c r="B47" s="12"/>
      <c r="C47" s="12"/>
      <c r="D47" s="12"/>
      <c r="E47" s="184"/>
    </row>
    <row r="48" spans="1:110" ht="30" customHeight="1" x14ac:dyDescent="0.55000000000000004">
      <c r="B48" s="111"/>
      <c r="C48" s="39"/>
      <c r="D48" s="39"/>
      <c r="E48" s="39"/>
    </row>
    <row r="49" spans="2:5" ht="30" customHeight="1" x14ac:dyDescent="0.55000000000000004">
      <c r="B49" s="111"/>
      <c r="C49" s="39"/>
      <c r="D49" s="39"/>
      <c r="E49" s="39"/>
    </row>
    <row r="50" spans="2:5" ht="30" customHeight="1" x14ac:dyDescent="0.55000000000000004">
      <c r="B50" s="111"/>
      <c r="C50" s="39"/>
      <c r="D50" s="39"/>
      <c r="E50" s="39"/>
    </row>
    <row r="51" spans="2:5" ht="30" customHeight="1" x14ac:dyDescent="0.55000000000000004">
      <c r="B51" s="111"/>
      <c r="C51" s="39"/>
      <c r="D51" s="39"/>
      <c r="E51" s="39"/>
    </row>
    <row r="52" spans="2:5" ht="30" customHeight="1" x14ac:dyDescent="0.55000000000000004">
      <c r="B52" s="111"/>
      <c r="C52" s="39"/>
      <c r="D52" s="39"/>
      <c r="E52" s="39"/>
    </row>
    <row r="53" spans="2:5" ht="30" customHeight="1" x14ac:dyDescent="0.55000000000000004">
      <c r="B53" s="111"/>
      <c r="C53" s="39"/>
      <c r="D53" s="39"/>
      <c r="E53" s="39"/>
    </row>
    <row r="54" spans="2:5" ht="30" customHeight="1" x14ac:dyDescent="0.55000000000000004">
      <c r="B54" s="111"/>
      <c r="C54" s="39"/>
      <c r="D54" s="39"/>
      <c r="E54" s="39"/>
    </row>
    <row r="55" spans="2:5" ht="30" customHeight="1" x14ac:dyDescent="0.55000000000000004">
      <c r="B55" s="111"/>
      <c r="C55" s="39"/>
      <c r="D55" s="39"/>
      <c r="E55" s="39"/>
    </row>
    <row r="56" spans="2:5" ht="30" customHeight="1" x14ac:dyDescent="0.55000000000000004">
      <c r="B56" s="111"/>
      <c r="C56" s="39"/>
      <c r="D56" s="39"/>
      <c r="E56" s="39"/>
    </row>
  </sheetData>
  <mergeCells count="18">
    <mergeCell ref="T4:Z4"/>
    <mergeCell ref="AA4:AG4"/>
    <mergeCell ref="B5:K5"/>
    <mergeCell ref="C3:G3"/>
    <mergeCell ref="H3:I3"/>
    <mergeCell ref="C4:G4"/>
    <mergeCell ref="M4:S4"/>
    <mergeCell ref="CZ4:DF4"/>
    <mergeCell ref="AH4:AN4"/>
    <mergeCell ref="AO4:AU4"/>
    <mergeCell ref="AV4:BB4"/>
    <mergeCell ref="BC4:BI4"/>
    <mergeCell ref="BJ4:BP4"/>
    <mergeCell ref="BQ4:BW4"/>
    <mergeCell ref="BX4:CD4"/>
    <mergeCell ref="CE4:CK4"/>
    <mergeCell ref="CL4:CR4"/>
    <mergeCell ref="CS4:CY4"/>
  </mergeCells>
  <conditionalFormatting sqref="G7:G43">
    <cfRule type="dataBar" priority="1">
      <dataBar>
        <cfvo type="num" val="0"/>
        <cfvo type="num" val="1"/>
        <color theme="0" tint="-0.249977111117893"/>
      </dataBar>
      <extLst>
        <ext xmlns:x14="http://schemas.microsoft.com/office/spreadsheetml/2009/9/main" uri="{B025F937-C7B1-47D3-B67F-A62EFF666E3E}">
          <x14:id>{204ABA81-DC86-42DA-8124-47C1C3AF24F5}</x14:id>
        </ext>
      </extLst>
    </cfRule>
  </conditionalFormatting>
  <conditionalFormatting sqref="M5:BP43 BQ5:DF6 BQ8:DF43">
    <cfRule type="expression" dxfId="2" priority="4">
      <formula>AND(TODAY()&gt;=M$5,TODAY()&lt;N$5)</formula>
    </cfRule>
  </conditionalFormatting>
  <conditionalFormatting sqref="M7:BP43 BQ8:DF43">
    <cfRule type="expression" dxfId="1" priority="2">
      <formula>AND(début_tâche&lt;=M$5,ROUNDDOWN((fin_tâche-début_tâche+1)*avancement_tâche,0)+début_tâche-1&gt;=M$5)</formula>
    </cfRule>
    <cfRule type="expression" dxfId="0" priority="3" stopIfTrue="1">
      <formula>AND(fin_tâche&gt;=M$5,début_tâche&lt;N$5)</formula>
    </cfRule>
  </conditionalFormatting>
  <dataValidations count="2">
    <dataValidation type="whole" operator="greaterThanOrEqual" allowBlank="1" showInputMessage="1" promptTitle="Semaine d’affichage" prompt="La modification de ce nombre entraînera la défilement du diagramme de Gantt." sqref="H4" xr:uid="{18C32191-3C77-4D15-8C25-8000E44F51B4}">
      <formula1>1</formula1>
    </dataValidation>
    <dataValidation type="list" allowBlank="1" showInputMessage="1" showErrorMessage="1" sqref="E9:E47" xr:uid="{7AFD051E-6309-464E-B778-2F2B2C49277C}">
      <formula1>$AD$3:$AD$6</formula1>
    </dataValidation>
  </dataValidations>
  <printOptions horizontalCentered="1"/>
  <pageMargins left="0.35" right="0.35" top="0.35" bottom="0.5" header="0.3" footer="0.3"/>
  <pageSetup paperSize="9" scale="59" fitToHeight="0" orientation="landscape" r:id="rId1"/>
  <headerFooter differentFirst="1" scaleWithDoc="0">
    <oddFooter>Page &amp;P of &amp;N</oddFooter>
  </headerFooter>
  <extLst>
    <ext xmlns:x14="http://schemas.microsoft.com/office/spreadsheetml/2009/9/main" uri="{78C0D931-6437-407d-A8EE-F0AAD7539E65}">
      <x14:conditionalFormattings>
        <x14:conditionalFormatting xmlns:xm="http://schemas.microsoft.com/office/excel/2006/main">
          <x14:cfRule type="dataBar" id="{204ABA81-DC86-42DA-8124-47C1C3AF24F5}">
            <x14:dataBar minLength="0" maxLength="100" gradient="0">
              <x14:cfvo type="num">
                <xm:f>0</xm:f>
              </x14:cfvo>
              <x14:cfvo type="num">
                <xm:f>1</xm:f>
              </x14:cfvo>
              <x14:negativeFillColor rgb="FFFF0000"/>
              <x14:axisColor rgb="FF000000"/>
            </x14:dataBar>
          </x14:cfRule>
          <xm:sqref>G7:G43</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0B5D734CAF78F24D9D3179ADDB0487E6" ma:contentTypeVersion="7" ma:contentTypeDescription="Crée un document." ma:contentTypeScope="" ma:versionID="ae933b4b74bacba29f74e4175bd163d4">
  <xsd:schema xmlns:xsd="http://www.w3.org/2001/XMLSchema" xmlns:xs="http://www.w3.org/2001/XMLSchema" xmlns:p="http://schemas.microsoft.com/office/2006/metadata/properties" xmlns:ns2="eca74c16-7a69-43d0-8853-2e3538eb6a7c" targetNamespace="http://schemas.microsoft.com/office/2006/metadata/properties" ma:root="true" ma:fieldsID="d8374f6cfac88ae81922719141616d8b" ns2:_="">
    <xsd:import namespace="eca74c16-7a69-43d0-8853-2e3538eb6a7c"/>
    <xsd:element name="properties">
      <xsd:complexType>
        <xsd:sequence>
          <xsd:element name="documentManagement">
            <xsd:complexType>
              <xsd:all>
                <xsd:element ref="ns2:MediaServiceMetadata" minOccurs="0"/>
                <xsd:element ref="ns2:MediaServiceFastMetadata" minOccurs="0"/>
                <xsd:element ref="ns2:MediaServiceAutoTags" minOccurs="0"/>
                <xsd:element ref="ns2:MediaServiceGenerationTime" minOccurs="0"/>
                <xsd:element ref="ns2:MediaServiceEventHashCode" minOccurs="0"/>
                <xsd:element ref="ns2:MediaServiceDateTaken" minOccurs="0"/>
                <xsd:element ref="ns2:MediaServiceOCR"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eca74c16-7a69-43d0-8853-2e3538eb6a7c"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GenerationTime" ma:index="11" nillable="true" ma:displayName="MediaServiceGenerationTime" ma:hidden="true" ma:internalName="MediaServiceGenerationTime"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DateTaken" ma:index="13" nillable="true" ma:displayName="MediaServiceDateTaken" ma:hidden="true" ma:internalName="MediaServiceDateTaken" ma:readOnly="true">
      <xsd:simpleType>
        <xsd:restriction base="dms:Text"/>
      </xsd:simpleType>
    </xsd:element>
    <xsd:element name="MediaServiceOCR" ma:index="14" nillable="true" ma:displayName="Extracted Text" ma:internalName="MediaServiceOCR"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EC5734C8-9963-40BA-89D6-EF4825C075C8}">
  <ds:schemaRefs>
    <ds:schemaRef ds:uri="http://schemas.microsoft.com/office/2006/metadata/properties"/>
    <ds:schemaRef ds:uri="http://schemas.microsoft.com/office/infopath/2007/PartnerControls"/>
  </ds:schemaRefs>
</ds:datastoreItem>
</file>

<file path=customXml/itemProps2.xml><?xml version="1.0" encoding="utf-8"?>
<ds:datastoreItem xmlns:ds="http://schemas.openxmlformats.org/officeDocument/2006/customXml" ds:itemID="{65CDABD8-E7A0-4905-8589-BE63C2B58A06}">
  <ds:schemaRefs>
    <ds:schemaRef ds:uri="http://schemas.microsoft.com/sharepoint/v3/contenttype/forms"/>
  </ds:schemaRefs>
</ds:datastoreItem>
</file>

<file path=customXml/itemProps3.xml><?xml version="1.0" encoding="utf-8"?>
<ds:datastoreItem xmlns:ds="http://schemas.openxmlformats.org/officeDocument/2006/customXml" ds:itemID="{BF2E4579-1F33-44E8-8225-FA4E449B8B15}">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eca74c16-7a69-43d0-8853-2e3538eb6a7c"/>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2021</vt:lpstr>
      <vt:lpstr>PlanningProjet</vt:lpstr>
      <vt:lpstr>PlanningProjet!avancement_tâche</vt:lpstr>
      <vt:lpstr>Début_Projet</vt:lpstr>
      <vt:lpstr>PlanningProjet!début_tâche</vt:lpstr>
      <vt:lpstr>PlanningProjet!fin_tâche</vt:lpstr>
      <vt:lpstr>PlanningProjet!Impression_des_titres</vt:lpstr>
      <vt:lpstr>Semaine_Affichage</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Dhalluin Loic</dc:creator>
  <cp:keywords/>
  <dc:description/>
  <cp:lastModifiedBy>Dhalluin Loic</cp:lastModifiedBy>
  <cp:revision/>
  <dcterms:created xsi:type="dcterms:W3CDTF">2020-04-14T07:35:12Z</dcterms:created>
  <dcterms:modified xsi:type="dcterms:W3CDTF">2021-02-09T10:59:02Z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0x0101000B5D734CAF78F24D9D3179ADDB0487E6</vt:lpwstr>
  </property>
</Properties>
</file>