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elly\Desktop\Lecteur USB\État de compte\kelly\"/>
    </mc:Choice>
  </mc:AlternateContent>
  <xr:revisionPtr revIDLastSave="0" documentId="8_{C1B3A496-EF67-45F9-9193-DC6E2907A1F3}" xr6:coauthVersionLast="47" xr6:coauthVersionMax="47" xr10:uidLastSave="{00000000-0000-0000-0000-000000000000}"/>
  <bookViews>
    <workbookView xWindow="-120" yWindow="-120" windowWidth="20730" windowHeight="11160" activeTab="2" xr2:uid="{1566F6BB-F3AA-40C6-9869-D56FDB636AD9}"/>
  </bookViews>
  <sheets>
    <sheet name="VENTES" sheetId="1" r:id="rId1"/>
    <sheet name="Suivi compte Clients" sheetId="2" r:id="rId2"/>
    <sheet name="Base donnée Clients" sheetId="3" r:id="rId3"/>
  </sheets>
  <externalReferences>
    <externalReference r:id="rId4"/>
    <externalReference r:id="rId5"/>
    <externalReference r:id="rId6"/>
    <externalReference r:id="rId7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8" i="1" l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416" i="1"/>
  <c r="S417" i="1"/>
  <c r="S418" i="1"/>
  <c r="S419" i="1"/>
  <c r="S420" i="1"/>
  <c r="S421" i="1"/>
  <c r="S422" i="1"/>
  <c r="S423" i="1"/>
  <c r="S424" i="1"/>
  <c r="S425" i="1"/>
  <c r="S426" i="1"/>
  <c r="S427" i="1"/>
  <c r="S428" i="1"/>
  <c r="S429" i="1"/>
  <c r="S430" i="1"/>
  <c r="S431" i="1"/>
  <c r="S432" i="1"/>
  <c r="S433" i="1"/>
  <c r="S434" i="1"/>
  <c r="S435" i="1"/>
  <c r="S436" i="1"/>
  <c r="S437" i="1"/>
  <c r="S438" i="1"/>
  <c r="S439" i="1"/>
  <c r="S440" i="1"/>
  <c r="S441" i="1"/>
  <c r="S442" i="1"/>
  <c r="S443" i="1"/>
  <c r="S444" i="1"/>
  <c r="S445" i="1"/>
  <c r="S446" i="1"/>
  <c r="S447" i="1"/>
  <c r="S448" i="1"/>
  <c r="S449" i="1"/>
  <c r="S450" i="1"/>
  <c r="S451" i="1"/>
  <c r="S452" i="1"/>
  <c r="S453" i="1"/>
  <c r="S454" i="1"/>
  <c r="S455" i="1"/>
  <c r="S456" i="1"/>
  <c r="S457" i="1"/>
  <c r="S458" i="1"/>
  <c r="S459" i="1"/>
  <c r="S460" i="1"/>
  <c r="S461" i="1"/>
  <c r="S462" i="1"/>
  <c r="S463" i="1"/>
  <c r="S464" i="1"/>
  <c r="S465" i="1"/>
  <c r="S466" i="1"/>
  <c r="S467" i="1"/>
  <c r="S468" i="1"/>
  <c r="S469" i="1"/>
  <c r="S470" i="1"/>
  <c r="S471" i="1"/>
  <c r="S472" i="1"/>
  <c r="S473" i="1"/>
  <c r="S474" i="1"/>
  <c r="S475" i="1"/>
  <c r="S476" i="1"/>
  <c r="S477" i="1"/>
  <c r="S478" i="1"/>
  <c r="S479" i="1"/>
  <c r="S480" i="1"/>
  <c r="S481" i="1"/>
  <c r="S482" i="1"/>
  <c r="S483" i="1"/>
  <c r="S484" i="1"/>
  <c r="S485" i="1"/>
  <c r="S486" i="1"/>
  <c r="S487" i="1"/>
  <c r="S488" i="1"/>
  <c r="S489" i="1"/>
  <c r="S490" i="1"/>
  <c r="S491" i="1"/>
  <c r="S492" i="1"/>
  <c r="S493" i="1"/>
  <c r="S494" i="1"/>
  <c r="S495" i="1"/>
  <c r="S496" i="1"/>
  <c r="S497" i="1"/>
  <c r="S498" i="1"/>
  <c r="S499" i="1"/>
  <c r="S500" i="1"/>
  <c r="S501" i="1"/>
  <c r="S502" i="1"/>
  <c r="S503" i="1"/>
  <c r="S504" i="1"/>
  <c r="S505" i="1"/>
  <c r="S506" i="1"/>
  <c r="S507" i="1"/>
  <c r="S508" i="1"/>
  <c r="S509" i="1"/>
  <c r="S510" i="1"/>
  <c r="S511" i="1"/>
  <c r="S512" i="1"/>
  <c r="S513" i="1"/>
  <c r="S514" i="1"/>
  <c r="S515" i="1"/>
  <c r="S516" i="1"/>
  <c r="S517" i="1"/>
  <c r="S518" i="1"/>
  <c r="S519" i="1"/>
  <c r="S520" i="1"/>
  <c r="S521" i="1"/>
  <c r="S522" i="1"/>
  <c r="S523" i="1"/>
  <c r="S524" i="1"/>
  <c r="S525" i="1"/>
  <c r="S526" i="1"/>
  <c r="S527" i="1"/>
  <c r="S528" i="1"/>
  <c r="S529" i="1"/>
  <c r="S530" i="1"/>
  <c r="S531" i="1"/>
  <c r="S532" i="1"/>
  <c r="S533" i="1"/>
  <c r="S534" i="1"/>
  <c r="S535" i="1"/>
  <c r="S536" i="1"/>
  <c r="S537" i="1"/>
  <c r="S538" i="1"/>
  <c r="S539" i="1"/>
  <c r="S540" i="1"/>
  <c r="S541" i="1"/>
  <c r="S542" i="1"/>
  <c r="S543" i="1"/>
  <c r="S544" i="1"/>
  <c r="S545" i="1"/>
  <c r="S546" i="1"/>
  <c r="S547" i="1"/>
  <c r="S548" i="1"/>
  <c r="S549" i="1"/>
  <c r="S550" i="1"/>
  <c r="S551" i="1"/>
  <c r="S552" i="1"/>
  <c r="S553" i="1"/>
  <c r="S554" i="1"/>
  <c r="S555" i="1"/>
  <c r="S556" i="1"/>
  <c r="S557" i="1"/>
  <c r="S558" i="1"/>
  <c r="S559" i="1"/>
  <c r="S560" i="1"/>
  <c r="S561" i="1"/>
  <c r="S562" i="1"/>
  <c r="S563" i="1"/>
  <c r="S564" i="1"/>
  <c r="S565" i="1"/>
  <c r="S566" i="1"/>
  <c r="S567" i="1"/>
  <c r="S568" i="1"/>
  <c r="S569" i="1"/>
  <c r="S570" i="1"/>
  <c r="S571" i="1"/>
  <c r="S572" i="1"/>
  <c r="S573" i="1"/>
  <c r="S574" i="1"/>
  <c r="S575" i="1"/>
  <c r="S576" i="1"/>
  <c r="S577" i="1"/>
  <c r="S578" i="1"/>
  <c r="S579" i="1"/>
  <c r="S580" i="1"/>
  <c r="S581" i="1"/>
  <c r="S582" i="1"/>
  <c r="S583" i="1"/>
  <c r="S584" i="1"/>
  <c r="S585" i="1"/>
  <c r="S586" i="1"/>
  <c r="S587" i="1"/>
  <c r="S588" i="1"/>
  <c r="S589" i="1"/>
  <c r="S590" i="1"/>
  <c r="S591" i="1"/>
  <c r="S592" i="1"/>
  <c r="S593" i="1"/>
  <c r="S594" i="1"/>
  <c r="S595" i="1"/>
  <c r="S596" i="1"/>
  <c r="S597" i="1"/>
  <c r="S598" i="1"/>
  <c r="S599" i="1"/>
  <c r="S600" i="1"/>
  <c r="S601" i="1"/>
  <c r="S602" i="1"/>
  <c r="S603" i="1"/>
  <c r="S604" i="1"/>
  <c r="S605" i="1"/>
  <c r="S606" i="1"/>
  <c r="S607" i="1"/>
  <c r="S608" i="1"/>
  <c r="S609" i="1"/>
  <c r="S610" i="1"/>
  <c r="S611" i="1"/>
  <c r="S612" i="1"/>
  <c r="S613" i="1"/>
  <c r="S614" i="1"/>
  <c r="S615" i="1"/>
  <c r="S616" i="1"/>
  <c r="S617" i="1"/>
  <c r="S618" i="1"/>
  <c r="S619" i="1"/>
  <c r="S620" i="1"/>
  <c r="S621" i="1"/>
  <c r="S622" i="1"/>
  <c r="S623" i="1"/>
  <c r="S624" i="1"/>
  <c r="S625" i="1"/>
  <c r="S626" i="1"/>
  <c r="S627" i="1"/>
  <c r="S628" i="1"/>
  <c r="S629" i="1"/>
  <c r="S630" i="1"/>
  <c r="S631" i="1"/>
  <c r="S632" i="1"/>
  <c r="S633" i="1"/>
  <c r="S634" i="1"/>
  <c r="S635" i="1"/>
  <c r="S636" i="1"/>
  <c r="S637" i="1"/>
  <c r="S638" i="1"/>
  <c r="S639" i="1"/>
  <c r="S640" i="1"/>
  <c r="S641" i="1"/>
  <c r="S642" i="1"/>
  <c r="S643" i="1"/>
  <c r="S644" i="1"/>
  <c r="S645" i="1"/>
  <c r="S646" i="1"/>
  <c r="S647" i="1"/>
  <c r="S648" i="1"/>
  <c r="S649" i="1"/>
  <c r="S650" i="1"/>
  <c r="S651" i="1"/>
  <c r="S652" i="1"/>
  <c r="S653" i="1"/>
  <c r="S654" i="1"/>
  <c r="S655" i="1"/>
  <c r="S656" i="1"/>
  <c r="S657" i="1"/>
  <c r="S658" i="1"/>
  <c r="S659" i="1"/>
  <c r="S660" i="1"/>
  <c r="S661" i="1"/>
  <c r="S662" i="1"/>
  <c r="S663" i="1"/>
  <c r="S664" i="1"/>
  <c r="S665" i="1"/>
  <c r="S666" i="1"/>
  <c r="S667" i="1"/>
  <c r="S668" i="1"/>
  <c r="S669" i="1"/>
  <c r="S670" i="1"/>
  <c r="S671" i="1"/>
  <c r="S672" i="1"/>
  <c r="S673" i="1"/>
  <c r="S674" i="1"/>
  <c r="S675" i="1"/>
  <c r="S676" i="1"/>
  <c r="S677" i="1"/>
  <c r="S678" i="1"/>
  <c r="S679" i="1"/>
  <c r="S680" i="1"/>
  <c r="S681" i="1"/>
  <c r="S682" i="1"/>
  <c r="S683" i="1"/>
  <c r="S684" i="1"/>
  <c r="S685" i="1"/>
  <c r="S686" i="1"/>
  <c r="S687" i="1"/>
  <c r="S688" i="1"/>
  <c r="S689" i="1"/>
  <c r="S690" i="1"/>
  <c r="S691" i="1"/>
  <c r="S692" i="1"/>
  <c r="S693" i="1"/>
  <c r="S694" i="1"/>
  <c r="S695" i="1"/>
  <c r="S696" i="1"/>
  <c r="S697" i="1"/>
  <c r="S698" i="1"/>
  <c r="S699" i="1"/>
  <c r="S700" i="1"/>
  <c r="S701" i="1"/>
  <c r="S702" i="1"/>
  <c r="S703" i="1"/>
  <c r="S704" i="1"/>
  <c r="S705" i="1"/>
  <c r="S706" i="1"/>
  <c r="S707" i="1"/>
  <c r="S708" i="1"/>
  <c r="S709" i="1"/>
  <c r="S710" i="1"/>
  <c r="S711" i="1"/>
  <c r="S712" i="1"/>
  <c r="S713" i="1"/>
  <c r="S714" i="1"/>
  <c r="S715" i="1"/>
  <c r="S716" i="1"/>
  <c r="S717" i="1"/>
  <c r="S718" i="1"/>
  <c r="S719" i="1"/>
  <c r="S720" i="1"/>
  <c r="S721" i="1"/>
  <c r="S722" i="1"/>
  <c r="S723" i="1"/>
  <c r="S724" i="1"/>
  <c r="S725" i="1"/>
  <c r="S726" i="1"/>
  <c r="S727" i="1"/>
  <c r="S728" i="1"/>
  <c r="S729" i="1"/>
  <c r="S730" i="1"/>
  <c r="S731" i="1"/>
  <c r="S732" i="1"/>
  <c r="S733" i="1"/>
  <c r="S734" i="1"/>
  <c r="S735" i="1"/>
  <c r="S736" i="1"/>
  <c r="S737" i="1"/>
  <c r="S738" i="1"/>
  <c r="S739" i="1"/>
  <c r="S740" i="1"/>
  <c r="S741" i="1"/>
  <c r="S742" i="1"/>
  <c r="S743" i="1"/>
  <c r="S744" i="1"/>
  <c r="S745" i="1"/>
  <c r="S746" i="1"/>
  <c r="S747" i="1"/>
  <c r="S748" i="1"/>
  <c r="S749" i="1"/>
  <c r="S750" i="1"/>
  <c r="S751" i="1"/>
  <c r="S752" i="1"/>
  <c r="S753" i="1"/>
  <c r="S754" i="1"/>
  <c r="S755" i="1"/>
  <c r="S756" i="1"/>
  <c r="S757" i="1"/>
  <c r="S758" i="1"/>
  <c r="S759" i="1"/>
  <c r="S760" i="1"/>
  <c r="S761" i="1"/>
  <c r="S762" i="1"/>
  <c r="S763" i="1"/>
  <c r="S764" i="1"/>
  <c r="S765" i="1"/>
  <c r="S766" i="1"/>
  <c r="S767" i="1"/>
  <c r="S768" i="1"/>
  <c r="S769" i="1"/>
  <c r="S770" i="1"/>
  <c r="S771" i="1"/>
  <c r="S772" i="1"/>
  <c r="S773" i="1"/>
  <c r="S774" i="1"/>
  <c r="S775" i="1"/>
  <c r="S776" i="1"/>
  <c r="S777" i="1"/>
  <c r="S778" i="1"/>
  <c r="S779" i="1"/>
  <c r="S780" i="1"/>
  <c r="S781" i="1"/>
  <c r="S782" i="1"/>
  <c r="S783" i="1"/>
  <c r="S784" i="1"/>
  <c r="S785" i="1"/>
  <c r="S786" i="1"/>
  <c r="S787" i="1"/>
  <c r="S788" i="1"/>
  <c r="S789" i="1"/>
  <c r="S790" i="1"/>
  <c r="S791" i="1"/>
  <c r="S792" i="1"/>
  <c r="S793" i="1"/>
  <c r="S794" i="1"/>
  <c r="S795" i="1"/>
  <c r="S796" i="1"/>
  <c r="S797" i="1"/>
  <c r="S798" i="1"/>
  <c r="S799" i="1"/>
  <c r="S800" i="1"/>
  <c r="S801" i="1"/>
  <c r="S802" i="1"/>
  <c r="S803" i="1"/>
  <c r="S804" i="1"/>
  <c r="S805" i="1"/>
  <c r="S806" i="1"/>
  <c r="S807" i="1"/>
  <c r="S808" i="1"/>
  <c r="S809" i="1"/>
  <c r="S810" i="1"/>
  <c r="S811" i="1"/>
  <c r="S812" i="1"/>
  <c r="S813" i="1"/>
  <c r="S814" i="1"/>
  <c r="S815" i="1"/>
  <c r="S816" i="1"/>
  <c r="S817" i="1"/>
  <c r="S818" i="1"/>
  <c r="S819" i="1"/>
  <c r="S820" i="1"/>
  <c r="S821" i="1"/>
  <c r="S822" i="1"/>
  <c r="S823" i="1"/>
  <c r="S824" i="1"/>
  <c r="S825" i="1"/>
  <c r="S826" i="1"/>
  <c r="S827" i="1"/>
  <c r="S828" i="1"/>
  <c r="S829" i="1"/>
  <c r="S830" i="1"/>
  <c r="S831" i="1"/>
  <c r="S832" i="1"/>
  <c r="S833" i="1"/>
  <c r="S834" i="1"/>
  <c r="S835" i="1"/>
  <c r="S836" i="1"/>
  <c r="S837" i="1"/>
  <c r="S838" i="1"/>
  <c r="S839" i="1"/>
  <c r="S840" i="1"/>
  <c r="S841" i="1"/>
  <c r="S842" i="1"/>
  <c r="S843" i="1"/>
  <c r="S844" i="1"/>
  <c r="S845" i="1"/>
  <c r="S846" i="1"/>
  <c r="S847" i="1"/>
  <c r="S848" i="1"/>
  <c r="S849" i="1"/>
  <c r="S850" i="1"/>
  <c r="S851" i="1"/>
  <c r="S852" i="1"/>
  <c r="S853" i="1"/>
  <c r="S854" i="1"/>
  <c r="S855" i="1"/>
  <c r="S856" i="1"/>
  <c r="S857" i="1"/>
  <c r="S858" i="1"/>
  <c r="S859" i="1"/>
  <c r="S860" i="1"/>
  <c r="S861" i="1"/>
  <c r="S862" i="1"/>
  <c r="S863" i="1"/>
  <c r="S864" i="1"/>
  <c r="S865" i="1"/>
  <c r="S866" i="1"/>
  <c r="S867" i="1"/>
  <c r="S868" i="1"/>
  <c r="S869" i="1"/>
  <c r="S870" i="1"/>
  <c r="S871" i="1"/>
  <c r="S872" i="1"/>
  <c r="S873" i="1"/>
  <c r="S874" i="1"/>
  <c r="S875" i="1"/>
  <c r="S876" i="1"/>
  <c r="S877" i="1"/>
  <c r="S878" i="1"/>
  <c r="S879" i="1"/>
  <c r="S880" i="1"/>
  <c r="S881" i="1"/>
  <c r="S882" i="1"/>
  <c r="S883" i="1"/>
  <c r="S884" i="1"/>
  <c r="S885" i="1"/>
  <c r="S886" i="1"/>
  <c r="S887" i="1"/>
  <c r="S888" i="1"/>
  <c r="S889" i="1"/>
  <c r="S890" i="1"/>
  <c r="S891" i="1"/>
  <c r="S892" i="1"/>
  <c r="S893" i="1"/>
  <c r="S894" i="1"/>
  <c r="S895" i="1"/>
  <c r="S896" i="1"/>
  <c r="S897" i="1"/>
  <c r="S898" i="1"/>
  <c r="S899" i="1"/>
  <c r="S900" i="1"/>
  <c r="S901" i="1"/>
  <c r="S902" i="1"/>
  <c r="S903" i="1"/>
  <c r="S904" i="1"/>
  <c r="S905" i="1"/>
  <c r="S906" i="1"/>
  <c r="S907" i="1"/>
  <c r="S908" i="1"/>
  <c r="S909" i="1"/>
  <c r="S910" i="1"/>
  <c r="S911" i="1"/>
  <c r="S912" i="1"/>
  <c r="S913" i="1"/>
  <c r="S914" i="1"/>
  <c r="S915" i="1"/>
  <c r="S916" i="1"/>
  <c r="S917" i="1"/>
  <c r="S918" i="1"/>
  <c r="S919" i="1"/>
  <c r="S920" i="1"/>
  <c r="S921" i="1"/>
  <c r="S922" i="1"/>
  <c r="S923" i="1"/>
  <c r="S924" i="1"/>
  <c r="S925" i="1"/>
  <c r="S926" i="1"/>
  <c r="S927" i="1"/>
  <c r="S928" i="1"/>
  <c r="S929" i="1"/>
  <c r="S930" i="1"/>
  <c r="S931" i="1"/>
  <c r="S932" i="1"/>
  <c r="S933" i="1"/>
  <c r="S934" i="1"/>
  <c r="S935" i="1"/>
  <c r="S936" i="1"/>
  <c r="S937" i="1"/>
  <c r="S938" i="1"/>
  <c r="S939" i="1"/>
  <c r="S940" i="1"/>
  <c r="S941" i="1"/>
  <c r="S942" i="1"/>
  <c r="S943" i="1"/>
  <c r="S944" i="1"/>
  <c r="S945" i="1"/>
  <c r="S946" i="1"/>
  <c r="S947" i="1"/>
  <c r="S948" i="1"/>
  <c r="S949" i="1"/>
  <c r="S950" i="1"/>
  <c r="S951" i="1"/>
  <c r="S952" i="1"/>
  <c r="S953" i="1"/>
  <c r="S954" i="1"/>
  <c r="S955" i="1"/>
  <c r="S956" i="1"/>
  <c r="S957" i="1"/>
  <c r="S958" i="1"/>
  <c r="S959" i="1"/>
  <c r="S960" i="1"/>
  <c r="S961" i="1"/>
  <c r="S962" i="1"/>
  <c r="S963" i="1"/>
  <c r="S964" i="1"/>
  <c r="S965" i="1"/>
  <c r="S966" i="1"/>
  <c r="S967" i="1"/>
  <c r="S968" i="1"/>
  <c r="S969" i="1"/>
  <c r="S970" i="1"/>
  <c r="S971" i="1"/>
  <c r="S972" i="1"/>
  <c r="S973" i="1"/>
  <c r="S974" i="1"/>
  <c r="S975" i="1"/>
  <c r="S976" i="1"/>
  <c r="S977" i="1"/>
  <c r="S978" i="1"/>
  <c r="S979" i="1"/>
  <c r="S980" i="1"/>
  <c r="S981" i="1"/>
  <c r="S982" i="1"/>
  <c r="S983" i="1"/>
  <c r="S984" i="1"/>
  <c r="S985" i="1"/>
  <c r="S986" i="1"/>
  <c r="S987" i="1"/>
  <c r="S988" i="1"/>
  <c r="S989" i="1"/>
  <c r="S990" i="1"/>
  <c r="S991" i="1"/>
  <c r="S992" i="1"/>
  <c r="S993" i="1"/>
  <c r="S994" i="1"/>
  <c r="S995" i="1"/>
  <c r="S996" i="1"/>
  <c r="S997" i="1"/>
  <c r="S998" i="1"/>
  <c r="S999" i="1"/>
  <c r="S1000" i="1"/>
  <c r="C2" i="3"/>
  <c r="D2" i="3"/>
  <c r="E2" i="3"/>
  <c r="C3" i="3"/>
  <c r="A13" i="2" s="1"/>
  <c r="D3" i="3"/>
  <c r="E3" i="3"/>
  <c r="C4" i="3"/>
  <c r="D4" i="3"/>
  <c r="E4" i="3"/>
  <c r="D8" i="2"/>
  <c r="A14" i="2"/>
  <c r="A15" i="2"/>
  <c r="B45" i="2"/>
  <c r="C45" i="2"/>
  <c r="A2" i="1"/>
  <c r="C2" i="1"/>
  <c r="S2" i="1"/>
  <c r="A3" i="1"/>
  <c r="C3" i="1"/>
  <c r="S3" i="1"/>
  <c r="A4" i="1"/>
  <c r="C4" i="1"/>
  <c r="S4" i="1"/>
  <c r="A5" i="1"/>
  <c r="C5" i="1"/>
  <c r="S5" i="1"/>
  <c r="A6" i="1"/>
  <c r="C6" i="1"/>
  <c r="S6" i="1"/>
  <c r="A7" i="1"/>
  <c r="C7" i="1"/>
  <c r="S7" i="1"/>
  <c r="A8" i="1"/>
  <c r="C8" i="1"/>
  <c r="S8" i="1"/>
  <c r="A9" i="1"/>
  <c r="C9" i="1"/>
  <c r="S9" i="1"/>
  <c r="A10" i="1"/>
  <c r="C10" i="1"/>
  <c r="S10" i="1"/>
  <c r="A11" i="1"/>
  <c r="C11" i="1"/>
  <c r="S11" i="1"/>
  <c r="A12" i="1"/>
  <c r="C12" i="1"/>
  <c r="S12" i="1"/>
  <c r="A13" i="1"/>
  <c r="C13" i="1"/>
  <c r="S13" i="1"/>
  <c r="A14" i="1"/>
  <c r="C14" i="1"/>
  <c r="S14" i="1"/>
  <c r="A15" i="1"/>
  <c r="C15" i="1"/>
  <c r="S15" i="1"/>
  <c r="A16" i="1"/>
  <c r="C16" i="1"/>
  <c r="S16" i="1"/>
  <c r="A17" i="1"/>
  <c r="C17" i="1"/>
  <c r="S17" i="1"/>
  <c r="A18" i="1"/>
  <c r="C18" i="1"/>
  <c r="S18" i="1"/>
  <c r="A19" i="1"/>
  <c r="C19" i="1"/>
  <c r="S19" i="1"/>
  <c r="A20" i="1"/>
  <c r="C20" i="1"/>
  <c r="S20" i="1"/>
  <c r="A21" i="1"/>
  <c r="C21" i="1"/>
  <c r="S21" i="1"/>
  <c r="A22" i="1"/>
  <c r="C22" i="1"/>
  <c r="S22" i="1"/>
  <c r="A23" i="1"/>
  <c r="C23" i="1"/>
  <c r="S23" i="1"/>
  <c r="A24" i="1"/>
  <c r="C24" i="1"/>
  <c r="S24" i="1"/>
  <c r="A25" i="1"/>
  <c r="C25" i="1"/>
  <c r="S25" i="1"/>
  <c r="A26" i="1"/>
  <c r="C26" i="1"/>
  <c r="S26" i="1"/>
  <c r="A27" i="1"/>
  <c r="C27" i="1"/>
  <c r="S27" i="1"/>
  <c r="A28" i="1"/>
  <c r="C28" i="1"/>
  <c r="S28" i="1"/>
  <c r="A29" i="1"/>
  <c r="C29" i="1"/>
  <c r="S29" i="1"/>
  <c r="A30" i="1"/>
  <c r="C30" i="1"/>
  <c r="S30" i="1"/>
  <c r="A31" i="1"/>
  <c r="C31" i="1"/>
  <c r="S31" i="1"/>
  <c r="A32" i="1"/>
  <c r="C32" i="1"/>
  <c r="S32" i="1"/>
  <c r="A33" i="1"/>
  <c r="C33" i="1"/>
  <c r="S33" i="1"/>
  <c r="A34" i="1"/>
  <c r="C34" i="1"/>
  <c r="S34" i="1"/>
  <c r="A35" i="1"/>
  <c r="C35" i="1"/>
  <c r="S35" i="1"/>
  <c r="A36" i="1"/>
  <c r="C36" i="1"/>
  <c r="S36" i="1"/>
  <c r="A37" i="1"/>
  <c r="C37" i="1"/>
  <c r="S37" i="1"/>
  <c r="C38" i="1"/>
  <c r="S38" i="1"/>
  <c r="D21" i="2" l="1"/>
  <c r="C20" i="2"/>
  <c r="A20" i="2"/>
  <c r="D19" i="2"/>
  <c r="B18" i="2"/>
  <c r="B19" i="2"/>
  <c r="D20" i="2"/>
  <c r="D18" i="2"/>
  <c r="C18" i="2"/>
  <c r="C19" i="2"/>
  <c r="B20" i="2"/>
  <c r="A18" i="2"/>
  <c r="A19" i="2"/>
  <c r="A22" i="2"/>
  <c r="A21" i="2"/>
  <c r="D44" i="2"/>
  <c r="D40" i="2"/>
  <c r="D36" i="2"/>
  <c r="D32" i="2"/>
  <c r="D28" i="2"/>
  <c r="D24" i="2"/>
  <c r="C43" i="2"/>
  <c r="C39" i="2"/>
  <c r="C35" i="2"/>
  <c r="C31" i="2"/>
  <c r="C27" i="2"/>
  <c r="C23" i="2"/>
  <c r="C21" i="2"/>
  <c r="B36" i="2"/>
  <c r="D43" i="2"/>
  <c r="D41" i="2"/>
  <c r="D39" i="2"/>
  <c r="D37" i="2"/>
  <c r="D35" i="2"/>
  <c r="D33" i="2"/>
  <c r="D31" i="2"/>
  <c r="D29" i="2"/>
  <c r="D27" i="2"/>
  <c r="D25" i="2"/>
  <c r="D23" i="2"/>
  <c r="C44" i="2"/>
  <c r="C42" i="2"/>
  <c r="C40" i="2"/>
  <c r="C38" i="2"/>
  <c r="C36" i="2"/>
  <c r="C34" i="2"/>
  <c r="C32" i="2"/>
  <c r="C30" i="2"/>
  <c r="C28" i="2"/>
  <c r="C26" i="2"/>
  <c r="C24" i="2"/>
  <c r="C22" i="2"/>
  <c r="B43" i="2"/>
  <c r="B41" i="2"/>
  <c r="B39" i="2"/>
  <c r="B37" i="2"/>
  <c r="B35" i="2"/>
  <c r="B33" i="2"/>
  <c r="B31" i="2"/>
  <c r="B29" i="2"/>
  <c r="B27" i="2"/>
  <c r="B25" i="2"/>
  <c r="B23" i="2"/>
  <c r="B21" i="2"/>
  <c r="A44" i="2"/>
  <c r="A42" i="2"/>
  <c r="A40" i="2"/>
  <c r="A38" i="2"/>
  <c r="A36" i="2"/>
  <c r="A34" i="2"/>
  <c r="A32" i="2"/>
  <c r="A30" i="2"/>
  <c r="A28" i="2"/>
  <c r="A26" i="2"/>
  <c r="A24" i="2"/>
  <c r="D42" i="2"/>
  <c r="D38" i="2"/>
  <c r="D34" i="2"/>
  <c r="D30" i="2"/>
  <c r="D26" i="2"/>
  <c r="D22" i="2"/>
  <c r="C41" i="2"/>
  <c r="C37" i="2"/>
  <c r="C33" i="2"/>
  <c r="C29" i="2"/>
  <c r="C25" i="2"/>
  <c r="B44" i="2"/>
  <c r="B42" i="2"/>
  <c r="B40" i="2"/>
  <c r="B38" i="2"/>
  <c r="B34" i="2"/>
  <c r="B32" i="2"/>
  <c r="B30" i="2"/>
  <c r="B28" i="2"/>
  <c r="B26" i="2"/>
  <c r="B24" i="2"/>
  <c r="B22" i="2"/>
  <c r="A43" i="2"/>
  <c r="A41" i="2"/>
  <c r="A39" i="2"/>
  <c r="A37" i="2"/>
  <c r="A35" i="2"/>
  <c r="A33" i="2"/>
  <c r="A31" i="2"/>
  <c r="A29" i="2"/>
  <c r="A27" i="2"/>
  <c r="A25" i="2"/>
  <c r="A23" i="2"/>
  <c r="A45" i="2"/>
  <c r="D45" i="2" l="1"/>
</calcChain>
</file>

<file path=xl/sharedStrings.xml><?xml version="1.0" encoding="utf-8"?>
<sst xmlns="http://schemas.openxmlformats.org/spreadsheetml/2006/main" count="369" uniqueCount="270">
  <si>
    <t>dd</t>
  </si>
  <si>
    <t>Centre commercial</t>
  </si>
  <si>
    <t>Arri construction Inc</t>
  </si>
  <si>
    <t>v</t>
  </si>
  <si>
    <t>École drummondville</t>
  </si>
  <si>
    <t>9105-1722 QC INC</t>
  </si>
  <si>
    <t>Centre d'accueil</t>
  </si>
  <si>
    <t>Centre d'achat</t>
  </si>
  <si>
    <t>Hotel de  ville</t>
  </si>
  <si>
    <t>École Granby</t>
  </si>
  <si>
    <t>Aréna Bedfford</t>
  </si>
  <si>
    <t>Montant à payer</t>
  </si>
  <si>
    <t>Retenu</t>
  </si>
  <si>
    <t>Escompte</t>
  </si>
  <si>
    <t>Mode paiement3</t>
  </si>
  <si>
    <t>Montant payé2</t>
  </si>
  <si>
    <t>Payé le3</t>
  </si>
  <si>
    <t>Mode paiement2</t>
  </si>
  <si>
    <t>Montan payé</t>
  </si>
  <si>
    <t>Payé le2</t>
  </si>
  <si>
    <t>Mode paiement</t>
  </si>
  <si>
    <t>Montant payé</t>
  </si>
  <si>
    <t>Payé le</t>
  </si>
  <si>
    <t>Montant</t>
  </si>
  <si>
    <t>No facture</t>
  </si>
  <si>
    <t>Projet</t>
  </si>
  <si>
    <t>Clients</t>
  </si>
  <si>
    <t>Mois</t>
  </si>
  <si>
    <t xml:space="preserve">Date </t>
  </si>
  <si>
    <t>Occurrence</t>
  </si>
  <si>
    <t>Facture</t>
  </si>
  <si>
    <t>Date</t>
  </si>
  <si>
    <t xml:space="preserve"> </t>
  </si>
  <si>
    <t>Daniel St-Denis</t>
  </si>
  <si>
    <t xml:space="preserve">Spécialité : Calorifuge </t>
  </si>
  <si>
    <t>ÉTAT DE COMPTE</t>
  </si>
  <si>
    <t>R.B.Q. # 3094 3633-52</t>
  </si>
  <si>
    <t>Fax. : 450-546-2114</t>
  </si>
  <si>
    <t>BUR.: 450-546-4650</t>
  </si>
  <si>
    <t>Couvoir Boire</t>
  </si>
  <si>
    <t>Construction Sorel Ltée</t>
  </si>
  <si>
    <t>Construction Nicolas Turcotte</t>
  </si>
  <si>
    <t>Commission Scolaire des Bois-Francs</t>
  </si>
  <si>
    <t>Climat Zone</t>
  </si>
  <si>
    <t>Chauffage &amp; Ventilation Godin Inc.</t>
  </si>
  <si>
    <t>Cascades Inopak</t>
  </si>
  <si>
    <t>Cascades Emballage</t>
  </si>
  <si>
    <t>BCI Foods Inc.</t>
  </si>
  <si>
    <t>Barry Callebaut Canada Inc.</t>
  </si>
  <si>
    <t>Baccichet</t>
  </si>
  <si>
    <t>Atelier Pro Signature</t>
  </si>
  <si>
    <t>9251 ,Cascades CS + Inc.</t>
  </si>
  <si>
    <t>2BR Construction Inc</t>
  </si>
  <si>
    <t>Colonne2</t>
  </si>
  <si>
    <t>Ville</t>
  </si>
  <si>
    <t>Adresse</t>
  </si>
  <si>
    <t>A. Lassonde Inc.</t>
  </si>
  <si>
    <t>170, 5ième Avenue,</t>
  </si>
  <si>
    <t>Rougemont, J0l 1M0</t>
  </si>
  <si>
    <t>P.Q.</t>
  </si>
  <si>
    <t>Acia</t>
  </si>
  <si>
    <t>3400, Casavant Ouest,</t>
  </si>
  <si>
    <t>St-Hyacinthe, J2S 8E9</t>
  </si>
  <si>
    <t>4600, Armand-Frappier,</t>
  </si>
  <si>
    <t>St-Hubert, J3Z 1G5</t>
  </si>
  <si>
    <t>Agropur Coopérative</t>
  </si>
  <si>
    <t>Arri Construction Inc.</t>
  </si>
  <si>
    <t>3875, Bernard,</t>
  </si>
  <si>
    <t>St-Hyacinthe, J2S 0A2</t>
  </si>
  <si>
    <t>Asphalte Nord-Sud Inc.</t>
  </si>
  <si>
    <t>270, Brunet,</t>
  </si>
  <si>
    <t>St-Hilaire, J3H 0M6</t>
  </si>
  <si>
    <t>760, Jetté</t>
  </si>
  <si>
    <t>Acton Vale, J0H 1A0</t>
  </si>
  <si>
    <t>200, Chemin du Mont Echo</t>
  </si>
  <si>
    <t>Lac Brome, J0E 1V0</t>
  </si>
  <si>
    <t>2950, Nelson,</t>
  </si>
  <si>
    <t>St-Hyacinthe, J2S 1Y7</t>
  </si>
  <si>
    <t>4800,Pinard</t>
  </si>
  <si>
    <t>St-Hyacinthe, J2S 8E1</t>
  </si>
  <si>
    <t>600, Janelle,</t>
  </si>
  <si>
    <t>Drummondville, J2C 5Z3</t>
  </si>
  <si>
    <t>500, Lauzon,</t>
  </si>
  <si>
    <t>Drummondville, J2B 2Z3</t>
  </si>
  <si>
    <t>469, Robinson sud</t>
  </si>
  <si>
    <t>Granby, J2G 7N3</t>
  </si>
  <si>
    <t>180, Boyer,</t>
  </si>
  <si>
    <t>St-Isidore, J0L 2A0</t>
  </si>
  <si>
    <t>Coiffure Jafrate Inc.</t>
  </si>
  <si>
    <t>1191, Des Cascades,</t>
  </si>
  <si>
    <t>St-Hyacinthe, J2S 3G9</t>
  </si>
  <si>
    <t>40, boul. des bois Francs Nord,</t>
  </si>
  <si>
    <t>Victoriaville, G6P 6S5</t>
  </si>
  <si>
    <t>Commission Scolaire des Patriotes,</t>
  </si>
  <si>
    <t>1740, Roberval,</t>
  </si>
  <si>
    <t>St-Bruno, J3V 3R3</t>
  </si>
  <si>
    <t>Construction Alain Pouliot Inc.</t>
  </si>
  <si>
    <t>12, Chemin des Montagnard,</t>
  </si>
  <si>
    <t>Mansonville, J0E 1X0</t>
  </si>
  <si>
    <t>Construction Deshaies &amp; Raymond Inc.</t>
  </si>
  <si>
    <t>650, Haguerty,</t>
  </si>
  <si>
    <t>Drummondville, J2C 3G6</t>
  </si>
  <si>
    <t>Construction Multi-Mécanique Inc.</t>
  </si>
  <si>
    <t>1-250 Laval</t>
  </si>
  <si>
    <t>Sherbrooke, J1C 0R1</t>
  </si>
  <si>
    <t>1951, Dublin,</t>
  </si>
  <si>
    <t>Inverness, G0S 1K0</t>
  </si>
  <si>
    <t>1185, Chemin des Patriotes,</t>
  </si>
  <si>
    <t>Sorel-Tracy, J3P 2N2</t>
  </si>
  <si>
    <t>Construction Benoît Moreau</t>
  </si>
  <si>
    <t>2085, Joseph St-Cyr,</t>
  </si>
  <si>
    <t>Drummondville, J2C 0B9</t>
  </si>
  <si>
    <t>Construction Bugère Inc.</t>
  </si>
  <si>
    <t>40440, Avenue Bérard,</t>
  </si>
  <si>
    <t>St-Hyacinthe, J2S 9G3</t>
  </si>
  <si>
    <t>550, Haggerty</t>
  </si>
  <si>
    <t>532, 9Ième Rang Est,</t>
  </si>
  <si>
    <t>Wickam, J0C 1S0</t>
  </si>
  <si>
    <t>E.D. Réfrigération Inc.</t>
  </si>
  <si>
    <t>2200, Boul. Laurier Est,</t>
  </si>
  <si>
    <t>St-Hyacinthe, J2T 1K8</t>
  </si>
  <si>
    <t>Emballage Peformant Inc.</t>
  </si>
  <si>
    <t>301,Grand Boulevard Nord</t>
  </si>
  <si>
    <t>Cowansville, J2K 1A8</t>
  </si>
  <si>
    <t>Etienne Veilleux &amp; Maria Lorenzo</t>
  </si>
  <si>
    <t>2, Ramesay,</t>
  </si>
  <si>
    <t>Westmount, H3Y 3J6</t>
  </si>
  <si>
    <t>Exceldor Coopérative,</t>
  </si>
  <si>
    <t>5700, J.-B Michaud Bureau 500</t>
  </si>
  <si>
    <t xml:space="preserve">Lévis, G6V 0B1 </t>
  </si>
  <si>
    <t>Ferblanterie Drummond Inc.</t>
  </si>
  <si>
    <t>4810, Boul. st-Joseph,</t>
  </si>
  <si>
    <t>Drummondville, J2S 6M7</t>
  </si>
  <si>
    <t>Gestion Piette St-Martin Inc</t>
  </si>
  <si>
    <t>234, Daudelin</t>
  </si>
  <si>
    <t>Dunham, J0E 1M0</t>
  </si>
  <si>
    <t>GNR Corbus</t>
  </si>
  <si>
    <t>4070, Brodeur</t>
  </si>
  <si>
    <t>Sherbrooke, J1L 1 V9</t>
  </si>
  <si>
    <t>Hershey Canada Inc.</t>
  </si>
  <si>
    <t>19, East Chocolate Ave. P.O. Box 806</t>
  </si>
  <si>
    <t>Hershey, PA. 17033-0806</t>
  </si>
  <si>
    <t xml:space="preserve">Intact Assurances </t>
  </si>
  <si>
    <t>2450, Girouard Ouest,</t>
  </si>
  <si>
    <t>St-Hyacinthe, J2S 3B3</t>
  </si>
  <si>
    <t>J.C. Élite</t>
  </si>
  <si>
    <t>480, Chemin Gérard Désilets</t>
  </si>
  <si>
    <t>P.Q. (Alexandre Joubert)</t>
  </si>
  <si>
    <t>La Coop des Montérégiennes,</t>
  </si>
  <si>
    <t>79, Principale,</t>
  </si>
  <si>
    <t>St-Damase, J0H 1J0</t>
  </si>
  <si>
    <t>Le Groupe Cevec Inc.</t>
  </si>
  <si>
    <t>212, Rte 122,</t>
  </si>
  <si>
    <t>St-Germain, J0C 1K0</t>
  </si>
  <si>
    <t>Lecompte Pouliot Inc.</t>
  </si>
  <si>
    <t>2925, Cartier,</t>
  </si>
  <si>
    <t>St-Hyacinthe, J2S 1L4</t>
  </si>
  <si>
    <t>LeProhon Inc.</t>
  </si>
  <si>
    <t>6171, Boul. Bourque,</t>
  </si>
  <si>
    <t>Sherbrooke, J1N 1H2</t>
  </si>
  <si>
    <t>Les Entreprises Canepta ltée</t>
  </si>
  <si>
    <t>4085. Industrielle,</t>
  </si>
  <si>
    <t>Contrecoeur, J0L 1C0</t>
  </si>
  <si>
    <t>Les Fermes Burnbae Limitée</t>
  </si>
  <si>
    <t>830, rue Lanoie</t>
  </si>
  <si>
    <t>Upton, J0H 2E0</t>
  </si>
  <si>
    <t>Les planchers Mercier Inc.</t>
  </si>
  <si>
    <t>1125, Rocheleau,</t>
  </si>
  <si>
    <t>Drummondville, J2C 6L8</t>
  </si>
  <si>
    <t>Life Science Nutrionals Inc.</t>
  </si>
  <si>
    <t>1190, Lemay</t>
  </si>
  <si>
    <t>M. Desrosiers Inc.</t>
  </si>
  <si>
    <t>2090, Singouin</t>
  </si>
  <si>
    <t>Drummondville, J2C 5Z7</t>
  </si>
  <si>
    <t>Naturel XTD</t>
  </si>
  <si>
    <t>2905, Josée-Maria Rossell</t>
  </si>
  <si>
    <t>St-Hyacinthe, J2S 0J9</t>
  </si>
  <si>
    <t>Olymel Berthierville,</t>
  </si>
  <si>
    <t>580 Laferrière,</t>
  </si>
  <si>
    <t>Berthierville, J0K 1A0</t>
  </si>
  <si>
    <t>Olymel Princeville</t>
  </si>
  <si>
    <t>155, St-Jean-Baptiste Nord,</t>
  </si>
  <si>
    <t>Princeville, G6L 5C9</t>
  </si>
  <si>
    <t>Olymel St-Damase</t>
  </si>
  <si>
    <t>249, Principale</t>
  </si>
  <si>
    <t>St-Damase , J0H 1j)</t>
  </si>
  <si>
    <t xml:space="preserve">Olymel Ste-Rosalie </t>
  </si>
  <si>
    <t>3250, Boul. Laurier Est,</t>
  </si>
  <si>
    <t>St-Hyacinthe, J2R 2B6</t>
  </si>
  <si>
    <t xml:space="preserve">Olymel St-Hyacinthe </t>
  </si>
  <si>
    <t>1425, St-Jacques,</t>
  </si>
  <si>
    <t>St-Hyacinthe, J2S 6M7</t>
  </si>
  <si>
    <t>Pains Miches et Gourmandises</t>
  </si>
  <si>
    <t>183, Sir Willfrid-Laurier</t>
  </si>
  <si>
    <t>St-Basile-le-Grand, J3N 1M2</t>
  </si>
  <si>
    <t>PCAS Canada inc.</t>
  </si>
  <si>
    <t>725, Trotter,</t>
  </si>
  <si>
    <t>St-Jean, J3B 8J8</t>
  </si>
  <si>
    <t>Philémon Courchesne Industries Inc.</t>
  </si>
  <si>
    <t>205, Iberville,</t>
  </si>
  <si>
    <t>Sorel-Tracy, J3R 5K1</t>
  </si>
  <si>
    <t>Plomb'art</t>
  </si>
  <si>
    <t>17325, Guy</t>
  </si>
  <si>
    <t>St-Hyacinthe,  J2R 1V6</t>
  </si>
  <si>
    <t>Plomberie 2000 Estrie Inc.</t>
  </si>
  <si>
    <t>237, J.Aurèle Roux,</t>
  </si>
  <si>
    <t>Victoriaville, G6T 0N6</t>
  </si>
  <si>
    <t>Plomberie ALP Inc.</t>
  </si>
  <si>
    <t>820, Gervais,</t>
  </si>
  <si>
    <t>St-Hyacinthe, J2T 5C4</t>
  </si>
  <si>
    <t>Plomberie Boston Inc.</t>
  </si>
  <si>
    <t>549, Chemin St-Hyacinthe,</t>
  </si>
  <si>
    <t>Plomberie Brière Inc.</t>
  </si>
  <si>
    <t>750, Chemin Bernard,</t>
  </si>
  <si>
    <t>Granby. J2J 0H6</t>
  </si>
  <si>
    <t>Plomberie Chauffage St-Hyacinthe Inc.</t>
  </si>
  <si>
    <t>585, Brodeur,</t>
  </si>
  <si>
    <t>St-Hyacinthe, J2S 4J6</t>
  </si>
  <si>
    <t>Plomberie Mario Chagnon Inc.</t>
  </si>
  <si>
    <t>71, Codaire,</t>
  </si>
  <si>
    <t>St-Paul, J0E 1A0</t>
  </si>
  <si>
    <t>Plombexel Inc.</t>
  </si>
  <si>
    <t>4650, Lamoureux</t>
  </si>
  <si>
    <t>St-Hyacinthe, J2R 1S4</t>
  </si>
  <si>
    <t>Pouliot Plomberie Mécanique inc.</t>
  </si>
  <si>
    <t>826, 9ième Rang,</t>
  </si>
  <si>
    <t>St-Dominique, J0H 1L0</t>
  </si>
  <si>
    <t>Réfir-Ozone Inc.</t>
  </si>
  <si>
    <t>810, Boul. Industriel,</t>
  </si>
  <si>
    <t>Granby J2J 1A4</t>
  </si>
  <si>
    <t>Roberts &amp; Cie Ltée</t>
  </si>
  <si>
    <t>750, Bernard,</t>
  </si>
  <si>
    <t>Granby, J2J 0H6</t>
  </si>
  <si>
    <t xml:space="preserve">S.D. Énergei </t>
  </si>
  <si>
    <t>2155, Joseph St-Cyr,</t>
  </si>
  <si>
    <t>Salle de spectacle La Scène</t>
  </si>
  <si>
    <t>300, Avenue de la Concorde Nord</t>
  </si>
  <si>
    <t>St-Hyacinthe, J2S 4N7</t>
  </si>
  <si>
    <t>Saputo Produits laitiers Canada s.e.n.c.</t>
  </si>
  <si>
    <t>1195, Daniel Johnson Est,</t>
  </si>
  <si>
    <t>St-Hycinthe, J2S 7Y6</t>
  </si>
  <si>
    <t>Steri-Med Pharma,</t>
  </si>
  <si>
    <t>242, St-Cyrille Ouest,</t>
  </si>
  <si>
    <t>Upton , J0H 2E1</t>
  </si>
  <si>
    <t>Synairtech</t>
  </si>
  <si>
    <t>5855, Lamoureux,</t>
  </si>
  <si>
    <t>St-Hyacinthe, J2R 1S3</t>
  </si>
  <si>
    <t>Teckno Valve RS Inc.</t>
  </si>
  <si>
    <t>2111-A Léonard De Vinci</t>
  </si>
  <si>
    <t>Ste-Julie, J3E1Z2</t>
  </si>
  <si>
    <t>Ventilation Belle-Rive Inc.</t>
  </si>
  <si>
    <t>2001 de la Métropole, #714</t>
  </si>
  <si>
    <t>Longueuil, J4G 1S9</t>
  </si>
  <si>
    <t>2800, rue de l'Etchemin,</t>
  </si>
  <si>
    <t>Lévis, G6W 7X6</t>
  </si>
  <si>
    <t>Veolia ES Canada   Services Industriels Inc.</t>
  </si>
  <si>
    <t xml:space="preserve">Ville  Bedford </t>
  </si>
  <si>
    <t>14, Philippe-Coté, C.P. 88</t>
  </si>
  <si>
    <t>Bedford, J0J 1A0</t>
  </si>
  <si>
    <t>Ville de Chambly</t>
  </si>
  <si>
    <t>2500, Boul. Industriel,</t>
  </si>
  <si>
    <t>Chambly , J3L 4V2</t>
  </si>
  <si>
    <t>Ville de St-Hyacinthe,</t>
  </si>
  <si>
    <t>700, Ave. De Hotel-De-Ville</t>
  </si>
  <si>
    <t>St-Hyacinthe, J2S 5B2</t>
  </si>
  <si>
    <t>Éric Bastien</t>
  </si>
  <si>
    <t>Intact Assurance</t>
  </si>
  <si>
    <t>%escompte</t>
  </si>
  <si>
    <t>Noms modifiés</t>
  </si>
  <si>
    <t>S.D. Énergie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</si>
</sst>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* #,##0.00_)\ &quot;$&quot;_ ;_ * \(#,##0.00\)\ &quot;$&quot;_ ;_ * &quot;-&quot;??_)\ &quot;$&quot;_ ;_ @_ "/>
    <numFmt numFmtId="164" formatCode="[$-F800]dddd\,\ mmmm\ dd\,\ yyyy"/>
    <numFmt numFmtId="165" formatCode="#,##0.00\ [$$-C0C]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24"/>
      <name val="Book Antiqua"/>
      <family val="1"/>
    </font>
    <font>
      <sz val="8"/>
      <name val="Calibri"/>
      <family val="2"/>
      <scheme val="minor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ck">
        <color rgb="FF973735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84">
    <xf numFmtId="0" fontId="0" fillId="0" borderId="0" xfId="0"/>
    <xf numFmtId="0" fontId="4" fillId="0" borderId="0" xfId="2"/>
    <xf numFmtId="0" fontId="0" fillId="0" borderId="0" xfId="0" applyAlignment="1">
      <alignment horizontal="left"/>
    </xf>
    <xf numFmtId="0" fontId="0" fillId="0" borderId="0" xfId="0" applyNumberFormat="1" applyAlignment="1"/>
    <xf numFmtId="0" fontId="0" fillId="3" borderId="0" xfId="0" applyFill="1" applyAlignment="1">
      <alignment horizontal="left"/>
    </xf>
    <xf numFmtId="0" fontId="3" fillId="0" borderId="0" xfId="2" applyFont="1"/>
    <xf numFmtId="0" fontId="4" fillId="0" borderId="0" xfId="2" applyNumberFormat="1" applyAlignment="1"/>
    <xf numFmtId="0" fontId="4" fillId="0" borderId="0" xfId="2" applyAlignment="1"/>
    <xf numFmtId="10" fontId="4" fillId="0" borderId="0" xfId="2" applyNumberFormat="1" applyAlignment="1"/>
    <xf numFmtId="164" fontId="0" fillId="5" borderId="0" xfId="0" applyNumberFormat="1" applyFill="1" applyAlignment="1" applyProtection="1">
      <alignment vertical="top" wrapText="1"/>
      <protection locked="0"/>
    </xf>
    <xf numFmtId="164" fontId="0" fillId="0" borderId="0" xfId="0" applyNumberFormat="1" applyAlignment="1" applyProtection="1">
      <alignment vertical="top" wrapText="1"/>
      <protection locked="0"/>
    </xf>
    <xf numFmtId="0" fontId="0" fillId="0" borderId="0" xfId="0" applyAlignment="1" applyProtection="1">
      <alignment vertical="top" wrapText="1"/>
      <protection locked="0"/>
    </xf>
    <xf numFmtId="164" fontId="0" fillId="4" borderId="0" xfId="0" applyNumberFormat="1" applyFill="1" applyAlignment="1" applyProtection="1">
      <alignment vertical="top" wrapText="1"/>
      <protection locked="0"/>
    </xf>
    <xf numFmtId="0" fontId="0" fillId="4" borderId="0" xfId="0" applyFill="1" applyAlignment="1" applyProtection="1">
      <alignment vertical="top" wrapText="1"/>
      <protection locked="0"/>
    </xf>
    <xf numFmtId="164" fontId="2" fillId="3" borderId="0" xfId="0" applyNumberFormat="1" applyFont="1" applyFill="1" applyAlignment="1" applyProtection="1">
      <alignment vertical="top" wrapText="1"/>
      <protection locked="0"/>
    </xf>
    <xf numFmtId="44" fontId="2" fillId="3" borderId="0" xfId="1" applyFont="1" applyFill="1" applyAlignment="1" applyProtection="1">
      <alignment vertical="top" wrapText="1"/>
      <protection locked="0"/>
    </xf>
    <xf numFmtId="0" fontId="2" fillId="3" borderId="0" xfId="0" applyFont="1" applyFill="1" applyAlignment="1" applyProtection="1">
      <alignment vertical="top" wrapText="1"/>
      <protection locked="0"/>
    </xf>
    <xf numFmtId="164" fontId="0" fillId="2" borderId="0" xfId="0" applyNumberFormat="1" applyFill="1" applyAlignment="1" applyProtection="1">
      <alignment vertical="top" wrapText="1"/>
      <protection locked="0"/>
    </xf>
    <xf numFmtId="0" fontId="0" fillId="2" borderId="0" xfId="0" applyFill="1" applyAlignment="1" applyProtection="1">
      <alignment vertical="top" wrapText="1"/>
      <protection locked="0"/>
    </xf>
    <xf numFmtId="0" fontId="0" fillId="0" borderId="0" xfId="0" applyProtection="1">
      <protection locked="0"/>
    </xf>
    <xf numFmtId="164" fontId="0" fillId="5" borderId="0" xfId="0" applyNumberFormat="1" applyFill="1" applyProtection="1">
      <protection locked="0"/>
    </xf>
    <xf numFmtId="164" fontId="0" fillId="0" borderId="0" xfId="0" applyNumberFormat="1" applyAlignment="1" applyProtection="1">
      <alignment horizontal="right"/>
      <protection locked="0"/>
    </xf>
    <xf numFmtId="44" fontId="0" fillId="0" borderId="0" xfId="1" applyFont="1" applyProtection="1">
      <protection locked="0"/>
    </xf>
    <xf numFmtId="164" fontId="0" fillId="4" borderId="0" xfId="1" applyNumberFormat="1" applyFont="1" applyFill="1" applyProtection="1">
      <protection locked="0"/>
    </xf>
    <xf numFmtId="44" fontId="0" fillId="4" borderId="0" xfId="1" applyFont="1" applyFill="1" applyProtection="1">
      <protection locked="0"/>
    </xf>
    <xf numFmtId="164" fontId="2" fillId="3" borderId="0" xfId="1" applyNumberFormat="1" applyFont="1" applyFill="1" applyProtection="1">
      <protection locked="0"/>
    </xf>
    <xf numFmtId="44" fontId="2" fillId="3" borderId="0" xfId="1" applyFont="1" applyFill="1" applyProtection="1">
      <protection locked="0"/>
    </xf>
    <xf numFmtId="164" fontId="0" fillId="2" borderId="0" xfId="1" applyNumberFormat="1" applyFont="1" applyFill="1" applyProtection="1">
      <protection locked="0"/>
    </xf>
    <xf numFmtId="44" fontId="0" fillId="2" borderId="0" xfId="1" applyFont="1" applyFill="1" applyProtection="1">
      <protection locked="0"/>
    </xf>
    <xf numFmtId="164" fontId="0" fillId="0" borderId="0" xfId="0" applyNumberFormat="1" applyBorder="1" applyAlignment="1" applyProtection="1">
      <alignment horizontal="right"/>
      <protection locked="0"/>
    </xf>
    <xf numFmtId="0" fontId="0" fillId="0" borderId="0" xfId="0" applyAlignment="1" applyProtection="1">
      <alignment horizontal="right"/>
      <protection locked="0"/>
    </xf>
    <xf numFmtId="44" fontId="0" fillId="0" borderId="0" xfId="1" applyNumberFormat="1" applyFont="1" applyProtection="1">
      <protection locked="0"/>
    </xf>
    <xf numFmtId="164" fontId="0" fillId="4" borderId="0" xfId="0" applyNumberFormat="1" applyFill="1" applyProtection="1">
      <protection locked="0"/>
    </xf>
    <xf numFmtId="0" fontId="0" fillId="4" borderId="0" xfId="0" applyFill="1" applyProtection="1">
      <protection locked="0"/>
    </xf>
    <xf numFmtId="164" fontId="2" fillId="3" borderId="0" xfId="0" applyNumberFormat="1" applyFont="1" applyFill="1" applyProtection="1">
      <protection locked="0"/>
    </xf>
    <xf numFmtId="0" fontId="2" fillId="3" borderId="0" xfId="0" applyFont="1" applyFill="1" applyProtection="1">
      <protection locked="0"/>
    </xf>
    <xf numFmtId="164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164" fontId="0" fillId="5" borderId="0" xfId="0" applyNumberFormat="1" applyFill="1" applyProtection="1"/>
    <xf numFmtId="15" fontId="0" fillId="0" borderId="0" xfId="0" applyNumberFormat="1" applyProtection="1"/>
    <xf numFmtId="44" fontId="0" fillId="0" borderId="0" xfId="1" applyFont="1" applyProtection="1"/>
    <xf numFmtId="44" fontId="0" fillId="0" borderId="0" xfId="1" applyNumberFormat="1" applyFont="1" applyProtection="1"/>
    <xf numFmtId="44" fontId="0" fillId="0" borderId="0" xfId="0" applyNumberFormat="1" applyBorder="1" applyProtection="1">
      <protection locked="0"/>
    </xf>
    <xf numFmtId="164" fontId="0" fillId="6" borderId="0" xfId="1" applyNumberFormat="1" applyFont="1" applyFill="1" applyBorder="1" applyAlignment="1" applyProtection="1">
      <alignment horizontal="center"/>
    </xf>
    <xf numFmtId="0" fontId="0" fillId="6" borderId="14" xfId="1" applyNumberFormat="1" applyFont="1" applyFill="1" applyBorder="1" applyAlignment="1" applyProtection="1">
      <alignment horizontal="center"/>
    </xf>
    <xf numFmtId="165" fontId="0" fillId="6" borderId="0" xfId="1" applyNumberFormat="1" applyFont="1" applyFill="1" applyBorder="1" applyAlignment="1" applyProtection="1">
      <alignment horizontal="center"/>
    </xf>
    <xf numFmtId="165" fontId="0" fillId="6" borderId="11" xfId="1" applyNumberFormat="1" applyFont="1" applyFill="1" applyBorder="1" applyAlignment="1" applyProtection="1">
      <alignment horizontal="center"/>
    </xf>
    <xf numFmtId="165" fontId="0" fillId="6" borderId="10" xfId="1" applyNumberFormat="1" applyFont="1" applyFill="1" applyBorder="1" applyAlignment="1" applyProtection="1">
      <alignment horizontal="center"/>
    </xf>
    <xf numFmtId="14" fontId="5" fillId="0" borderId="3" xfId="0" applyNumberFormat="1" applyFont="1" applyBorder="1" applyAlignment="1" applyProtection="1">
      <alignment horizontal="center"/>
    </xf>
    <xf numFmtId="0" fontId="8" fillId="6" borderId="4" xfId="0" applyFont="1" applyFill="1" applyBorder="1" applyAlignment="1" applyProtection="1">
      <alignment horizontal="left"/>
    </xf>
    <xf numFmtId="0" fontId="8" fillId="6" borderId="2" xfId="0" applyFont="1" applyFill="1" applyBorder="1" applyAlignment="1" applyProtection="1">
      <alignment horizontal="left"/>
    </xf>
    <xf numFmtId="165" fontId="0" fillId="6" borderId="0" xfId="0" applyNumberFormat="1" applyFill="1" applyBorder="1" applyAlignment="1" applyProtection="1">
      <alignment horizontal="center"/>
    </xf>
    <xf numFmtId="0" fontId="0" fillId="6" borderId="15" xfId="0" applyFill="1" applyBorder="1" applyAlignment="1" applyProtection="1">
      <alignment horizontal="center"/>
    </xf>
    <xf numFmtId="165" fontId="3" fillId="6" borderId="12" xfId="1" applyNumberFormat="1" applyFont="1" applyFill="1" applyBorder="1" applyAlignment="1" applyProtection="1">
      <alignment horizontal="center"/>
    </xf>
    <xf numFmtId="0" fontId="4" fillId="0" borderId="0" xfId="0" applyFont="1" applyProtection="1">
      <protection locked="0"/>
    </xf>
    <xf numFmtId="0" fontId="0" fillId="0" borderId="0" xfId="0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0" fillId="0" borderId="9" xfId="0" applyBorder="1" applyAlignment="1" applyProtection="1">
      <alignment wrapText="1"/>
      <protection locked="0"/>
    </xf>
    <xf numFmtId="0" fontId="0" fillId="0" borderId="9" xfId="0" applyBorder="1" applyAlignment="1" applyProtection="1">
      <alignment horizontal="right" wrapText="1"/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4" fillId="0" borderId="4" xfId="0" applyFont="1" applyBorder="1" applyProtection="1">
      <protection locked="0"/>
    </xf>
    <xf numFmtId="0" fontId="0" fillId="0" borderId="3" xfId="0" applyBorder="1" applyAlignment="1" applyProtection="1">
      <alignment horizontal="center"/>
      <protection locked="0"/>
    </xf>
    <xf numFmtId="0" fontId="3" fillId="0" borderId="4" xfId="0" applyFont="1" applyBorder="1" applyProtection="1">
      <protection locked="0"/>
    </xf>
    <xf numFmtId="0" fontId="5" fillId="0" borderId="3" xfId="0" applyFont="1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6" borderId="6" xfId="0" applyFont="1" applyFill="1" applyBorder="1" applyProtection="1">
      <protection locked="0"/>
    </xf>
    <xf numFmtId="0" fontId="4" fillId="6" borderId="5" xfId="0" applyFont="1" applyFill="1" applyBorder="1" applyProtection="1">
      <protection locked="0"/>
    </xf>
    <xf numFmtId="0" fontId="0" fillId="6" borderId="3" xfId="0" applyFill="1" applyBorder="1" applyProtection="1">
      <protection locked="0"/>
    </xf>
    <xf numFmtId="0" fontId="4" fillId="6" borderId="1" xfId="0" applyFont="1" applyFill="1" applyBorder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6" borderId="0" xfId="0" applyFont="1" applyFill="1" applyBorder="1" applyAlignment="1" applyProtection="1">
      <alignment horizontal="center"/>
      <protection locked="0"/>
    </xf>
    <xf numFmtId="0" fontId="4" fillId="6" borderId="13" xfId="0" applyFont="1" applyFill="1" applyBorder="1" applyAlignment="1" applyProtection="1">
      <alignment horizontal="center"/>
      <protection locked="0"/>
    </xf>
    <xf numFmtId="0" fontId="0" fillId="6" borderId="10" xfId="0" applyFill="1" applyBorder="1" applyAlignment="1" applyProtection="1">
      <alignment horizont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right" vertical="center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0" fillId="0" borderId="9" xfId="0" applyBorder="1" applyAlignment="1" applyProtection="1">
      <alignment horizontal="left"/>
      <protection locked="0"/>
    </xf>
  </cellXfs>
  <cellStyles count="3">
    <cellStyle name="Monétaire" xfId="1" builtinId="4"/>
    <cellStyle name="Normal" xfId="0" builtinId="0"/>
    <cellStyle name="Normal 2" xfId="2" xr:uid="{BE58832E-64CF-4964-94B0-27EC68367142}"/>
  </cellStyles>
  <dxfs count="35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.00\ [$$-C0C]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5" formatCode="#,##0.00\ [$$-C0C]"/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numFmt numFmtId="165" formatCode="#,##0.00\ [$$-C0C]"/>
      <alignment horizontal="center" vertical="bottom" textRotation="0" wrapText="0" indent="0" justifyLastLine="0" shrinkToFit="0" readingOrder="0"/>
      <protection locked="1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 * #,##0.00_)\ &quot;$&quot;_ ;_ * \(#,##0.00\)\ &quot;$&quot;_ ;_ * &quot;-&quot;??_)\ &quot;$&quot;_ ;_ @_ 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 * #,##0.00_)\ &quot;$&quot;_ ;_ * \(#,##0.00\)\ &quot;$&quot;_ ;_ * &quot;-&quot;??_)\ &quot;$&quot;_ ;_ @_ 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92D050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92D050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[$-F800]dddd\,\ mmmm\ dd\,\ yyyy"/>
      <fill>
        <patternFill patternType="solid">
          <fgColor indexed="64"/>
          <bgColor rgb="FF92D050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FF00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FF00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[$-F800]dddd\,\ mmmm\ dd\,\ yyyy"/>
      <fill>
        <patternFill patternType="solid">
          <fgColor indexed="64"/>
          <bgColor rgb="FFFFFF00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3" tint="0.5999938962981048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3" tint="0.5999938962981048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[$-F800]dddd\,\ mmmm\ dd\,\ yyyy"/>
      <fill>
        <patternFill patternType="solid">
          <fgColor indexed="64"/>
          <bgColor theme="3" tint="0.59999389629810485"/>
        </patternFill>
      </fill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numFmt numFmtId="20" formatCode="dd/mmm/yy"/>
      <protection locked="1" hidden="0"/>
    </dxf>
    <dxf>
      <numFmt numFmtId="164" formatCode="[$-F800]dddd\,\ mmmm\ dd\,\ yyyy"/>
      <alignment horizontal="right" vertical="bottom" textRotation="0" wrapText="0" indent="0" justifyLastLine="0" shrinkToFit="0" readingOrder="0"/>
      <protection locked="0" hidden="0"/>
    </dxf>
    <dxf>
      <numFmt numFmtId="164" formatCode="[$-F800]dddd\,\ mmmm\ dd\,\ yyyy"/>
      <fill>
        <patternFill patternType="solid">
          <fgColor indexed="64"/>
          <bgColor rgb="FFFF0000"/>
        </patternFill>
      </fill>
      <protection locked="1" hidden="0"/>
    </dxf>
    <dxf>
      <protection locked="0" hidden="0"/>
    </dxf>
    <dxf>
      <alignment horizontal="general" vertical="top" textRotation="0" wrapText="1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2438400" cy="285750"/>
    <xdr:pic>
      <xdr:nvPicPr>
        <xdr:cNvPr id="2" name="Image 1">
          <a:extLst>
            <a:ext uri="{FF2B5EF4-FFF2-40B4-BE49-F238E27FC236}">
              <a16:creationId xmlns:a16="http://schemas.microsoft.com/office/drawing/2014/main" id="{8E5F8DAD-4DA6-4B36-8C6A-7F3C220CFA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4384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38100</xdr:colOff>
      <xdr:row>5</xdr:row>
      <xdr:rowOff>0</xdr:rowOff>
    </xdr:from>
    <xdr:to>
      <xdr:col>8</xdr:col>
      <xdr:colOff>600075</xdr:colOff>
      <xdr:row>6</xdr:row>
      <xdr:rowOff>95250</xdr:rowOff>
    </xdr:to>
    <xdr:sp macro="[4]!ModifierLesNoms" textlink="">
      <xdr:nvSpPr>
        <xdr:cNvPr id="7" name="ZoneTexte 6">
          <a:extLst>
            <a:ext uri="{FF2B5EF4-FFF2-40B4-BE49-F238E27FC236}">
              <a16:creationId xmlns:a16="http://schemas.microsoft.com/office/drawing/2014/main" id="{9EA70888-8AB1-4449-B7DA-71C404D4D0B3}"/>
            </a:ext>
          </a:extLst>
        </xdr:cNvPr>
        <xdr:cNvSpPr txBox="1"/>
      </xdr:nvSpPr>
      <xdr:spPr>
        <a:xfrm>
          <a:off x="12096750" y="952500"/>
          <a:ext cx="1323975" cy="285750"/>
        </a:xfrm>
        <a:prstGeom prst="roundRect">
          <a:avLst/>
        </a:prstGeom>
        <a:gradFill flip="none" rotWithShape="1">
          <a:gsLst>
            <a:gs pos="0">
              <a:srgbClr val="4472C4">
                <a:lumMod val="110000"/>
                <a:satMod val="105000"/>
                <a:tint val="67000"/>
              </a:srgbClr>
            </a:gs>
            <a:gs pos="50000">
              <a:srgbClr val="4472C4">
                <a:lumMod val="105000"/>
                <a:satMod val="103000"/>
                <a:tint val="73000"/>
              </a:srgbClr>
            </a:gs>
            <a:gs pos="100000">
              <a:srgbClr val="4472C4">
                <a:lumMod val="105000"/>
                <a:satMod val="109000"/>
                <a:tint val="81000"/>
              </a:srgbClr>
            </a:gs>
          </a:gsLst>
          <a:path path="circle">
            <a:fillToRect l="100000" t="100000"/>
          </a:path>
          <a:tileRect r="-100000" b="-10000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Modifier les noms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elly/Desktop/eric/&#201;tat%20de%20compte/Compte%20&#224;%20recevoir%202021-2022/2BR%20CONSTRUCTION%20INC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elly/Desktop/eric/&#201;tat%20de%20compte/Compte%20&#224;%20recevoir%202021-2022/9105-1722%20QC%20INC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elly/Desktop/eric/&#201;tat%20de%20compte/Compte%20&#224;%20recevoir%202021-2022/9251,%20CASCADES%20CS+INC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elly/Desktop/forum-excel-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2">
          <cell r="A2" t="str">
            <v>223, Desmarais,</v>
          </cell>
        </row>
        <row r="3">
          <cell r="A3" t="str">
            <v>Lefebvre, J0H 2C0</v>
          </cell>
        </row>
        <row r="4">
          <cell r="A4" t="str">
            <v>P.Q.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2">
          <cell r="A2" t="str">
            <v>3795, Boul. Laurier Est,</v>
          </cell>
        </row>
        <row r="3">
          <cell r="A3" t="str">
            <v>St-Hyacinthe, J2R 2B2</v>
          </cell>
        </row>
        <row r="4">
          <cell r="A4" t="str">
            <v>P.Q.</v>
          </cell>
        </row>
      </sheetData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2">
          <cell r="A2" t="str">
            <v>1315, rue Gay-Lussac</v>
          </cell>
        </row>
        <row r="3">
          <cell r="A3" t="str">
            <v>Boucherville, J4B 7K1</v>
          </cell>
        </row>
        <row r="4">
          <cell r="A4" t="str">
            <v>P.Q.</v>
          </cell>
        </row>
      </sheetData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ES"/>
      <sheetName val="Base de donnée Clients"/>
      <sheetName val="Feuil1"/>
    </sheetNames>
    <definedNames>
      <definedName name="ModifierLesNoms"/>
    </definedNames>
    <sheetDataSet>
      <sheetData sheetId="0"/>
      <sheetData sheetId="1"/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849A298-101A-40AB-B0E0-FE563B57C89D}" name="Tableau3" displayName="Tableau3" ref="A1:S1000" totalsRowShown="0" headerRowDxfId="34" dataDxfId="33">
  <autoFilter ref="A1:S1000" xr:uid="{E5ED9DE6-DE3A-4091-9027-70B8BF14B79C}"/>
  <tableColumns count="19">
    <tableColumn id="7" xr3:uid="{AD8DA87B-B7C9-4BD1-A88F-3FA1DC2EEE56}" name="Occurrence" dataDxfId="32">
      <calculatedColumnFormula>D2&amp;"_"&amp;COUNTIF($D$2:D2,D2)</calculatedColumnFormula>
    </tableColumn>
    <tableColumn id="1" xr3:uid="{ECA6D3E3-11C3-417F-B12E-AFA474D93CCA}" name="Date " dataDxfId="31"/>
    <tableColumn id="9" xr3:uid="{638F06C8-F55C-4879-BF47-FED3A6C16F7A}" name="Mois" dataDxfId="30">
      <calculatedColumnFormula>TEXT(Tableau3[[#This Row],[Date ]],"mmmm")</calculatedColumnFormula>
    </tableColumn>
    <tableColumn id="2" xr3:uid="{928E003B-388F-472C-9B72-3B0C9251F486}" name="Clients" dataDxfId="29"/>
    <tableColumn id="25" xr3:uid="{3AB46D7C-96F8-493B-8AA7-4279EFE88D4E}" name="Projet" dataDxfId="28"/>
    <tableColumn id="3" xr3:uid="{EA635988-7065-4F3B-8CE3-0FB0F3B2F4BA}" name="No facture" dataDxfId="27"/>
    <tableColumn id="4" xr3:uid="{9F6B8F45-A0C9-4A87-B755-E7ADE2E94F64}" name="Montant" dataDxfId="26" dataCellStyle="Monétaire"/>
    <tableColumn id="16" xr3:uid="{D6A2442D-6B27-436F-93F6-1015ACF6DABA}" name="Payé le" dataDxfId="25" dataCellStyle="Monétaire"/>
    <tableColumn id="20" xr3:uid="{566498C5-A659-4180-BF0B-5F36FBC44FDF}" name="Montant payé" dataDxfId="24" dataCellStyle="Monétaire"/>
    <tableColumn id="23" xr3:uid="{55BA6895-8370-4D01-AAAA-21D6A1B1E844}" name="Mode paiement" dataDxfId="23" dataCellStyle="Monétaire"/>
    <tableColumn id="15" xr3:uid="{BCB4A709-2B9D-4F32-8A3C-8EAB9685409C}" name="Payé le2" dataDxfId="22" dataCellStyle="Monétaire"/>
    <tableColumn id="24" xr3:uid="{FD637628-333E-4E4D-8352-84F11B5C860D}" name="Montan payé" dataDxfId="21" dataCellStyle="Monétaire"/>
    <tableColumn id="12" xr3:uid="{4E15E26F-BEF2-40F2-83EB-26CE1B780751}" name="Mode paiement2" dataDxfId="20" dataCellStyle="Monétaire"/>
    <tableColumn id="13" xr3:uid="{5E2E422E-189E-47AC-9C8B-0AAFCAB4A9E1}" name="Payé le3" dataDxfId="19" dataCellStyle="Monétaire"/>
    <tableColumn id="22" xr3:uid="{B0C90507-91CA-406A-B905-0CE62183C935}" name="Montant payé2" dataDxfId="18" dataCellStyle="Monétaire"/>
    <tableColumn id="14" xr3:uid="{AACE461C-3557-4476-9BB7-7BF2CF37C30C}" name="Mode paiement3" dataDxfId="17" dataCellStyle="Monétaire"/>
    <tableColumn id="17" xr3:uid="{2DF0B78A-D9F7-4926-BA60-B08229360828}" name="Escompte" dataDxfId="16" dataCellStyle="Monétaire"/>
    <tableColumn id="18" xr3:uid="{663A8E95-9DD6-46C8-A6A0-55E8D31C5293}" name="Retenu" dataDxfId="15" dataCellStyle="Monétaire"/>
    <tableColumn id="19" xr3:uid="{8CE2C7C0-CCB8-4996-A05D-016425706F1D}" name="Montant à payer" dataDxfId="14" dataCellStyle="Monétaire">
      <calculatedColumnFormula>G2-I2-L2-O2-Q2-R2</calculatedColumnFormula>
    </tableColumn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AF3494D-F638-48EB-885D-F3703D8A6D5D}" name="Tableau11" displayName="Tableau11" ref="A17:D45" totalsRowShown="0" headerRowDxfId="13" dataDxfId="12" tableBorderDxfId="11">
  <autoFilter ref="A17:D45" xr:uid="{557EA03B-44FE-4710-B3E9-950676488AE9}"/>
  <tableColumns count="4">
    <tableColumn id="1" xr3:uid="{B8CFE32B-3A11-4EA4-B22F-75B114B2F2F1}" name="Date" dataDxfId="10">
      <calculatedColumnFormula>IFERROR(VLOOKUP($A$12&amp;"_"&amp;H1,#REF!,19,0),"")</calculatedColumnFormula>
    </tableColumn>
    <tableColumn id="2" xr3:uid="{33363522-D494-4C66-B54C-1D59AABD60B5}" name="Facture" dataDxfId="9">
      <calculatedColumnFormula>IFERROR(VLOOKUP($A$12&amp;"_"&amp;H1,#REF!,6,0),"")</calculatedColumnFormula>
    </tableColumn>
    <tableColumn id="4" xr3:uid="{E021CC31-9948-47A4-9BF9-3883A2A35CF0}" name="Projet" dataDxfId="8">
      <calculatedColumnFormula>IFERROR(VLOOKUP($A$12&amp;"_"&amp;H1,#REF!,19,0),"")</calculatedColumnFormula>
    </tableColumn>
    <tableColumn id="7" xr3:uid="{39A0F911-80DB-4EB4-B7CB-0C1DD9309443}" name="Montant" dataDxfId="7" dataCellStyle="Monétaire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A30AAFF-7490-48C4-B161-D6308A8E7411}" name="Tableau111" displayName="Tableau111" ref="A1:F100" totalsRowShown="0" headerRowDxfId="6" dataDxfId="5">
  <autoFilter ref="A1:F100" xr:uid="{58B10B4D-E7AC-4E63-8D87-AAFA9872A095}"/>
  <tableColumns count="6">
    <tableColumn id="1" xr3:uid="{3EFD8FA5-4D1E-41AB-BD58-54CE43F97FD9}" name="Clients" dataDxfId="4"/>
    <tableColumn id="6" xr3:uid="{71984C31-3E37-4DF1-84DD-7A5327575590}" name="Noms modifiés"/>
    <tableColumn id="2" xr3:uid="{98960350-D090-4F3B-BAC2-1B80D69ACFD6}" name="Adresse" dataDxfId="3">
      <calculatedColumnFormula>[1]Feuil1!$A$2</calculatedColumnFormula>
    </tableColumn>
    <tableColumn id="3" xr3:uid="{986556D7-84EA-4037-82A6-16C7737E292F}" name="Ville" dataDxfId="2">
      <calculatedColumnFormula>[1]Feuil1!$A$3</calculatedColumnFormula>
    </tableColumn>
    <tableColumn id="4" xr3:uid="{DA05CE49-CE39-4331-9028-06FC51EE752D}" name="Colonne2" dataDxfId="1">
      <calculatedColumnFormula>[1]Feuil1!$A$4</calculatedColumnFormula>
    </tableColumn>
    <tableColumn id="5" xr3:uid="{064D6FAC-D6FE-405B-AF0E-9203341AFEDC}" name="%escompt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EDC2C-9A28-4970-9644-7512ABE03291}">
  <sheetPr codeName="Feuil1">
    <tabColor rgb="FF00B050"/>
  </sheetPr>
  <dimension ref="A1:V1000"/>
  <sheetViews>
    <sheetView zoomScale="89" zoomScaleNormal="89" workbookViewId="0">
      <pane ySplit="1" topLeftCell="A2" activePane="bottomLeft" state="frozen"/>
      <selection pane="bottomLeft" activeCell="D21" sqref="D21"/>
    </sheetView>
  </sheetViews>
  <sheetFormatPr baseColWidth="10" defaultRowHeight="15" x14ac:dyDescent="0.25"/>
  <cols>
    <col min="1" max="1" width="4.42578125" style="20" customWidth="1"/>
    <col min="2" max="2" width="18.28515625" style="19" customWidth="1"/>
    <col min="3" max="3" width="13.5703125" style="19" customWidth="1"/>
    <col min="4" max="4" width="34.42578125" style="19" customWidth="1"/>
    <col min="5" max="5" width="33.85546875" style="19" customWidth="1"/>
    <col min="6" max="6" width="7.85546875" style="19" customWidth="1"/>
    <col min="7" max="7" width="14.42578125" style="32" customWidth="1"/>
    <col min="8" max="8" width="18.28515625" style="33" customWidth="1"/>
    <col min="9" max="9" width="14.42578125" style="33" customWidth="1"/>
    <col min="10" max="10" width="9.7109375" style="34" customWidth="1"/>
    <col min="11" max="11" width="18.28515625" style="26" customWidth="1"/>
    <col min="12" max="12" width="14.42578125" style="35" customWidth="1"/>
    <col min="13" max="13" width="11" style="36" customWidth="1"/>
    <col min="14" max="14" width="18.28515625" style="37" customWidth="1"/>
    <col min="15" max="15" width="14.42578125" style="37" customWidth="1"/>
    <col min="16" max="16" width="10.85546875" style="19" customWidth="1"/>
    <col min="17" max="17" width="13.140625" style="19" customWidth="1"/>
    <col min="18" max="18" width="8.7109375" style="19" customWidth="1"/>
    <col min="19" max="19" width="15.7109375" style="19" customWidth="1"/>
    <col min="20" max="16384" width="11.42578125" style="19"/>
  </cols>
  <sheetData>
    <row r="1" spans="1:22" s="11" customFormat="1" ht="44.25" customHeight="1" x14ac:dyDescent="0.25">
      <c r="A1" s="9" t="s">
        <v>29</v>
      </c>
      <c r="B1" s="10" t="s">
        <v>28</v>
      </c>
      <c r="C1" s="11" t="s">
        <v>27</v>
      </c>
      <c r="D1" s="11" t="s">
        <v>26</v>
      </c>
      <c r="E1" s="11" t="s">
        <v>25</v>
      </c>
      <c r="F1" s="11" t="s">
        <v>24</v>
      </c>
      <c r="G1" s="11" t="s">
        <v>23</v>
      </c>
      <c r="H1" s="12" t="s">
        <v>22</v>
      </c>
      <c r="I1" s="13" t="s">
        <v>21</v>
      </c>
      <c r="J1" s="13" t="s">
        <v>20</v>
      </c>
      <c r="K1" s="14" t="s">
        <v>19</v>
      </c>
      <c r="L1" s="15" t="s">
        <v>18</v>
      </c>
      <c r="M1" s="16" t="s">
        <v>17</v>
      </c>
      <c r="N1" s="17" t="s">
        <v>16</v>
      </c>
      <c r="O1" s="18" t="s">
        <v>15</v>
      </c>
      <c r="P1" s="18" t="s">
        <v>14</v>
      </c>
      <c r="Q1" s="11" t="s">
        <v>13</v>
      </c>
      <c r="R1" s="11" t="s">
        <v>12</v>
      </c>
      <c r="S1" s="11" t="s">
        <v>11</v>
      </c>
      <c r="V1" s="19">
        <v>1</v>
      </c>
    </row>
    <row r="2" spans="1:22" x14ac:dyDescent="0.25">
      <c r="A2" s="38" t="str">
        <f>D2&amp;"_"&amp;COUNTIF($D$2:D2,D2)</f>
        <v>Arri construction Inc_1</v>
      </c>
      <c r="B2" s="21">
        <v>44562</v>
      </c>
      <c r="C2" s="39" t="str">
        <f>TEXT(Tableau3[[#This Row],[Date ]],"mmmm")</f>
        <v>janvier</v>
      </c>
      <c r="D2" s="19" t="s">
        <v>2</v>
      </c>
      <c r="E2" s="19" t="s">
        <v>10</v>
      </c>
      <c r="F2" s="19">
        <v>11139</v>
      </c>
      <c r="G2" s="22">
        <v>700</v>
      </c>
      <c r="H2" s="23">
        <v>44587</v>
      </c>
      <c r="I2" s="24">
        <v>300</v>
      </c>
      <c r="J2" s="24" t="s">
        <v>3</v>
      </c>
      <c r="K2" s="25">
        <v>44618</v>
      </c>
      <c r="L2" s="26">
        <v>200</v>
      </c>
      <c r="M2" s="26" t="s">
        <v>3</v>
      </c>
      <c r="N2" s="27"/>
      <c r="O2" s="28"/>
      <c r="P2" s="28"/>
      <c r="Q2" s="22"/>
      <c r="R2" s="22"/>
      <c r="S2" s="40">
        <f t="shared" ref="S2:S38" si="0">G2-I2-L2-O2-Q2-R2</f>
        <v>200</v>
      </c>
      <c r="V2" s="19">
        <v>2</v>
      </c>
    </row>
    <row r="3" spans="1:22" x14ac:dyDescent="0.25">
      <c r="A3" s="38" t="str">
        <f>D3&amp;"_"&amp;COUNTIF($D$2:D3,D3)</f>
        <v>9105-1722 QC INC_1</v>
      </c>
      <c r="B3" s="21">
        <v>44593</v>
      </c>
      <c r="C3" s="39" t="str">
        <f>TEXT(Tableau3[[#This Row],[Date ]],"mmmm")</f>
        <v>février</v>
      </c>
      <c r="D3" s="19" t="s">
        <v>5</v>
      </c>
      <c r="E3" s="19" t="s">
        <v>9</v>
      </c>
      <c r="F3" s="19">
        <v>11140</v>
      </c>
      <c r="G3" s="22">
        <v>700</v>
      </c>
      <c r="H3" s="23">
        <v>44618</v>
      </c>
      <c r="I3" s="24">
        <v>700</v>
      </c>
      <c r="J3" s="24" t="s">
        <v>3</v>
      </c>
      <c r="K3" s="25"/>
      <c r="L3" s="26"/>
      <c r="M3" s="26"/>
      <c r="N3" s="27"/>
      <c r="O3" s="28"/>
      <c r="P3" s="28"/>
      <c r="Q3" s="22"/>
      <c r="R3" s="22"/>
      <c r="S3" s="40">
        <f t="shared" si="0"/>
        <v>0</v>
      </c>
      <c r="V3" s="19">
        <v>3</v>
      </c>
    </row>
    <row r="4" spans="1:22" x14ac:dyDescent="0.25">
      <c r="A4" s="38" t="str">
        <f>D4&amp;"_"&amp;COUNTIF($D$2:D4,D4)</f>
        <v>9105-1722 QC INC_2</v>
      </c>
      <c r="B4" s="21">
        <v>44621</v>
      </c>
      <c r="C4" s="39" t="str">
        <f>TEXT(Tableau3[[#This Row],[Date ]],"mmmm")</f>
        <v>mars</v>
      </c>
      <c r="D4" s="19" t="s">
        <v>5</v>
      </c>
      <c r="E4" s="19" t="s">
        <v>8</v>
      </c>
      <c r="F4" s="19">
        <v>11141</v>
      </c>
      <c r="G4" s="22">
        <v>700</v>
      </c>
      <c r="H4" s="23">
        <v>44646</v>
      </c>
      <c r="I4" s="24">
        <v>500</v>
      </c>
      <c r="J4" s="24" t="s">
        <v>3</v>
      </c>
      <c r="K4" s="25"/>
      <c r="L4" s="26"/>
      <c r="M4" s="26"/>
      <c r="N4" s="27"/>
      <c r="O4" s="28"/>
      <c r="P4" s="28"/>
      <c r="Q4" s="22"/>
      <c r="R4" s="22"/>
      <c r="S4" s="40">
        <f t="shared" si="0"/>
        <v>200</v>
      </c>
      <c r="V4" s="19">
        <v>4</v>
      </c>
    </row>
    <row r="5" spans="1:22" x14ac:dyDescent="0.25">
      <c r="A5" s="38" t="str">
        <f>D5&amp;"_"&amp;COUNTIF($D$2:D5,D5)</f>
        <v>S.D. Énergei _1</v>
      </c>
      <c r="B5" s="21">
        <v>44713</v>
      </c>
      <c r="C5" s="39" t="str">
        <f>TEXT(Tableau3[[#This Row],[Date ]],"mmmm")</f>
        <v>juin</v>
      </c>
      <c r="D5" s="19" t="s">
        <v>233</v>
      </c>
      <c r="E5" s="19" t="s">
        <v>7</v>
      </c>
      <c r="F5" s="19">
        <v>11142</v>
      </c>
      <c r="G5" s="22">
        <v>760.36</v>
      </c>
      <c r="H5" s="23">
        <v>44738</v>
      </c>
      <c r="I5" s="24">
        <v>760.36</v>
      </c>
      <c r="J5" s="24" t="s">
        <v>0</v>
      </c>
      <c r="K5" s="25"/>
      <c r="L5" s="26"/>
      <c r="M5" s="26"/>
      <c r="N5" s="27"/>
      <c r="O5" s="28"/>
      <c r="P5" s="28"/>
      <c r="Q5" s="22"/>
      <c r="R5" s="22"/>
      <c r="S5" s="40">
        <f t="shared" si="0"/>
        <v>0</v>
      </c>
      <c r="V5" s="19">
        <v>5</v>
      </c>
    </row>
    <row r="6" spans="1:22" x14ac:dyDescent="0.25">
      <c r="A6" s="38" t="str">
        <f>D6&amp;"_"&amp;COUNTIF($D$2:D6,D6)</f>
        <v>Arri construction Inc_2</v>
      </c>
      <c r="B6" s="21">
        <v>44743</v>
      </c>
      <c r="C6" s="39" t="str">
        <f>TEXT(Tableau3[[#This Row],[Date ]],"mmmm")</f>
        <v>juillet</v>
      </c>
      <c r="D6" s="19" t="s">
        <v>2</v>
      </c>
      <c r="E6" s="19" t="s">
        <v>6</v>
      </c>
      <c r="F6" s="19">
        <v>11143</v>
      </c>
      <c r="G6" s="22">
        <v>12000.69</v>
      </c>
      <c r="H6" s="23">
        <v>44768</v>
      </c>
      <c r="I6" s="24">
        <v>12000.69</v>
      </c>
      <c r="J6" s="24" t="s">
        <v>0</v>
      </c>
      <c r="K6" s="25"/>
      <c r="L6" s="26"/>
      <c r="M6" s="26"/>
      <c r="N6" s="27"/>
      <c r="O6" s="28"/>
      <c r="P6" s="28"/>
      <c r="Q6" s="22"/>
      <c r="R6" s="22"/>
      <c r="S6" s="40">
        <f t="shared" si="0"/>
        <v>0</v>
      </c>
      <c r="V6" s="19">
        <v>6</v>
      </c>
    </row>
    <row r="7" spans="1:22" x14ac:dyDescent="0.25">
      <c r="A7" s="38" t="str">
        <f>D7&amp;"_"&amp;COUNTIF($D$2:D7,D7)</f>
        <v>9105-1722 QC INC_3</v>
      </c>
      <c r="B7" s="21">
        <v>44774</v>
      </c>
      <c r="C7" s="39" t="str">
        <f>TEXT(Tableau3[[#This Row],[Date ]],"mmmm")</f>
        <v>août</v>
      </c>
      <c r="D7" s="19" t="s">
        <v>5</v>
      </c>
      <c r="E7" s="19" t="s">
        <v>4</v>
      </c>
      <c r="F7" s="19">
        <v>11145</v>
      </c>
      <c r="G7" s="22">
        <v>25000.560000000001</v>
      </c>
      <c r="H7" s="23">
        <v>44799</v>
      </c>
      <c r="I7" s="24">
        <v>22000</v>
      </c>
      <c r="J7" s="24" t="s">
        <v>3</v>
      </c>
      <c r="K7" s="25"/>
      <c r="L7" s="26">
        <v>1000</v>
      </c>
      <c r="M7" s="26" t="s">
        <v>3</v>
      </c>
      <c r="N7" s="27"/>
      <c r="O7" s="28"/>
      <c r="P7" s="28"/>
      <c r="Q7" s="22"/>
      <c r="R7" s="22"/>
      <c r="S7" s="40">
        <f t="shared" si="0"/>
        <v>2000.5600000000013</v>
      </c>
      <c r="V7" s="19">
        <v>7</v>
      </c>
    </row>
    <row r="8" spans="1:22" x14ac:dyDescent="0.25">
      <c r="A8" s="38" t="str">
        <f>D8&amp;"_"&amp;COUNTIF($D$2:D8,D8)</f>
        <v>Arri construction Inc_3</v>
      </c>
      <c r="B8" s="21">
        <v>44805</v>
      </c>
      <c r="C8" s="39" t="str">
        <f>TEXT(Tableau3[[#This Row],[Date ]],"mmmm")</f>
        <v>septembre</v>
      </c>
      <c r="D8" s="19" t="s">
        <v>2</v>
      </c>
      <c r="E8" s="19" t="s">
        <v>1</v>
      </c>
      <c r="F8" s="19">
        <v>11146</v>
      </c>
      <c r="G8" s="22">
        <v>6572</v>
      </c>
      <c r="H8" s="23">
        <v>44830</v>
      </c>
      <c r="I8" s="24">
        <v>6572</v>
      </c>
      <c r="J8" s="24" t="s">
        <v>0</v>
      </c>
      <c r="K8" s="25"/>
      <c r="L8" s="26"/>
      <c r="M8" s="26"/>
      <c r="N8" s="27"/>
      <c r="O8" s="28"/>
      <c r="P8" s="28"/>
      <c r="Q8" s="22"/>
      <c r="R8" s="22"/>
      <c r="S8" s="40">
        <f t="shared" si="0"/>
        <v>0</v>
      </c>
      <c r="V8" s="19">
        <v>8</v>
      </c>
    </row>
    <row r="9" spans="1:22" x14ac:dyDescent="0.25">
      <c r="A9" s="38" t="str">
        <f>D9&amp;"_"&amp;COUNTIF($D$2:D9,D9)</f>
        <v>S.D. Énergei _2</v>
      </c>
      <c r="B9" s="29">
        <v>44831</v>
      </c>
      <c r="C9" s="39" t="str">
        <f>TEXT(Tableau3[[#This Row],[Date ]],"mmmm")</f>
        <v>septembre</v>
      </c>
      <c r="D9" s="19" t="s">
        <v>233</v>
      </c>
      <c r="E9" s="19" t="s">
        <v>266</v>
      </c>
      <c r="F9" s="19">
        <v>11147</v>
      </c>
      <c r="G9" s="42">
        <v>2198.21</v>
      </c>
      <c r="H9" s="23"/>
      <c r="I9" s="24"/>
      <c r="J9" s="24"/>
      <c r="K9" s="25"/>
      <c r="L9" s="26"/>
      <c r="M9" s="26"/>
      <c r="N9" s="27"/>
      <c r="O9" s="28"/>
      <c r="P9" s="28"/>
      <c r="Q9" s="22"/>
      <c r="R9" s="22"/>
      <c r="S9" s="40">
        <f t="shared" si="0"/>
        <v>2198.21</v>
      </c>
      <c r="V9" s="19">
        <v>9</v>
      </c>
    </row>
    <row r="10" spans="1:22" x14ac:dyDescent="0.25">
      <c r="A10" s="38" t="str">
        <f>D10&amp;"_"&amp;COUNTIF($D$2:D10,D10)</f>
        <v>_0</v>
      </c>
      <c r="B10" s="21"/>
      <c r="C10" s="39" t="str">
        <f>TEXT(Tableau3[[#This Row],[Date ]],"mmmm")</f>
        <v>janvier</v>
      </c>
      <c r="G10" s="22"/>
      <c r="H10" s="23"/>
      <c r="I10" s="24"/>
      <c r="J10" s="24"/>
      <c r="K10" s="25"/>
      <c r="L10" s="26"/>
      <c r="M10" s="26"/>
      <c r="N10" s="27"/>
      <c r="O10" s="28"/>
      <c r="P10" s="28"/>
      <c r="Q10" s="22"/>
      <c r="R10" s="22"/>
      <c r="S10" s="40">
        <f t="shared" si="0"/>
        <v>0</v>
      </c>
      <c r="V10" s="19">
        <v>10</v>
      </c>
    </row>
    <row r="11" spans="1:22" x14ac:dyDescent="0.25">
      <c r="A11" s="38" t="str">
        <f>D11&amp;"_"&amp;COUNTIF($D$2:D11,D11)</f>
        <v>_0</v>
      </c>
      <c r="B11" s="21"/>
      <c r="C11" s="39" t="str">
        <f>TEXT(Tableau3[[#This Row],[Date ]],"mmmm")</f>
        <v>janvier</v>
      </c>
      <c r="G11" s="22"/>
      <c r="H11" s="23"/>
      <c r="I11" s="24"/>
      <c r="J11" s="24"/>
      <c r="K11" s="25"/>
      <c r="L11" s="26"/>
      <c r="M11" s="26"/>
      <c r="N11" s="27"/>
      <c r="O11" s="28"/>
      <c r="P11" s="28"/>
      <c r="Q11" s="22"/>
      <c r="R11" s="22"/>
      <c r="S11" s="40">
        <f t="shared" si="0"/>
        <v>0</v>
      </c>
      <c r="V11" s="19">
        <v>11</v>
      </c>
    </row>
    <row r="12" spans="1:22" x14ac:dyDescent="0.25">
      <c r="A12" s="38" t="str">
        <f>D12&amp;"_"&amp;COUNTIF($D$2:D12,D12)</f>
        <v>_0</v>
      </c>
      <c r="B12" s="21"/>
      <c r="C12" s="39" t="str">
        <f>TEXT(Tableau3[[#This Row],[Date ]],"mmmm")</f>
        <v>janvier</v>
      </c>
      <c r="E12" s="30"/>
      <c r="G12" s="22"/>
      <c r="H12" s="23"/>
      <c r="I12" s="24"/>
      <c r="J12" s="24"/>
      <c r="K12" s="25"/>
      <c r="L12" s="26"/>
      <c r="M12" s="26"/>
      <c r="N12" s="27"/>
      <c r="O12" s="28"/>
      <c r="P12" s="28"/>
      <c r="Q12" s="22"/>
      <c r="R12" s="22"/>
      <c r="S12" s="40">
        <f t="shared" si="0"/>
        <v>0</v>
      </c>
      <c r="V12" s="19">
        <v>12</v>
      </c>
    </row>
    <row r="13" spans="1:22" x14ac:dyDescent="0.25">
      <c r="A13" s="38" t="str">
        <f>D13&amp;"_"&amp;COUNTIF($D$2:D13,D13)</f>
        <v>_0</v>
      </c>
      <c r="B13" s="21"/>
      <c r="C13" s="39" t="str">
        <f>TEXT(Tableau3[[#This Row],[Date ]],"mmmm")</f>
        <v>janvier</v>
      </c>
      <c r="G13" s="22"/>
      <c r="H13" s="23"/>
      <c r="I13" s="24"/>
      <c r="J13" s="24"/>
      <c r="K13" s="25"/>
      <c r="L13" s="26"/>
      <c r="M13" s="26"/>
      <c r="N13" s="27"/>
      <c r="O13" s="28"/>
      <c r="P13" s="28"/>
      <c r="Q13" s="22"/>
      <c r="R13" s="22"/>
      <c r="S13" s="40">
        <f t="shared" si="0"/>
        <v>0</v>
      </c>
      <c r="V13" s="19">
        <v>13</v>
      </c>
    </row>
    <row r="14" spans="1:22" x14ac:dyDescent="0.25">
      <c r="A14" s="38" t="str">
        <f>D14&amp;"_"&amp;COUNTIF($D$2:D14,D14)</f>
        <v>_0</v>
      </c>
      <c r="B14" s="21"/>
      <c r="C14" s="39" t="str">
        <f>TEXT(Tableau3[[#This Row],[Date ]],"mmmm")</f>
        <v>janvier</v>
      </c>
      <c r="G14" s="22"/>
      <c r="H14" s="23"/>
      <c r="I14" s="24"/>
      <c r="J14" s="24"/>
      <c r="K14" s="25"/>
      <c r="L14" s="26"/>
      <c r="M14" s="26"/>
      <c r="N14" s="27"/>
      <c r="O14" s="28"/>
      <c r="P14" s="28"/>
      <c r="Q14" s="22"/>
      <c r="R14" s="22"/>
      <c r="S14" s="40">
        <f t="shared" si="0"/>
        <v>0</v>
      </c>
      <c r="V14" s="19">
        <v>14</v>
      </c>
    </row>
    <row r="15" spans="1:22" x14ac:dyDescent="0.25">
      <c r="A15" s="38" t="str">
        <f>D15&amp;"_"&amp;COUNTIF($D$2:D15,D15)</f>
        <v>_0</v>
      </c>
      <c r="B15" s="21"/>
      <c r="C15" s="39" t="str">
        <f>TEXT(Tableau3[[#This Row],[Date ]],"mmmm")</f>
        <v>janvier</v>
      </c>
      <c r="G15" s="22"/>
      <c r="H15" s="23"/>
      <c r="I15" s="24"/>
      <c r="J15" s="24"/>
      <c r="K15" s="25"/>
      <c r="L15" s="26"/>
      <c r="M15" s="26"/>
      <c r="N15" s="27"/>
      <c r="O15" s="28"/>
      <c r="P15" s="28"/>
      <c r="Q15" s="22"/>
      <c r="R15" s="22"/>
      <c r="S15" s="40">
        <f t="shared" si="0"/>
        <v>0</v>
      </c>
      <c r="V15" s="19">
        <v>15</v>
      </c>
    </row>
    <row r="16" spans="1:22" x14ac:dyDescent="0.25">
      <c r="A16" s="38" t="str">
        <f>D16&amp;"_"&amp;COUNTIF($D$2:D16,D16)</f>
        <v>_0</v>
      </c>
      <c r="B16" s="21"/>
      <c r="C16" s="39" t="str">
        <f>TEXT(Tableau3[[#This Row],[Date ]],"mmmm")</f>
        <v>janvier</v>
      </c>
      <c r="G16" s="22"/>
      <c r="H16" s="23"/>
      <c r="I16" s="24"/>
      <c r="J16" s="24"/>
      <c r="K16" s="25"/>
      <c r="L16" s="26"/>
      <c r="M16" s="26"/>
      <c r="N16" s="27"/>
      <c r="O16" s="28"/>
      <c r="P16" s="28"/>
      <c r="Q16" s="22"/>
      <c r="R16" s="22"/>
      <c r="S16" s="40">
        <f t="shared" si="0"/>
        <v>0</v>
      </c>
      <c r="V16" s="19">
        <v>16</v>
      </c>
    </row>
    <row r="17" spans="1:22" x14ac:dyDescent="0.25">
      <c r="A17" s="38" t="str">
        <f>D17&amp;"_"&amp;COUNTIF($D$2:D17,D17)</f>
        <v>_0</v>
      </c>
      <c r="B17" s="21"/>
      <c r="C17" s="39" t="str">
        <f>TEXT(Tableau3[[#This Row],[Date ]],"mmmm")</f>
        <v>janvier</v>
      </c>
      <c r="G17" s="22"/>
      <c r="H17" s="23"/>
      <c r="I17" s="24"/>
      <c r="J17" s="24"/>
      <c r="K17" s="25"/>
      <c r="L17" s="26"/>
      <c r="M17" s="26"/>
      <c r="N17" s="27"/>
      <c r="O17" s="28"/>
      <c r="P17" s="28"/>
      <c r="Q17" s="22"/>
      <c r="R17" s="22"/>
      <c r="S17" s="40">
        <f t="shared" si="0"/>
        <v>0</v>
      </c>
      <c r="V17" s="19">
        <v>17</v>
      </c>
    </row>
    <row r="18" spans="1:22" x14ac:dyDescent="0.25">
      <c r="A18" s="38" t="str">
        <f>D18&amp;"_"&amp;COUNTIF($D$2:D18,D18)</f>
        <v>_0</v>
      </c>
      <c r="B18" s="21"/>
      <c r="C18" s="39" t="str">
        <f>TEXT(Tableau3[[#This Row],[Date ]],"mmmm")</f>
        <v>janvier</v>
      </c>
      <c r="G18" s="22"/>
      <c r="H18" s="23"/>
      <c r="I18" s="24"/>
      <c r="J18" s="24"/>
      <c r="K18" s="25"/>
      <c r="L18" s="26"/>
      <c r="M18" s="26"/>
      <c r="N18" s="27"/>
      <c r="O18" s="28"/>
      <c r="P18" s="28"/>
      <c r="Q18" s="22"/>
      <c r="R18" s="22"/>
      <c r="S18" s="40">
        <f t="shared" si="0"/>
        <v>0</v>
      </c>
      <c r="V18" s="19">
        <v>18</v>
      </c>
    </row>
    <row r="19" spans="1:22" x14ac:dyDescent="0.25">
      <c r="A19" s="38" t="str">
        <f>D19&amp;"_"&amp;COUNTIF($D$2:D19,D19)</f>
        <v>_0</v>
      </c>
      <c r="B19" s="21"/>
      <c r="C19" s="39" t="str">
        <f>TEXT(Tableau3[[#This Row],[Date ]],"mmmm")</f>
        <v>janvier</v>
      </c>
      <c r="G19" s="22"/>
      <c r="H19" s="23"/>
      <c r="I19" s="24"/>
      <c r="J19" s="24"/>
      <c r="K19" s="25"/>
      <c r="L19" s="26"/>
      <c r="M19" s="26"/>
      <c r="N19" s="27"/>
      <c r="O19" s="28"/>
      <c r="P19" s="28"/>
      <c r="Q19" s="22"/>
      <c r="R19" s="22"/>
      <c r="S19" s="40">
        <f t="shared" si="0"/>
        <v>0</v>
      </c>
      <c r="V19" s="19">
        <v>19</v>
      </c>
    </row>
    <row r="20" spans="1:22" x14ac:dyDescent="0.25">
      <c r="A20" s="38" t="str">
        <f>D20&amp;"_"&amp;COUNTIF($D$2:D20,D20)</f>
        <v>_0</v>
      </c>
      <c r="B20" s="21"/>
      <c r="C20" s="39" t="str">
        <f>TEXT(Tableau3[[#This Row],[Date ]],"mmmm")</f>
        <v>janvier</v>
      </c>
      <c r="G20" s="22"/>
      <c r="H20" s="23"/>
      <c r="I20" s="24"/>
      <c r="J20" s="24"/>
      <c r="K20" s="25"/>
      <c r="L20" s="26"/>
      <c r="M20" s="26"/>
      <c r="N20" s="27"/>
      <c r="O20" s="28"/>
      <c r="P20" s="28"/>
      <c r="Q20" s="22"/>
      <c r="R20" s="22"/>
      <c r="S20" s="40">
        <f t="shared" si="0"/>
        <v>0</v>
      </c>
      <c r="V20" s="19">
        <v>20</v>
      </c>
    </row>
    <row r="21" spans="1:22" x14ac:dyDescent="0.25">
      <c r="A21" s="38" t="str">
        <f>D21&amp;"_"&amp;COUNTIF($D$2:D21,D21)</f>
        <v>_0</v>
      </c>
      <c r="B21" s="21"/>
      <c r="C21" s="39" t="str">
        <f>TEXT(Tableau3[[#This Row],[Date ]],"mmmm")</f>
        <v>janvier</v>
      </c>
      <c r="G21" s="22"/>
      <c r="H21" s="23"/>
      <c r="I21" s="24"/>
      <c r="J21" s="24"/>
      <c r="K21" s="25"/>
      <c r="L21" s="26"/>
      <c r="M21" s="26"/>
      <c r="N21" s="27"/>
      <c r="O21" s="28"/>
      <c r="P21" s="28"/>
      <c r="Q21" s="22"/>
      <c r="R21" s="22"/>
      <c r="S21" s="40">
        <f t="shared" si="0"/>
        <v>0</v>
      </c>
      <c r="V21" s="19">
        <v>21</v>
      </c>
    </row>
    <row r="22" spans="1:22" x14ac:dyDescent="0.25">
      <c r="A22" s="38" t="str">
        <f>D22&amp;"_"&amp;COUNTIF($D$2:D22,D22)</f>
        <v>_0</v>
      </c>
      <c r="B22" s="21"/>
      <c r="C22" s="39" t="str">
        <f>TEXT(Tableau3[[#This Row],[Date ]],"mmmm")</f>
        <v>janvier</v>
      </c>
      <c r="G22" s="22"/>
      <c r="H22" s="23"/>
      <c r="I22" s="24"/>
      <c r="J22" s="24"/>
      <c r="K22" s="25"/>
      <c r="L22" s="26"/>
      <c r="M22" s="26"/>
      <c r="N22" s="27"/>
      <c r="O22" s="28"/>
      <c r="P22" s="28"/>
      <c r="Q22" s="22"/>
      <c r="R22" s="22"/>
      <c r="S22" s="40">
        <f t="shared" si="0"/>
        <v>0</v>
      </c>
      <c r="V22" s="19">
        <v>22</v>
      </c>
    </row>
    <row r="23" spans="1:22" x14ac:dyDescent="0.25">
      <c r="A23" s="38" t="str">
        <f>D23&amp;"_"&amp;COUNTIF($D$2:D23,D23)</f>
        <v>_0</v>
      </c>
      <c r="B23" s="21"/>
      <c r="C23" s="39" t="str">
        <f>TEXT(Tableau3[[#This Row],[Date ]],"mmmm")</f>
        <v>janvier</v>
      </c>
      <c r="G23" s="22"/>
      <c r="H23" s="23"/>
      <c r="I23" s="24"/>
      <c r="J23" s="24"/>
      <c r="K23" s="25"/>
      <c r="L23" s="26"/>
      <c r="M23" s="26"/>
      <c r="N23" s="27"/>
      <c r="O23" s="28"/>
      <c r="P23" s="28"/>
      <c r="Q23" s="22"/>
      <c r="R23" s="22"/>
      <c r="S23" s="40">
        <f t="shared" si="0"/>
        <v>0</v>
      </c>
      <c r="V23" s="19">
        <v>23</v>
      </c>
    </row>
    <row r="24" spans="1:22" x14ac:dyDescent="0.25">
      <c r="A24" s="38" t="str">
        <f>D24&amp;"_"&amp;COUNTIF($D$2:D24,D24)</f>
        <v>_0</v>
      </c>
      <c r="B24" s="21"/>
      <c r="C24" s="39" t="str">
        <f>TEXT(Tableau3[[#This Row],[Date ]],"mmmm")</f>
        <v>janvier</v>
      </c>
      <c r="G24" s="22"/>
      <c r="H24" s="23"/>
      <c r="I24" s="24"/>
      <c r="J24" s="24"/>
      <c r="K24" s="25"/>
      <c r="L24" s="26"/>
      <c r="M24" s="26"/>
      <c r="N24" s="27"/>
      <c r="O24" s="28"/>
      <c r="P24" s="28"/>
      <c r="Q24" s="22"/>
      <c r="R24" s="22"/>
      <c r="S24" s="40">
        <f t="shared" si="0"/>
        <v>0</v>
      </c>
      <c r="V24" s="19">
        <v>24</v>
      </c>
    </row>
    <row r="25" spans="1:22" x14ac:dyDescent="0.25">
      <c r="A25" s="38" t="str">
        <f>D25&amp;"_"&amp;COUNTIF($D$2:D25,D25)</f>
        <v>_0</v>
      </c>
      <c r="B25" s="21"/>
      <c r="C25" s="39" t="str">
        <f>TEXT(Tableau3[[#This Row],[Date ]],"mmmm")</f>
        <v>janvier</v>
      </c>
      <c r="G25" s="22"/>
      <c r="H25" s="23"/>
      <c r="I25" s="24"/>
      <c r="J25" s="24"/>
      <c r="K25" s="25"/>
      <c r="L25" s="26"/>
      <c r="M25" s="26"/>
      <c r="N25" s="27"/>
      <c r="O25" s="28"/>
      <c r="P25" s="28"/>
      <c r="Q25" s="22"/>
      <c r="R25" s="22"/>
      <c r="S25" s="40">
        <f t="shared" si="0"/>
        <v>0</v>
      </c>
      <c r="V25" s="19">
        <v>25</v>
      </c>
    </row>
    <row r="26" spans="1:22" x14ac:dyDescent="0.25">
      <c r="A26" s="38" t="str">
        <f>D26&amp;"_"&amp;COUNTIF($D$2:D26,D26)</f>
        <v>_0</v>
      </c>
      <c r="B26" s="21"/>
      <c r="C26" s="39" t="str">
        <f>TEXT(Tableau3[[#This Row],[Date ]],"mmmm")</f>
        <v>janvier</v>
      </c>
      <c r="G26" s="22"/>
      <c r="H26" s="23"/>
      <c r="I26" s="24"/>
      <c r="J26" s="24"/>
      <c r="K26" s="25"/>
      <c r="L26" s="26"/>
      <c r="M26" s="26"/>
      <c r="N26" s="27"/>
      <c r="O26" s="28"/>
      <c r="P26" s="28"/>
      <c r="Q26" s="22"/>
      <c r="R26" s="22"/>
      <c r="S26" s="40">
        <f t="shared" si="0"/>
        <v>0</v>
      </c>
      <c r="V26" s="19">
        <v>26</v>
      </c>
    </row>
    <row r="27" spans="1:22" x14ac:dyDescent="0.25">
      <c r="A27" s="38" t="str">
        <f>D27&amp;"_"&amp;COUNTIF($D$2:D27,D27)</f>
        <v>_0</v>
      </c>
      <c r="B27" s="21"/>
      <c r="C27" s="39" t="str">
        <f>TEXT(Tableau3[[#This Row],[Date ]],"mmmm")</f>
        <v>janvier</v>
      </c>
      <c r="G27" s="22"/>
      <c r="H27" s="23"/>
      <c r="I27" s="24"/>
      <c r="J27" s="24"/>
      <c r="K27" s="25"/>
      <c r="L27" s="26"/>
      <c r="M27" s="26"/>
      <c r="N27" s="27"/>
      <c r="O27" s="28"/>
      <c r="P27" s="28"/>
      <c r="Q27" s="22"/>
      <c r="R27" s="22"/>
      <c r="S27" s="40">
        <f t="shared" si="0"/>
        <v>0</v>
      </c>
      <c r="V27" s="19">
        <v>27</v>
      </c>
    </row>
    <row r="28" spans="1:22" x14ac:dyDescent="0.25">
      <c r="A28" s="38" t="str">
        <f>D28&amp;"_"&amp;COUNTIF($D$2:D28,D28)</f>
        <v>_0</v>
      </c>
      <c r="B28" s="21"/>
      <c r="C28" s="39" t="str">
        <f>TEXT(Tableau3[[#This Row],[Date ]],"mmmm")</f>
        <v>janvier</v>
      </c>
      <c r="G28" s="22"/>
      <c r="H28" s="23"/>
      <c r="I28" s="24"/>
      <c r="J28" s="24"/>
      <c r="K28" s="25"/>
      <c r="L28" s="26"/>
      <c r="M28" s="26"/>
      <c r="N28" s="27"/>
      <c r="O28" s="28"/>
      <c r="P28" s="28"/>
      <c r="Q28" s="22"/>
      <c r="R28" s="22"/>
      <c r="S28" s="40">
        <f t="shared" si="0"/>
        <v>0</v>
      </c>
      <c r="V28" s="19">
        <v>28</v>
      </c>
    </row>
    <row r="29" spans="1:22" x14ac:dyDescent="0.25">
      <c r="A29" s="38" t="str">
        <f>D29&amp;"_"&amp;COUNTIF($D$2:D29,D29)</f>
        <v>_0</v>
      </c>
      <c r="B29" s="21"/>
      <c r="C29" s="39" t="str">
        <f>TEXT(Tableau3[[#This Row],[Date ]],"mmmm")</f>
        <v>janvier</v>
      </c>
      <c r="G29" s="22"/>
      <c r="H29" s="23"/>
      <c r="I29" s="24"/>
      <c r="J29" s="24"/>
      <c r="K29" s="25"/>
      <c r="L29" s="26"/>
      <c r="M29" s="26"/>
      <c r="N29" s="27"/>
      <c r="O29" s="28"/>
      <c r="P29" s="28"/>
      <c r="Q29" s="22"/>
      <c r="R29" s="22"/>
      <c r="S29" s="40">
        <f t="shared" si="0"/>
        <v>0</v>
      </c>
      <c r="V29" s="19">
        <v>29</v>
      </c>
    </row>
    <row r="30" spans="1:22" x14ac:dyDescent="0.25">
      <c r="A30" s="38" t="str">
        <f>D30&amp;"_"&amp;COUNTIF($D$2:D30,D30)</f>
        <v>_0</v>
      </c>
      <c r="B30" s="21"/>
      <c r="C30" s="39" t="str">
        <f>TEXT(Tableau3[[#This Row],[Date ]],"mmmm")</f>
        <v>janvier</v>
      </c>
      <c r="G30" s="22"/>
      <c r="H30" s="23"/>
      <c r="I30" s="24"/>
      <c r="J30" s="24"/>
      <c r="K30" s="25"/>
      <c r="L30" s="26"/>
      <c r="M30" s="26"/>
      <c r="N30" s="27"/>
      <c r="O30" s="28"/>
      <c r="P30" s="28"/>
      <c r="Q30" s="22"/>
      <c r="R30" s="22"/>
      <c r="S30" s="40">
        <f t="shared" si="0"/>
        <v>0</v>
      </c>
      <c r="V30" s="19">
        <v>30</v>
      </c>
    </row>
    <row r="31" spans="1:22" x14ac:dyDescent="0.25">
      <c r="A31" s="38" t="str">
        <f>D31&amp;"_"&amp;COUNTIF($D$2:D31,D31)</f>
        <v>_0</v>
      </c>
      <c r="B31" s="21"/>
      <c r="C31" s="39" t="str">
        <f>TEXT(Tableau3[[#This Row],[Date ]],"mmmm")</f>
        <v>janvier</v>
      </c>
      <c r="G31" s="22"/>
      <c r="H31" s="23"/>
      <c r="I31" s="24"/>
      <c r="J31" s="24"/>
      <c r="K31" s="25"/>
      <c r="L31" s="26"/>
      <c r="M31" s="26"/>
      <c r="N31" s="27"/>
      <c r="O31" s="28"/>
      <c r="P31" s="28"/>
      <c r="Q31" s="22"/>
      <c r="R31" s="22"/>
      <c r="S31" s="40">
        <f t="shared" si="0"/>
        <v>0</v>
      </c>
      <c r="V31" s="19">
        <v>31</v>
      </c>
    </row>
    <row r="32" spans="1:22" x14ac:dyDescent="0.25">
      <c r="A32" s="38" t="str">
        <f>D32&amp;"_"&amp;COUNTIF($D$2:D32,D32)</f>
        <v>_0</v>
      </c>
      <c r="B32" s="21"/>
      <c r="C32" s="39" t="str">
        <f>TEXT(Tableau3[[#This Row],[Date ]],"mmmm")</f>
        <v>janvier</v>
      </c>
      <c r="G32" s="22"/>
      <c r="H32" s="23"/>
      <c r="I32" s="24"/>
      <c r="J32" s="24"/>
      <c r="K32" s="25"/>
      <c r="L32" s="26"/>
      <c r="M32" s="26"/>
      <c r="N32" s="27"/>
      <c r="O32" s="28"/>
      <c r="P32" s="28"/>
      <c r="Q32" s="22"/>
      <c r="R32" s="22"/>
      <c r="S32" s="40">
        <f t="shared" si="0"/>
        <v>0</v>
      </c>
      <c r="V32" s="19">
        <v>32</v>
      </c>
    </row>
    <row r="33" spans="1:22" x14ac:dyDescent="0.25">
      <c r="A33" s="38" t="str">
        <f>D33&amp;"_"&amp;COUNTIF($D$2:D33,D33)</f>
        <v>_0</v>
      </c>
      <c r="B33" s="21"/>
      <c r="C33" s="39" t="str">
        <f>TEXT(Tableau3[[#This Row],[Date ]],"mmmm")</f>
        <v>janvier</v>
      </c>
      <c r="G33" s="22"/>
      <c r="H33" s="23"/>
      <c r="I33" s="24"/>
      <c r="J33" s="24"/>
      <c r="K33" s="25"/>
      <c r="L33" s="26"/>
      <c r="M33" s="26"/>
      <c r="N33" s="27"/>
      <c r="O33" s="28"/>
      <c r="P33" s="28"/>
      <c r="Q33" s="22"/>
      <c r="R33" s="22"/>
      <c r="S33" s="40">
        <f t="shared" si="0"/>
        <v>0</v>
      </c>
      <c r="V33" s="19">
        <v>33</v>
      </c>
    </row>
    <row r="34" spans="1:22" x14ac:dyDescent="0.25">
      <c r="A34" s="38" t="str">
        <f>D34&amp;"_"&amp;COUNTIF($D$2:D34,D34)</f>
        <v>_0</v>
      </c>
      <c r="B34" s="21"/>
      <c r="C34" s="39" t="str">
        <f>TEXT(Tableau3[[#This Row],[Date ]],"mmmm")</f>
        <v>janvier</v>
      </c>
      <c r="G34" s="22"/>
      <c r="H34" s="23"/>
      <c r="I34" s="24"/>
      <c r="J34" s="24"/>
      <c r="K34" s="25"/>
      <c r="L34" s="26"/>
      <c r="M34" s="26"/>
      <c r="N34" s="27"/>
      <c r="O34" s="28"/>
      <c r="P34" s="28"/>
      <c r="Q34" s="22"/>
      <c r="R34" s="22"/>
      <c r="S34" s="40">
        <f t="shared" si="0"/>
        <v>0</v>
      </c>
      <c r="V34" s="19">
        <v>34</v>
      </c>
    </row>
    <row r="35" spans="1:22" x14ac:dyDescent="0.25">
      <c r="A35" s="38" t="str">
        <f>D35&amp;"_"&amp;COUNTIF($D$2:D35,D35)</f>
        <v>_0</v>
      </c>
      <c r="B35" s="21"/>
      <c r="C35" s="39" t="str">
        <f>TEXT(Tableau3[[#This Row],[Date ]],"mmmm")</f>
        <v>janvier</v>
      </c>
      <c r="G35" s="22"/>
      <c r="H35" s="23"/>
      <c r="I35" s="24"/>
      <c r="J35" s="24"/>
      <c r="K35" s="25"/>
      <c r="L35" s="26"/>
      <c r="M35" s="26"/>
      <c r="N35" s="27"/>
      <c r="O35" s="28"/>
      <c r="P35" s="28"/>
      <c r="Q35" s="22"/>
      <c r="R35" s="22"/>
      <c r="S35" s="40">
        <f t="shared" si="0"/>
        <v>0</v>
      </c>
      <c r="V35" s="19">
        <v>35</v>
      </c>
    </row>
    <row r="36" spans="1:22" x14ac:dyDescent="0.25">
      <c r="A36" s="38" t="str">
        <f>D36&amp;"_"&amp;COUNTIF($D$2:D36,D36)</f>
        <v>_0</v>
      </c>
      <c r="B36" s="21"/>
      <c r="C36" s="39" t="str">
        <f>TEXT(Tableau3[[#This Row],[Date ]],"mmmm")</f>
        <v>janvier</v>
      </c>
      <c r="G36" s="22"/>
      <c r="H36" s="23"/>
      <c r="I36" s="24"/>
      <c r="J36" s="24"/>
      <c r="K36" s="25"/>
      <c r="L36" s="26"/>
      <c r="M36" s="26"/>
      <c r="N36" s="27"/>
      <c r="O36" s="28"/>
      <c r="P36" s="28"/>
      <c r="Q36" s="22"/>
      <c r="R36" s="22"/>
      <c r="S36" s="40">
        <f t="shared" si="0"/>
        <v>0</v>
      </c>
      <c r="V36" s="19">
        <v>36</v>
      </c>
    </row>
    <row r="37" spans="1:22" x14ac:dyDescent="0.25">
      <c r="A37" s="38" t="str">
        <f>D37&amp;"_"&amp;COUNTIF($D$2:D37,D37)</f>
        <v>_0</v>
      </c>
      <c r="B37" s="21"/>
      <c r="C37" s="39" t="str">
        <f>TEXT(Tableau3[[#This Row],[Date ]],"mmmm")</f>
        <v>janvier</v>
      </c>
      <c r="G37" s="22"/>
      <c r="H37" s="23"/>
      <c r="I37" s="24"/>
      <c r="J37" s="24"/>
      <c r="K37" s="25"/>
      <c r="L37" s="26"/>
      <c r="M37" s="26"/>
      <c r="N37" s="27"/>
      <c r="O37" s="28"/>
      <c r="P37" s="28"/>
      <c r="Q37" s="22"/>
      <c r="R37" s="22"/>
      <c r="S37" s="40">
        <f t="shared" si="0"/>
        <v>0</v>
      </c>
      <c r="V37" s="19">
        <v>37</v>
      </c>
    </row>
    <row r="38" spans="1:22" x14ac:dyDescent="0.25">
      <c r="A38" s="38" t="str">
        <f>D38&amp;"_"&amp;COUNTIF($D$2:D1000,D38)</f>
        <v>_0</v>
      </c>
      <c r="B38" s="21"/>
      <c r="C38" s="39" t="str">
        <f>TEXT(Tableau3[[#This Row],[Date ]],"mmmm")</f>
        <v>janvier</v>
      </c>
      <c r="G38" s="22"/>
      <c r="H38" s="23"/>
      <c r="I38" s="24"/>
      <c r="J38" s="24"/>
      <c r="K38" s="25"/>
      <c r="L38" s="26"/>
      <c r="M38" s="26"/>
      <c r="N38" s="27"/>
      <c r="O38" s="28"/>
      <c r="P38" s="28"/>
      <c r="Q38" s="22"/>
      <c r="R38" s="22"/>
      <c r="S38" s="40">
        <f t="shared" si="0"/>
        <v>0</v>
      </c>
      <c r="V38" s="19">
        <v>38</v>
      </c>
    </row>
    <row r="39" spans="1:22" x14ac:dyDescent="0.25">
      <c r="A39" s="38" t="str">
        <f>D39&amp;"_"&amp;COUNTIF($D$2:D39,D39)</f>
        <v>_0</v>
      </c>
      <c r="B39" s="21"/>
      <c r="C39" s="39" t="str">
        <f>TEXT(Tableau3[[#This Row],[Date ]],"mmmm")</f>
        <v>janvier</v>
      </c>
      <c r="G39" s="24"/>
      <c r="H39" s="23"/>
      <c r="I39" s="24"/>
      <c r="J39" s="24"/>
      <c r="K39" s="25"/>
      <c r="L39" s="26"/>
      <c r="M39" s="26"/>
      <c r="N39" s="27"/>
      <c r="O39" s="28"/>
      <c r="P39" s="28"/>
      <c r="Q39" s="31"/>
      <c r="R39" s="22"/>
      <c r="S39" s="41">
        <f t="shared" ref="S39:S102" si="1">G39-I39-L39-O39-Q39-R39</f>
        <v>0</v>
      </c>
      <c r="V39" s="19">
        <v>39</v>
      </c>
    </row>
    <row r="40" spans="1:22" x14ac:dyDescent="0.25">
      <c r="A40" s="38" t="str">
        <f>D40&amp;"_"&amp;COUNTIF($D$2:D40,D40)</f>
        <v>_0</v>
      </c>
      <c r="B40" s="21"/>
      <c r="C40" s="39" t="str">
        <f>TEXT(Tableau3[[#This Row],[Date ]],"mmmm")</f>
        <v>janvier</v>
      </c>
      <c r="G40" s="24"/>
      <c r="H40" s="23"/>
      <c r="I40" s="24"/>
      <c r="J40" s="24"/>
      <c r="K40" s="25"/>
      <c r="L40" s="26"/>
      <c r="M40" s="26"/>
      <c r="N40" s="27"/>
      <c r="O40" s="28"/>
      <c r="P40" s="28"/>
      <c r="Q40" s="31"/>
      <c r="R40" s="22"/>
      <c r="S40" s="41">
        <f t="shared" si="1"/>
        <v>0</v>
      </c>
      <c r="V40" s="19">
        <v>40</v>
      </c>
    </row>
    <row r="41" spans="1:22" x14ac:dyDescent="0.25">
      <c r="A41" s="38" t="str">
        <f>D41&amp;"_"&amp;COUNTIF($D$2:D41,D41)</f>
        <v>_0</v>
      </c>
      <c r="B41" s="21"/>
      <c r="C41" s="39" t="str">
        <f>TEXT(Tableau3[[#This Row],[Date ]],"mmmm")</f>
        <v>janvier</v>
      </c>
      <c r="G41" s="24"/>
      <c r="H41" s="23"/>
      <c r="I41" s="24"/>
      <c r="J41" s="24"/>
      <c r="K41" s="25"/>
      <c r="L41" s="26"/>
      <c r="M41" s="26"/>
      <c r="N41" s="27"/>
      <c r="O41" s="28"/>
      <c r="P41" s="28"/>
      <c r="Q41" s="31"/>
      <c r="R41" s="22"/>
      <c r="S41" s="41">
        <f t="shared" si="1"/>
        <v>0</v>
      </c>
      <c r="V41" s="19">
        <v>41</v>
      </c>
    </row>
    <row r="42" spans="1:22" x14ac:dyDescent="0.25">
      <c r="A42" s="38" t="str">
        <f>D42&amp;"_"&amp;COUNTIF($D$2:D42,D42)</f>
        <v>_0</v>
      </c>
      <c r="B42" s="21"/>
      <c r="C42" s="39" t="str">
        <f>TEXT(Tableau3[[#This Row],[Date ]],"mmmm")</f>
        <v>janvier</v>
      </c>
      <c r="G42" s="24"/>
      <c r="H42" s="23"/>
      <c r="I42" s="24"/>
      <c r="J42" s="24"/>
      <c r="K42" s="25"/>
      <c r="L42" s="26"/>
      <c r="M42" s="26"/>
      <c r="N42" s="27"/>
      <c r="O42" s="28"/>
      <c r="P42" s="28"/>
      <c r="Q42" s="31"/>
      <c r="R42" s="22"/>
      <c r="S42" s="41">
        <f t="shared" si="1"/>
        <v>0</v>
      </c>
      <c r="V42" s="19">
        <v>42</v>
      </c>
    </row>
    <row r="43" spans="1:22" x14ac:dyDescent="0.25">
      <c r="A43" s="38" t="str">
        <f>D43&amp;"_"&amp;COUNTIF($D$2:D43,D43)</f>
        <v>_0</v>
      </c>
      <c r="B43" s="21"/>
      <c r="C43" s="39" t="str">
        <f>TEXT(Tableau3[[#This Row],[Date ]],"mmmm")</f>
        <v>janvier</v>
      </c>
      <c r="G43" s="24"/>
      <c r="H43" s="23"/>
      <c r="I43" s="24"/>
      <c r="J43" s="24"/>
      <c r="K43" s="25"/>
      <c r="L43" s="26"/>
      <c r="M43" s="26"/>
      <c r="N43" s="27"/>
      <c r="O43" s="28"/>
      <c r="P43" s="28"/>
      <c r="Q43" s="31"/>
      <c r="R43" s="22"/>
      <c r="S43" s="41">
        <f t="shared" si="1"/>
        <v>0</v>
      </c>
      <c r="V43" s="19">
        <v>43</v>
      </c>
    </row>
    <row r="44" spans="1:22" x14ac:dyDescent="0.25">
      <c r="A44" s="38" t="str">
        <f>D44&amp;"_"&amp;COUNTIF($D$2:D44,D44)</f>
        <v>_0</v>
      </c>
      <c r="B44" s="21"/>
      <c r="C44" s="39" t="str">
        <f>TEXT(Tableau3[[#This Row],[Date ]],"mmmm")</f>
        <v>janvier</v>
      </c>
      <c r="G44" s="24"/>
      <c r="H44" s="23"/>
      <c r="I44" s="24"/>
      <c r="J44" s="24"/>
      <c r="K44" s="25"/>
      <c r="L44" s="26"/>
      <c r="M44" s="26"/>
      <c r="N44" s="27"/>
      <c r="O44" s="28"/>
      <c r="P44" s="28"/>
      <c r="Q44" s="31"/>
      <c r="R44" s="22"/>
      <c r="S44" s="41">
        <f t="shared" si="1"/>
        <v>0</v>
      </c>
      <c r="V44" s="19">
        <v>44</v>
      </c>
    </row>
    <row r="45" spans="1:22" x14ac:dyDescent="0.25">
      <c r="A45" s="38" t="str">
        <f>D45&amp;"_"&amp;COUNTIF($D$2:D45,D45)</f>
        <v>_0</v>
      </c>
      <c r="B45" s="21"/>
      <c r="C45" s="39" t="str">
        <f>TEXT(Tableau3[[#This Row],[Date ]],"mmmm")</f>
        <v>janvier</v>
      </c>
      <c r="G45" s="24"/>
      <c r="H45" s="23"/>
      <c r="I45" s="24"/>
      <c r="J45" s="24"/>
      <c r="K45" s="25"/>
      <c r="L45" s="26"/>
      <c r="M45" s="26"/>
      <c r="N45" s="27"/>
      <c r="O45" s="28"/>
      <c r="P45" s="28"/>
      <c r="Q45" s="31"/>
      <c r="R45" s="22"/>
      <c r="S45" s="41">
        <f t="shared" si="1"/>
        <v>0</v>
      </c>
      <c r="V45" s="19">
        <v>45</v>
      </c>
    </row>
    <row r="46" spans="1:22" x14ac:dyDescent="0.25">
      <c r="A46" s="38" t="str">
        <f>D46&amp;"_"&amp;COUNTIF($D$2:D46,D46)</f>
        <v>_0</v>
      </c>
      <c r="B46" s="21"/>
      <c r="C46" s="39" t="str">
        <f>TEXT(Tableau3[[#This Row],[Date ]],"mmmm")</f>
        <v>janvier</v>
      </c>
      <c r="G46" s="24"/>
      <c r="H46" s="23"/>
      <c r="I46" s="24"/>
      <c r="J46" s="24"/>
      <c r="K46" s="25"/>
      <c r="L46" s="26"/>
      <c r="M46" s="26"/>
      <c r="N46" s="27"/>
      <c r="O46" s="28"/>
      <c r="P46" s="28"/>
      <c r="Q46" s="31"/>
      <c r="R46" s="22"/>
      <c r="S46" s="41">
        <f t="shared" si="1"/>
        <v>0</v>
      </c>
      <c r="V46" s="19">
        <v>46</v>
      </c>
    </row>
    <row r="47" spans="1:22" x14ac:dyDescent="0.25">
      <c r="A47" s="38" t="str">
        <f>D47&amp;"_"&amp;COUNTIF($D$2:D47,D47)</f>
        <v>_0</v>
      </c>
      <c r="B47" s="21"/>
      <c r="C47" s="39" t="str">
        <f>TEXT(Tableau3[[#This Row],[Date ]],"mmmm")</f>
        <v>janvier</v>
      </c>
      <c r="G47" s="24"/>
      <c r="H47" s="23"/>
      <c r="I47" s="24"/>
      <c r="J47" s="24"/>
      <c r="K47" s="25"/>
      <c r="L47" s="26"/>
      <c r="M47" s="26"/>
      <c r="N47" s="27"/>
      <c r="O47" s="28"/>
      <c r="P47" s="28"/>
      <c r="Q47" s="31"/>
      <c r="R47" s="22"/>
      <c r="S47" s="41">
        <f t="shared" si="1"/>
        <v>0</v>
      </c>
      <c r="V47" s="19">
        <v>47</v>
      </c>
    </row>
    <row r="48" spans="1:22" x14ac:dyDescent="0.25">
      <c r="A48" s="38" t="str">
        <f>D48&amp;"_"&amp;COUNTIF($D$2:D48,D48)</f>
        <v>_0</v>
      </c>
      <c r="B48" s="21"/>
      <c r="C48" s="39" t="str">
        <f>TEXT(Tableau3[[#This Row],[Date ]],"mmmm")</f>
        <v>janvier</v>
      </c>
      <c r="G48" s="24"/>
      <c r="H48" s="23"/>
      <c r="I48" s="24"/>
      <c r="J48" s="24"/>
      <c r="K48" s="25"/>
      <c r="L48" s="26"/>
      <c r="M48" s="26"/>
      <c r="N48" s="27"/>
      <c r="O48" s="28"/>
      <c r="P48" s="28"/>
      <c r="Q48" s="31"/>
      <c r="R48" s="22"/>
      <c r="S48" s="41">
        <f t="shared" si="1"/>
        <v>0</v>
      </c>
      <c r="V48" s="19">
        <v>48</v>
      </c>
    </row>
    <row r="49" spans="1:22" x14ac:dyDescent="0.25">
      <c r="A49" s="38" t="str">
        <f>D49&amp;"_"&amp;COUNTIF($D$2:D49,D49)</f>
        <v>_0</v>
      </c>
      <c r="B49" s="21"/>
      <c r="C49" s="39" t="str">
        <f>TEXT(Tableau3[[#This Row],[Date ]],"mmmm")</f>
        <v>janvier</v>
      </c>
      <c r="G49" s="24"/>
      <c r="H49" s="23"/>
      <c r="I49" s="24"/>
      <c r="J49" s="24"/>
      <c r="K49" s="25"/>
      <c r="L49" s="26"/>
      <c r="M49" s="26"/>
      <c r="N49" s="27"/>
      <c r="O49" s="28"/>
      <c r="P49" s="28"/>
      <c r="Q49" s="31"/>
      <c r="R49" s="22"/>
      <c r="S49" s="41">
        <f t="shared" si="1"/>
        <v>0</v>
      </c>
      <c r="V49" s="19">
        <v>49</v>
      </c>
    </row>
    <row r="50" spans="1:22" x14ac:dyDescent="0.25">
      <c r="A50" s="38" t="str">
        <f>D50&amp;"_"&amp;COUNTIF($D$2:D50,D50)</f>
        <v>_0</v>
      </c>
      <c r="B50" s="21"/>
      <c r="C50" s="39" t="str">
        <f>TEXT(Tableau3[[#This Row],[Date ]],"mmmm")</f>
        <v>janvier</v>
      </c>
      <c r="G50" s="24"/>
      <c r="H50" s="23"/>
      <c r="I50" s="24"/>
      <c r="J50" s="24"/>
      <c r="K50" s="25"/>
      <c r="L50" s="26"/>
      <c r="M50" s="26"/>
      <c r="N50" s="27"/>
      <c r="O50" s="28"/>
      <c r="P50" s="28"/>
      <c r="Q50" s="31"/>
      <c r="R50" s="22"/>
      <c r="S50" s="41">
        <f t="shared" si="1"/>
        <v>0</v>
      </c>
      <c r="V50" s="19">
        <v>50</v>
      </c>
    </row>
    <row r="51" spans="1:22" x14ac:dyDescent="0.25">
      <c r="A51" s="38" t="str">
        <f>D51&amp;"_"&amp;COUNTIF($D$2:D51,D51)</f>
        <v>_0</v>
      </c>
      <c r="B51" s="21"/>
      <c r="C51" s="39" t="str">
        <f>TEXT(Tableau3[[#This Row],[Date ]],"mmmm")</f>
        <v>janvier</v>
      </c>
      <c r="G51" s="24"/>
      <c r="H51" s="23"/>
      <c r="I51" s="24"/>
      <c r="J51" s="24"/>
      <c r="K51" s="25"/>
      <c r="L51" s="26"/>
      <c r="M51" s="26"/>
      <c r="N51" s="27"/>
      <c r="O51" s="28"/>
      <c r="P51" s="28"/>
      <c r="Q51" s="31"/>
      <c r="R51" s="22"/>
      <c r="S51" s="41">
        <f t="shared" si="1"/>
        <v>0</v>
      </c>
      <c r="V51" s="19">
        <v>51</v>
      </c>
    </row>
    <row r="52" spans="1:22" x14ac:dyDescent="0.25">
      <c r="A52" s="38" t="str">
        <f>D52&amp;"_"&amp;COUNTIF($D$2:D52,D52)</f>
        <v>_0</v>
      </c>
      <c r="B52" s="21"/>
      <c r="C52" s="39" t="str">
        <f>TEXT(Tableau3[[#This Row],[Date ]],"mmmm")</f>
        <v>janvier</v>
      </c>
      <c r="G52" s="24"/>
      <c r="H52" s="23"/>
      <c r="I52" s="24"/>
      <c r="J52" s="24"/>
      <c r="K52" s="25"/>
      <c r="L52" s="26"/>
      <c r="M52" s="26"/>
      <c r="N52" s="27"/>
      <c r="O52" s="28"/>
      <c r="P52" s="28"/>
      <c r="Q52" s="31"/>
      <c r="R52" s="22"/>
      <c r="S52" s="41">
        <f t="shared" si="1"/>
        <v>0</v>
      </c>
      <c r="V52" s="19">
        <v>52</v>
      </c>
    </row>
    <row r="53" spans="1:22" x14ac:dyDescent="0.25">
      <c r="A53" s="38" t="str">
        <f>D53&amp;"_"&amp;COUNTIF($D$2:D53,D53)</f>
        <v>_0</v>
      </c>
      <c r="B53" s="21"/>
      <c r="C53" s="39" t="str">
        <f>TEXT(Tableau3[[#This Row],[Date ]],"mmmm")</f>
        <v>janvier</v>
      </c>
      <c r="G53" s="24"/>
      <c r="H53" s="23"/>
      <c r="I53" s="24"/>
      <c r="J53" s="24"/>
      <c r="K53" s="25"/>
      <c r="L53" s="26"/>
      <c r="M53" s="26"/>
      <c r="N53" s="27"/>
      <c r="O53" s="28"/>
      <c r="P53" s="28"/>
      <c r="Q53" s="31"/>
      <c r="R53" s="22"/>
      <c r="S53" s="41">
        <f t="shared" si="1"/>
        <v>0</v>
      </c>
      <c r="V53" s="19">
        <v>53</v>
      </c>
    </row>
    <row r="54" spans="1:22" x14ac:dyDescent="0.25">
      <c r="A54" s="38" t="str">
        <f>D54&amp;"_"&amp;COUNTIF($D$2:D54,D54)</f>
        <v>_0</v>
      </c>
      <c r="B54" s="21"/>
      <c r="C54" s="39" t="str">
        <f>TEXT(Tableau3[[#This Row],[Date ]],"mmmm")</f>
        <v>janvier</v>
      </c>
      <c r="G54" s="24"/>
      <c r="H54" s="23"/>
      <c r="I54" s="24"/>
      <c r="J54" s="24"/>
      <c r="K54" s="25"/>
      <c r="L54" s="26"/>
      <c r="M54" s="26"/>
      <c r="N54" s="27"/>
      <c r="O54" s="28"/>
      <c r="P54" s="28"/>
      <c r="Q54" s="31"/>
      <c r="R54" s="22"/>
      <c r="S54" s="41">
        <f t="shared" si="1"/>
        <v>0</v>
      </c>
      <c r="V54" s="19">
        <v>54</v>
      </c>
    </row>
    <row r="55" spans="1:22" x14ac:dyDescent="0.25">
      <c r="A55" s="38" t="str">
        <f>D55&amp;"_"&amp;COUNTIF($D$2:D55,D55)</f>
        <v>_0</v>
      </c>
      <c r="B55" s="21"/>
      <c r="C55" s="39" t="str">
        <f>TEXT(Tableau3[[#This Row],[Date ]],"mmmm")</f>
        <v>janvier</v>
      </c>
      <c r="G55" s="24"/>
      <c r="H55" s="23"/>
      <c r="I55" s="24"/>
      <c r="J55" s="24"/>
      <c r="K55" s="25"/>
      <c r="L55" s="26"/>
      <c r="M55" s="26"/>
      <c r="N55" s="27"/>
      <c r="O55" s="28"/>
      <c r="P55" s="28"/>
      <c r="Q55" s="31"/>
      <c r="R55" s="22"/>
      <c r="S55" s="41">
        <f t="shared" si="1"/>
        <v>0</v>
      </c>
      <c r="V55" s="19">
        <v>55</v>
      </c>
    </row>
    <row r="56" spans="1:22" x14ac:dyDescent="0.25">
      <c r="A56" s="38" t="str">
        <f>D56&amp;"_"&amp;COUNTIF($D$2:D56,D56)</f>
        <v>_0</v>
      </c>
      <c r="B56" s="21"/>
      <c r="C56" s="39" t="str">
        <f>TEXT(Tableau3[[#This Row],[Date ]],"mmmm")</f>
        <v>janvier</v>
      </c>
      <c r="G56" s="24"/>
      <c r="H56" s="23"/>
      <c r="I56" s="24"/>
      <c r="J56" s="24"/>
      <c r="K56" s="25"/>
      <c r="L56" s="26"/>
      <c r="M56" s="26"/>
      <c r="N56" s="27"/>
      <c r="O56" s="28"/>
      <c r="P56" s="28"/>
      <c r="Q56" s="31"/>
      <c r="R56" s="22"/>
      <c r="S56" s="41">
        <f t="shared" si="1"/>
        <v>0</v>
      </c>
      <c r="V56" s="19">
        <v>56</v>
      </c>
    </row>
    <row r="57" spans="1:22" x14ac:dyDescent="0.25">
      <c r="A57" s="38" t="str">
        <f>D57&amp;"_"&amp;COUNTIF($D$2:D57,D57)</f>
        <v>_0</v>
      </c>
      <c r="B57" s="21"/>
      <c r="C57" s="39" t="str">
        <f>TEXT(Tableau3[[#This Row],[Date ]],"mmmm")</f>
        <v>janvier</v>
      </c>
      <c r="G57" s="24"/>
      <c r="H57" s="23"/>
      <c r="I57" s="24"/>
      <c r="J57" s="24"/>
      <c r="K57" s="25"/>
      <c r="L57" s="26"/>
      <c r="M57" s="26"/>
      <c r="N57" s="27"/>
      <c r="O57" s="28"/>
      <c r="P57" s="28"/>
      <c r="Q57" s="31"/>
      <c r="R57" s="22"/>
      <c r="S57" s="41">
        <f t="shared" si="1"/>
        <v>0</v>
      </c>
      <c r="V57" s="19">
        <v>57</v>
      </c>
    </row>
    <row r="58" spans="1:22" x14ac:dyDescent="0.25">
      <c r="A58" s="38" t="str">
        <f>D58&amp;"_"&amp;COUNTIF($D$2:D58,D58)</f>
        <v>_0</v>
      </c>
      <c r="B58" s="21"/>
      <c r="C58" s="39" t="str">
        <f>TEXT(Tableau3[[#This Row],[Date ]],"mmmm")</f>
        <v>janvier</v>
      </c>
      <c r="G58" s="24"/>
      <c r="H58" s="23"/>
      <c r="I58" s="24"/>
      <c r="J58" s="24"/>
      <c r="K58" s="25"/>
      <c r="L58" s="26"/>
      <c r="M58" s="26"/>
      <c r="N58" s="27"/>
      <c r="O58" s="28"/>
      <c r="P58" s="28"/>
      <c r="Q58" s="31"/>
      <c r="R58" s="22"/>
      <c r="S58" s="41">
        <f t="shared" si="1"/>
        <v>0</v>
      </c>
      <c r="V58" s="19">
        <v>58</v>
      </c>
    </row>
    <row r="59" spans="1:22" x14ac:dyDescent="0.25">
      <c r="A59" s="38" t="str">
        <f>D59&amp;"_"&amp;COUNTIF($D$2:D59,D59)</f>
        <v>_0</v>
      </c>
      <c r="B59" s="21"/>
      <c r="C59" s="39" t="str">
        <f>TEXT(Tableau3[[#This Row],[Date ]],"mmmm")</f>
        <v>janvier</v>
      </c>
      <c r="G59" s="24"/>
      <c r="H59" s="23"/>
      <c r="I59" s="24"/>
      <c r="J59" s="24"/>
      <c r="K59" s="25"/>
      <c r="L59" s="26"/>
      <c r="M59" s="26"/>
      <c r="N59" s="27"/>
      <c r="O59" s="28"/>
      <c r="P59" s="28"/>
      <c r="Q59" s="31"/>
      <c r="R59" s="22"/>
      <c r="S59" s="41">
        <f t="shared" si="1"/>
        <v>0</v>
      </c>
      <c r="V59" s="19">
        <v>59</v>
      </c>
    </row>
    <row r="60" spans="1:22" x14ac:dyDescent="0.25">
      <c r="A60" s="38" t="str">
        <f>D60&amp;"_"&amp;COUNTIF($D$2:D60,D60)</f>
        <v>_0</v>
      </c>
      <c r="B60" s="21"/>
      <c r="C60" s="39" t="str">
        <f>TEXT(Tableau3[[#This Row],[Date ]],"mmmm")</f>
        <v>janvier</v>
      </c>
      <c r="G60" s="24"/>
      <c r="H60" s="23"/>
      <c r="I60" s="24"/>
      <c r="J60" s="24"/>
      <c r="K60" s="25"/>
      <c r="L60" s="26"/>
      <c r="M60" s="26"/>
      <c r="N60" s="27"/>
      <c r="O60" s="28"/>
      <c r="P60" s="28"/>
      <c r="Q60" s="31"/>
      <c r="R60" s="22"/>
      <c r="S60" s="41">
        <f t="shared" si="1"/>
        <v>0</v>
      </c>
      <c r="V60" s="19">
        <v>60</v>
      </c>
    </row>
    <row r="61" spans="1:22" x14ac:dyDescent="0.25">
      <c r="A61" s="38" t="str">
        <f>D61&amp;"_"&amp;COUNTIF($D$2:D61,D61)</f>
        <v>_0</v>
      </c>
      <c r="B61" s="21"/>
      <c r="C61" s="39" t="str">
        <f>TEXT(Tableau3[[#This Row],[Date ]],"mmmm")</f>
        <v>janvier</v>
      </c>
      <c r="G61" s="24"/>
      <c r="H61" s="23"/>
      <c r="I61" s="24"/>
      <c r="J61" s="24"/>
      <c r="K61" s="25"/>
      <c r="L61" s="26"/>
      <c r="M61" s="26"/>
      <c r="N61" s="27"/>
      <c r="O61" s="28"/>
      <c r="P61" s="28"/>
      <c r="Q61" s="31"/>
      <c r="R61" s="22"/>
      <c r="S61" s="41">
        <f t="shared" si="1"/>
        <v>0</v>
      </c>
      <c r="V61" s="19">
        <v>61</v>
      </c>
    </row>
    <row r="62" spans="1:22" x14ac:dyDescent="0.25">
      <c r="A62" s="38" t="str">
        <f>D62&amp;"_"&amp;COUNTIF($D$2:D62,D62)</f>
        <v>_0</v>
      </c>
      <c r="B62" s="21"/>
      <c r="C62" s="39" t="str">
        <f>TEXT(Tableau3[[#This Row],[Date ]],"mmmm")</f>
        <v>janvier</v>
      </c>
      <c r="G62" s="24"/>
      <c r="H62" s="23"/>
      <c r="I62" s="24"/>
      <c r="J62" s="24"/>
      <c r="K62" s="25"/>
      <c r="L62" s="26"/>
      <c r="M62" s="26"/>
      <c r="N62" s="27"/>
      <c r="O62" s="28"/>
      <c r="P62" s="28"/>
      <c r="Q62" s="31"/>
      <c r="R62" s="22"/>
      <c r="S62" s="41">
        <f t="shared" si="1"/>
        <v>0</v>
      </c>
      <c r="V62" s="19">
        <v>62</v>
      </c>
    </row>
    <row r="63" spans="1:22" x14ac:dyDescent="0.25">
      <c r="A63" s="38" t="str">
        <f>D63&amp;"_"&amp;COUNTIF($D$2:D63,D63)</f>
        <v>_0</v>
      </c>
      <c r="B63" s="21"/>
      <c r="C63" s="39" t="str">
        <f>TEXT(Tableau3[[#This Row],[Date ]],"mmmm")</f>
        <v>janvier</v>
      </c>
      <c r="G63" s="24"/>
      <c r="H63" s="23"/>
      <c r="I63" s="24"/>
      <c r="J63" s="24"/>
      <c r="K63" s="25"/>
      <c r="L63" s="26"/>
      <c r="M63" s="26"/>
      <c r="N63" s="27"/>
      <c r="O63" s="28"/>
      <c r="P63" s="28"/>
      <c r="Q63" s="31"/>
      <c r="R63" s="22"/>
      <c r="S63" s="41">
        <f t="shared" si="1"/>
        <v>0</v>
      </c>
      <c r="V63" s="19">
        <v>63</v>
      </c>
    </row>
    <row r="64" spans="1:22" x14ac:dyDescent="0.25">
      <c r="A64" s="38" t="str">
        <f>D64&amp;"_"&amp;COUNTIF($D$2:D64,D64)</f>
        <v>_0</v>
      </c>
      <c r="B64" s="21"/>
      <c r="C64" s="39" t="str">
        <f>TEXT(Tableau3[[#This Row],[Date ]],"mmmm")</f>
        <v>janvier</v>
      </c>
      <c r="G64" s="24"/>
      <c r="H64" s="23"/>
      <c r="I64" s="24"/>
      <c r="J64" s="24"/>
      <c r="K64" s="25"/>
      <c r="L64" s="26"/>
      <c r="M64" s="26"/>
      <c r="N64" s="27"/>
      <c r="O64" s="28"/>
      <c r="P64" s="28"/>
      <c r="Q64" s="31"/>
      <c r="R64" s="22"/>
      <c r="S64" s="41">
        <f t="shared" si="1"/>
        <v>0</v>
      </c>
      <c r="V64" s="19">
        <v>64</v>
      </c>
    </row>
    <row r="65" spans="1:22" x14ac:dyDescent="0.25">
      <c r="A65" s="38" t="str">
        <f>D65&amp;"_"&amp;COUNTIF($D$2:D65,D65)</f>
        <v>_0</v>
      </c>
      <c r="B65" s="21"/>
      <c r="C65" s="39" t="str">
        <f>TEXT(Tableau3[[#This Row],[Date ]],"mmmm")</f>
        <v>janvier</v>
      </c>
      <c r="G65" s="24"/>
      <c r="H65" s="23"/>
      <c r="I65" s="24"/>
      <c r="J65" s="24"/>
      <c r="K65" s="25"/>
      <c r="L65" s="26"/>
      <c r="M65" s="26"/>
      <c r="N65" s="27"/>
      <c r="O65" s="28"/>
      <c r="P65" s="28"/>
      <c r="Q65" s="31"/>
      <c r="R65" s="22"/>
      <c r="S65" s="41">
        <f t="shared" si="1"/>
        <v>0</v>
      </c>
      <c r="V65" s="19">
        <v>65</v>
      </c>
    </row>
    <row r="66" spans="1:22" x14ac:dyDescent="0.25">
      <c r="A66" s="38" t="str">
        <f>D66&amp;"_"&amp;COUNTIF($D$2:D66,D66)</f>
        <v>_0</v>
      </c>
      <c r="B66" s="21"/>
      <c r="C66" s="39" t="str">
        <f>TEXT(Tableau3[[#This Row],[Date ]],"mmmm")</f>
        <v>janvier</v>
      </c>
      <c r="G66" s="24"/>
      <c r="H66" s="23"/>
      <c r="I66" s="24"/>
      <c r="J66" s="24"/>
      <c r="K66" s="25"/>
      <c r="L66" s="26"/>
      <c r="M66" s="26"/>
      <c r="N66" s="27"/>
      <c r="O66" s="28"/>
      <c r="P66" s="28"/>
      <c r="Q66" s="31"/>
      <c r="R66" s="22"/>
      <c r="S66" s="41">
        <f t="shared" si="1"/>
        <v>0</v>
      </c>
      <c r="V66" s="19">
        <v>66</v>
      </c>
    </row>
    <row r="67" spans="1:22" x14ac:dyDescent="0.25">
      <c r="A67" s="38" t="str">
        <f>D67&amp;"_"&amp;COUNTIF($D$2:D67,D67)</f>
        <v>_0</v>
      </c>
      <c r="B67" s="21"/>
      <c r="C67" s="39" t="str">
        <f>TEXT(Tableau3[[#This Row],[Date ]],"mmmm")</f>
        <v>janvier</v>
      </c>
      <c r="G67" s="24"/>
      <c r="H67" s="23"/>
      <c r="I67" s="24"/>
      <c r="J67" s="24"/>
      <c r="K67" s="25"/>
      <c r="L67" s="26"/>
      <c r="M67" s="26"/>
      <c r="N67" s="27"/>
      <c r="O67" s="28"/>
      <c r="P67" s="28"/>
      <c r="Q67" s="31"/>
      <c r="R67" s="22"/>
      <c r="S67" s="41">
        <f t="shared" si="1"/>
        <v>0</v>
      </c>
      <c r="V67" s="19">
        <v>67</v>
      </c>
    </row>
    <row r="68" spans="1:22" x14ac:dyDescent="0.25">
      <c r="A68" s="38" t="str">
        <f>D68&amp;"_"&amp;COUNTIF($D$2:D68,D68)</f>
        <v>_0</v>
      </c>
      <c r="B68" s="21"/>
      <c r="C68" s="39" t="str">
        <f>TEXT(Tableau3[[#This Row],[Date ]],"mmmm")</f>
        <v>janvier</v>
      </c>
      <c r="G68" s="24"/>
      <c r="H68" s="23"/>
      <c r="I68" s="24"/>
      <c r="J68" s="24"/>
      <c r="K68" s="25"/>
      <c r="L68" s="26"/>
      <c r="M68" s="26"/>
      <c r="N68" s="27"/>
      <c r="O68" s="28"/>
      <c r="P68" s="28"/>
      <c r="Q68" s="31"/>
      <c r="R68" s="22"/>
      <c r="S68" s="41">
        <f t="shared" si="1"/>
        <v>0</v>
      </c>
      <c r="V68" s="19">
        <v>68</v>
      </c>
    </row>
    <row r="69" spans="1:22" x14ac:dyDescent="0.25">
      <c r="A69" s="38" t="str">
        <f>D69&amp;"_"&amp;COUNTIF($D$2:D69,D69)</f>
        <v>_0</v>
      </c>
      <c r="B69" s="21"/>
      <c r="C69" s="39" t="str">
        <f>TEXT(Tableau3[[#This Row],[Date ]],"mmmm")</f>
        <v>janvier</v>
      </c>
      <c r="G69" s="24"/>
      <c r="H69" s="23"/>
      <c r="I69" s="24"/>
      <c r="J69" s="24"/>
      <c r="K69" s="25"/>
      <c r="L69" s="26"/>
      <c r="M69" s="26"/>
      <c r="N69" s="27"/>
      <c r="O69" s="28"/>
      <c r="P69" s="28"/>
      <c r="Q69" s="31"/>
      <c r="R69" s="22"/>
      <c r="S69" s="41">
        <f t="shared" si="1"/>
        <v>0</v>
      </c>
      <c r="V69" s="19">
        <v>69</v>
      </c>
    </row>
    <row r="70" spans="1:22" x14ac:dyDescent="0.25">
      <c r="A70" s="38" t="str">
        <f>D70&amp;"_"&amp;COUNTIF($D$2:D70,D70)</f>
        <v>_0</v>
      </c>
      <c r="B70" s="21"/>
      <c r="C70" s="39" t="str">
        <f>TEXT(Tableau3[[#This Row],[Date ]],"mmmm")</f>
        <v>janvier</v>
      </c>
      <c r="G70" s="24"/>
      <c r="H70" s="23"/>
      <c r="I70" s="24"/>
      <c r="J70" s="24"/>
      <c r="K70" s="25"/>
      <c r="L70" s="26"/>
      <c r="M70" s="26"/>
      <c r="N70" s="27"/>
      <c r="O70" s="28"/>
      <c r="P70" s="28"/>
      <c r="Q70" s="31"/>
      <c r="R70" s="22"/>
      <c r="S70" s="41">
        <f t="shared" si="1"/>
        <v>0</v>
      </c>
      <c r="V70" s="19">
        <v>70</v>
      </c>
    </row>
    <row r="71" spans="1:22" x14ac:dyDescent="0.25">
      <c r="A71" s="38" t="str">
        <f>D71&amp;"_"&amp;COUNTIF($D$2:D71,D71)</f>
        <v>_0</v>
      </c>
      <c r="B71" s="21"/>
      <c r="C71" s="39" t="str">
        <f>TEXT(Tableau3[[#This Row],[Date ]],"mmmm")</f>
        <v>janvier</v>
      </c>
      <c r="G71" s="24"/>
      <c r="H71" s="23"/>
      <c r="I71" s="24"/>
      <c r="J71" s="24"/>
      <c r="K71" s="25"/>
      <c r="L71" s="26"/>
      <c r="M71" s="26"/>
      <c r="N71" s="27"/>
      <c r="O71" s="28"/>
      <c r="P71" s="28"/>
      <c r="Q71" s="31"/>
      <c r="R71" s="22"/>
      <c r="S71" s="41">
        <f t="shared" si="1"/>
        <v>0</v>
      </c>
      <c r="V71" s="19">
        <v>71</v>
      </c>
    </row>
    <row r="72" spans="1:22" x14ac:dyDescent="0.25">
      <c r="A72" s="38" t="str">
        <f>D72&amp;"_"&amp;COUNTIF($D$2:D72,D72)</f>
        <v>_0</v>
      </c>
      <c r="B72" s="21"/>
      <c r="C72" s="39" t="str">
        <f>TEXT(Tableau3[[#This Row],[Date ]],"mmmm")</f>
        <v>janvier</v>
      </c>
      <c r="G72" s="24"/>
      <c r="H72" s="23"/>
      <c r="I72" s="24"/>
      <c r="J72" s="24"/>
      <c r="K72" s="25"/>
      <c r="L72" s="26"/>
      <c r="M72" s="26"/>
      <c r="N72" s="27"/>
      <c r="O72" s="28"/>
      <c r="P72" s="28"/>
      <c r="Q72" s="31"/>
      <c r="R72" s="22"/>
      <c r="S72" s="41">
        <f t="shared" si="1"/>
        <v>0</v>
      </c>
      <c r="V72" s="19">
        <v>72</v>
      </c>
    </row>
    <row r="73" spans="1:22" x14ac:dyDescent="0.25">
      <c r="A73" s="38" t="str">
        <f>D73&amp;"_"&amp;COUNTIF($D$2:D73,D73)</f>
        <v>_0</v>
      </c>
      <c r="B73" s="21"/>
      <c r="C73" s="39" t="str">
        <f>TEXT(Tableau3[[#This Row],[Date ]],"mmmm")</f>
        <v>janvier</v>
      </c>
      <c r="G73" s="24"/>
      <c r="H73" s="23"/>
      <c r="I73" s="24"/>
      <c r="J73" s="24"/>
      <c r="K73" s="25"/>
      <c r="L73" s="26"/>
      <c r="M73" s="26"/>
      <c r="N73" s="27"/>
      <c r="O73" s="28"/>
      <c r="P73" s="28"/>
      <c r="Q73" s="31"/>
      <c r="R73" s="22"/>
      <c r="S73" s="41">
        <f t="shared" si="1"/>
        <v>0</v>
      </c>
      <c r="V73" s="19">
        <v>73</v>
      </c>
    </row>
    <row r="74" spans="1:22" x14ac:dyDescent="0.25">
      <c r="A74" s="38" t="str">
        <f>D74&amp;"_"&amp;COUNTIF($D$2:D74,D74)</f>
        <v>_0</v>
      </c>
      <c r="B74" s="21"/>
      <c r="C74" s="39" t="str">
        <f>TEXT(Tableau3[[#This Row],[Date ]],"mmmm")</f>
        <v>janvier</v>
      </c>
      <c r="G74" s="24"/>
      <c r="H74" s="23"/>
      <c r="I74" s="24"/>
      <c r="J74" s="24"/>
      <c r="K74" s="25"/>
      <c r="L74" s="26"/>
      <c r="M74" s="26"/>
      <c r="N74" s="27"/>
      <c r="O74" s="28"/>
      <c r="P74" s="28"/>
      <c r="Q74" s="31"/>
      <c r="R74" s="22"/>
      <c r="S74" s="41">
        <f t="shared" si="1"/>
        <v>0</v>
      </c>
      <c r="V74" s="19">
        <v>74</v>
      </c>
    </row>
    <row r="75" spans="1:22" x14ac:dyDescent="0.25">
      <c r="A75" s="38" t="str">
        <f>D75&amp;"_"&amp;COUNTIF($D$2:D75,D75)</f>
        <v>_0</v>
      </c>
      <c r="B75" s="21"/>
      <c r="C75" s="39" t="str">
        <f>TEXT(Tableau3[[#This Row],[Date ]],"mmmm")</f>
        <v>janvier</v>
      </c>
      <c r="G75" s="24"/>
      <c r="H75" s="23"/>
      <c r="I75" s="24"/>
      <c r="J75" s="24"/>
      <c r="K75" s="25"/>
      <c r="L75" s="26"/>
      <c r="M75" s="26"/>
      <c r="N75" s="27"/>
      <c r="O75" s="28"/>
      <c r="P75" s="28"/>
      <c r="Q75" s="31"/>
      <c r="R75" s="22"/>
      <c r="S75" s="41">
        <f t="shared" si="1"/>
        <v>0</v>
      </c>
      <c r="V75" s="19">
        <v>75</v>
      </c>
    </row>
    <row r="76" spans="1:22" x14ac:dyDescent="0.25">
      <c r="A76" s="38" t="str">
        <f>D76&amp;"_"&amp;COUNTIF($D$2:D76,D76)</f>
        <v>_0</v>
      </c>
      <c r="B76" s="21"/>
      <c r="C76" s="39" t="str">
        <f>TEXT(Tableau3[[#This Row],[Date ]],"mmmm")</f>
        <v>janvier</v>
      </c>
      <c r="G76" s="24"/>
      <c r="H76" s="23"/>
      <c r="I76" s="24"/>
      <c r="J76" s="24"/>
      <c r="K76" s="25"/>
      <c r="L76" s="26"/>
      <c r="M76" s="26"/>
      <c r="N76" s="27"/>
      <c r="O76" s="28"/>
      <c r="P76" s="28"/>
      <c r="Q76" s="31"/>
      <c r="R76" s="22"/>
      <c r="S76" s="41">
        <f t="shared" si="1"/>
        <v>0</v>
      </c>
      <c r="V76" s="19">
        <v>76</v>
      </c>
    </row>
    <row r="77" spans="1:22" x14ac:dyDescent="0.25">
      <c r="A77" s="38" t="str">
        <f>D77&amp;"_"&amp;COUNTIF($D$2:D77,D77)</f>
        <v>_0</v>
      </c>
      <c r="B77" s="21"/>
      <c r="C77" s="39" t="str">
        <f>TEXT(Tableau3[[#This Row],[Date ]],"mmmm")</f>
        <v>janvier</v>
      </c>
      <c r="G77" s="24"/>
      <c r="H77" s="23"/>
      <c r="I77" s="24"/>
      <c r="J77" s="24"/>
      <c r="K77" s="25"/>
      <c r="L77" s="26"/>
      <c r="M77" s="26"/>
      <c r="N77" s="27"/>
      <c r="O77" s="28"/>
      <c r="P77" s="28"/>
      <c r="Q77" s="31"/>
      <c r="R77" s="22"/>
      <c r="S77" s="41">
        <f t="shared" si="1"/>
        <v>0</v>
      </c>
      <c r="V77" s="19">
        <v>77</v>
      </c>
    </row>
    <row r="78" spans="1:22" x14ac:dyDescent="0.25">
      <c r="A78" s="38" t="str">
        <f>D78&amp;"_"&amp;COUNTIF($D$2:D78,D78)</f>
        <v>_0</v>
      </c>
      <c r="B78" s="21"/>
      <c r="C78" s="39" t="str">
        <f>TEXT(Tableau3[[#This Row],[Date ]],"mmmm")</f>
        <v>janvier</v>
      </c>
      <c r="G78" s="24"/>
      <c r="H78" s="23"/>
      <c r="I78" s="24"/>
      <c r="J78" s="24"/>
      <c r="K78" s="25"/>
      <c r="L78" s="26"/>
      <c r="M78" s="26"/>
      <c r="N78" s="27"/>
      <c r="O78" s="28"/>
      <c r="P78" s="28"/>
      <c r="Q78" s="31"/>
      <c r="R78" s="22"/>
      <c r="S78" s="41">
        <f t="shared" si="1"/>
        <v>0</v>
      </c>
      <c r="V78" s="19">
        <v>78</v>
      </c>
    </row>
    <row r="79" spans="1:22" x14ac:dyDescent="0.25">
      <c r="A79" s="38" t="str">
        <f>D79&amp;"_"&amp;COUNTIF($D$2:D79,D79)</f>
        <v>_0</v>
      </c>
      <c r="B79" s="21"/>
      <c r="C79" s="39" t="str">
        <f>TEXT(Tableau3[[#This Row],[Date ]],"mmmm")</f>
        <v>janvier</v>
      </c>
      <c r="G79" s="24"/>
      <c r="H79" s="23"/>
      <c r="I79" s="24"/>
      <c r="J79" s="24"/>
      <c r="K79" s="25"/>
      <c r="L79" s="26"/>
      <c r="M79" s="26"/>
      <c r="N79" s="27"/>
      <c r="O79" s="28"/>
      <c r="P79" s="28"/>
      <c r="Q79" s="31"/>
      <c r="R79" s="22"/>
      <c r="S79" s="41">
        <f t="shared" si="1"/>
        <v>0</v>
      </c>
      <c r="V79" s="19">
        <v>79</v>
      </c>
    </row>
    <row r="80" spans="1:22" x14ac:dyDescent="0.25">
      <c r="A80" s="38" t="str">
        <f>D80&amp;"_"&amp;COUNTIF($D$2:D80,D80)</f>
        <v>_0</v>
      </c>
      <c r="B80" s="21"/>
      <c r="C80" s="39" t="str">
        <f>TEXT(Tableau3[[#This Row],[Date ]],"mmmm")</f>
        <v>janvier</v>
      </c>
      <c r="G80" s="24"/>
      <c r="H80" s="23"/>
      <c r="I80" s="24"/>
      <c r="J80" s="24"/>
      <c r="K80" s="25"/>
      <c r="L80" s="26"/>
      <c r="M80" s="26"/>
      <c r="N80" s="27"/>
      <c r="O80" s="28"/>
      <c r="P80" s="28"/>
      <c r="Q80" s="31"/>
      <c r="R80" s="22"/>
      <c r="S80" s="41">
        <f t="shared" si="1"/>
        <v>0</v>
      </c>
      <c r="V80" s="19">
        <v>80</v>
      </c>
    </row>
    <row r="81" spans="1:22" x14ac:dyDescent="0.25">
      <c r="A81" s="38" t="str">
        <f>D81&amp;"_"&amp;COUNTIF($D$2:D81,D81)</f>
        <v>_0</v>
      </c>
      <c r="B81" s="21"/>
      <c r="C81" s="39" t="str">
        <f>TEXT(Tableau3[[#This Row],[Date ]],"mmmm")</f>
        <v>janvier</v>
      </c>
      <c r="G81" s="24"/>
      <c r="H81" s="23"/>
      <c r="I81" s="24"/>
      <c r="J81" s="24"/>
      <c r="K81" s="25"/>
      <c r="L81" s="26"/>
      <c r="M81" s="26"/>
      <c r="N81" s="27"/>
      <c r="O81" s="28"/>
      <c r="P81" s="28"/>
      <c r="Q81" s="31"/>
      <c r="R81" s="22"/>
      <c r="S81" s="41">
        <f t="shared" si="1"/>
        <v>0</v>
      </c>
      <c r="V81" s="19">
        <v>81</v>
      </c>
    </row>
    <row r="82" spans="1:22" x14ac:dyDescent="0.25">
      <c r="A82" s="38" t="str">
        <f>D82&amp;"_"&amp;COUNTIF($D$2:D82,D82)</f>
        <v>_0</v>
      </c>
      <c r="B82" s="21"/>
      <c r="C82" s="39" t="str">
        <f>TEXT(Tableau3[[#This Row],[Date ]],"mmmm")</f>
        <v>janvier</v>
      </c>
      <c r="G82" s="24"/>
      <c r="H82" s="23"/>
      <c r="I82" s="24"/>
      <c r="J82" s="24"/>
      <c r="K82" s="25"/>
      <c r="L82" s="26"/>
      <c r="M82" s="26"/>
      <c r="N82" s="27"/>
      <c r="O82" s="28"/>
      <c r="P82" s="28"/>
      <c r="Q82" s="31"/>
      <c r="R82" s="22"/>
      <c r="S82" s="41">
        <f t="shared" si="1"/>
        <v>0</v>
      </c>
      <c r="V82" s="19">
        <v>82</v>
      </c>
    </row>
    <row r="83" spans="1:22" x14ac:dyDescent="0.25">
      <c r="A83" s="38" t="str">
        <f>D83&amp;"_"&amp;COUNTIF($D$2:D83,D83)</f>
        <v>_0</v>
      </c>
      <c r="B83" s="21"/>
      <c r="C83" s="39" t="str">
        <f>TEXT(Tableau3[[#This Row],[Date ]],"mmmm")</f>
        <v>janvier</v>
      </c>
      <c r="G83" s="24"/>
      <c r="H83" s="23"/>
      <c r="I83" s="24"/>
      <c r="J83" s="24"/>
      <c r="K83" s="25"/>
      <c r="L83" s="26"/>
      <c r="M83" s="26"/>
      <c r="N83" s="27"/>
      <c r="O83" s="28"/>
      <c r="P83" s="28"/>
      <c r="Q83" s="31"/>
      <c r="R83" s="22"/>
      <c r="S83" s="41">
        <f t="shared" si="1"/>
        <v>0</v>
      </c>
      <c r="V83" s="19">
        <v>83</v>
      </c>
    </row>
    <row r="84" spans="1:22" x14ac:dyDescent="0.25">
      <c r="A84" s="38" t="str">
        <f>D84&amp;"_"&amp;COUNTIF($D$2:D84,D84)</f>
        <v>_0</v>
      </c>
      <c r="B84" s="21"/>
      <c r="C84" s="39" t="str">
        <f>TEXT(Tableau3[[#This Row],[Date ]],"mmmm")</f>
        <v>janvier</v>
      </c>
      <c r="G84" s="24"/>
      <c r="H84" s="23"/>
      <c r="I84" s="24"/>
      <c r="J84" s="24"/>
      <c r="K84" s="25"/>
      <c r="L84" s="26"/>
      <c r="M84" s="26"/>
      <c r="N84" s="27"/>
      <c r="O84" s="28"/>
      <c r="P84" s="28"/>
      <c r="Q84" s="31"/>
      <c r="R84" s="22"/>
      <c r="S84" s="41">
        <f t="shared" si="1"/>
        <v>0</v>
      </c>
      <c r="V84" s="19">
        <v>84</v>
      </c>
    </row>
    <row r="85" spans="1:22" x14ac:dyDescent="0.25">
      <c r="A85" s="38" t="str">
        <f>D85&amp;"_"&amp;COUNTIF($D$2:D85,D85)</f>
        <v>_0</v>
      </c>
      <c r="B85" s="21"/>
      <c r="C85" s="39" t="str">
        <f>TEXT(Tableau3[[#This Row],[Date ]],"mmmm")</f>
        <v>janvier</v>
      </c>
      <c r="G85" s="24"/>
      <c r="H85" s="23"/>
      <c r="I85" s="24"/>
      <c r="J85" s="24"/>
      <c r="K85" s="25"/>
      <c r="L85" s="26"/>
      <c r="M85" s="26"/>
      <c r="N85" s="27"/>
      <c r="O85" s="28"/>
      <c r="P85" s="28"/>
      <c r="Q85" s="31"/>
      <c r="R85" s="22"/>
      <c r="S85" s="41">
        <f t="shared" si="1"/>
        <v>0</v>
      </c>
      <c r="V85" s="19">
        <v>85</v>
      </c>
    </row>
    <row r="86" spans="1:22" x14ac:dyDescent="0.25">
      <c r="A86" s="38" t="str">
        <f>D86&amp;"_"&amp;COUNTIF($D$2:D86,D86)</f>
        <v>_0</v>
      </c>
      <c r="B86" s="21"/>
      <c r="C86" s="39" t="str">
        <f>TEXT(Tableau3[[#This Row],[Date ]],"mmmm")</f>
        <v>janvier</v>
      </c>
      <c r="G86" s="24"/>
      <c r="H86" s="23"/>
      <c r="I86" s="24"/>
      <c r="J86" s="24"/>
      <c r="K86" s="25"/>
      <c r="L86" s="26"/>
      <c r="M86" s="26"/>
      <c r="N86" s="27"/>
      <c r="O86" s="28"/>
      <c r="P86" s="28"/>
      <c r="Q86" s="31"/>
      <c r="R86" s="22"/>
      <c r="S86" s="41">
        <f t="shared" si="1"/>
        <v>0</v>
      </c>
      <c r="V86" s="19">
        <v>86</v>
      </c>
    </row>
    <row r="87" spans="1:22" x14ac:dyDescent="0.25">
      <c r="A87" s="38" t="str">
        <f>D87&amp;"_"&amp;COUNTIF($D$2:D87,D87)</f>
        <v>_0</v>
      </c>
      <c r="B87" s="21"/>
      <c r="C87" s="39" t="str">
        <f>TEXT(Tableau3[[#This Row],[Date ]],"mmmm")</f>
        <v>janvier</v>
      </c>
      <c r="G87" s="24"/>
      <c r="H87" s="23"/>
      <c r="I87" s="24"/>
      <c r="J87" s="24"/>
      <c r="K87" s="25"/>
      <c r="L87" s="26"/>
      <c r="M87" s="26"/>
      <c r="N87" s="27"/>
      <c r="O87" s="28"/>
      <c r="P87" s="28"/>
      <c r="Q87" s="31"/>
      <c r="R87" s="22"/>
      <c r="S87" s="41">
        <f t="shared" si="1"/>
        <v>0</v>
      </c>
      <c r="V87" s="19">
        <v>87</v>
      </c>
    </row>
    <row r="88" spans="1:22" x14ac:dyDescent="0.25">
      <c r="A88" s="38" t="str">
        <f>D88&amp;"_"&amp;COUNTIF($D$2:D88,D88)</f>
        <v>_0</v>
      </c>
      <c r="B88" s="21"/>
      <c r="C88" s="39" t="str">
        <f>TEXT(Tableau3[[#This Row],[Date ]],"mmmm")</f>
        <v>janvier</v>
      </c>
      <c r="G88" s="24"/>
      <c r="H88" s="23"/>
      <c r="I88" s="24"/>
      <c r="J88" s="24"/>
      <c r="K88" s="25"/>
      <c r="L88" s="26"/>
      <c r="M88" s="26"/>
      <c r="N88" s="27"/>
      <c r="O88" s="28"/>
      <c r="P88" s="28"/>
      <c r="Q88" s="31"/>
      <c r="R88" s="22"/>
      <c r="S88" s="41">
        <f t="shared" si="1"/>
        <v>0</v>
      </c>
      <c r="V88" s="19">
        <v>88</v>
      </c>
    </row>
    <row r="89" spans="1:22" x14ac:dyDescent="0.25">
      <c r="A89" s="38" t="str">
        <f>D89&amp;"_"&amp;COUNTIF($D$2:D89,D89)</f>
        <v>_0</v>
      </c>
      <c r="B89" s="21"/>
      <c r="C89" s="39" t="str">
        <f>TEXT(Tableau3[[#This Row],[Date ]],"mmmm")</f>
        <v>janvier</v>
      </c>
      <c r="G89" s="24"/>
      <c r="H89" s="23"/>
      <c r="I89" s="24"/>
      <c r="J89" s="24"/>
      <c r="K89" s="25"/>
      <c r="L89" s="26"/>
      <c r="M89" s="26"/>
      <c r="N89" s="27"/>
      <c r="O89" s="28"/>
      <c r="P89" s="28"/>
      <c r="Q89" s="31"/>
      <c r="R89" s="22"/>
      <c r="S89" s="41">
        <f t="shared" si="1"/>
        <v>0</v>
      </c>
      <c r="V89" s="19">
        <v>89</v>
      </c>
    </row>
    <row r="90" spans="1:22" x14ac:dyDescent="0.25">
      <c r="A90" s="38" t="str">
        <f>D90&amp;"_"&amp;COUNTIF($D$2:D90,D90)</f>
        <v>_0</v>
      </c>
      <c r="B90" s="21"/>
      <c r="C90" s="39" t="str">
        <f>TEXT(Tableau3[[#This Row],[Date ]],"mmmm")</f>
        <v>janvier</v>
      </c>
      <c r="G90" s="24"/>
      <c r="H90" s="23"/>
      <c r="I90" s="24"/>
      <c r="J90" s="24"/>
      <c r="K90" s="25"/>
      <c r="L90" s="26"/>
      <c r="M90" s="26"/>
      <c r="N90" s="27"/>
      <c r="O90" s="28"/>
      <c r="P90" s="28"/>
      <c r="Q90" s="31"/>
      <c r="R90" s="22"/>
      <c r="S90" s="41">
        <f t="shared" si="1"/>
        <v>0</v>
      </c>
      <c r="V90" s="19">
        <v>90</v>
      </c>
    </row>
    <row r="91" spans="1:22" x14ac:dyDescent="0.25">
      <c r="A91" s="38" t="str">
        <f>D91&amp;"_"&amp;COUNTIF($D$2:D91,D91)</f>
        <v>_0</v>
      </c>
      <c r="B91" s="21"/>
      <c r="C91" s="39" t="str">
        <f>TEXT(Tableau3[[#This Row],[Date ]],"mmmm")</f>
        <v>janvier</v>
      </c>
      <c r="G91" s="24"/>
      <c r="H91" s="23"/>
      <c r="I91" s="24"/>
      <c r="J91" s="24"/>
      <c r="K91" s="25"/>
      <c r="L91" s="26"/>
      <c r="M91" s="26"/>
      <c r="N91" s="27"/>
      <c r="O91" s="28"/>
      <c r="P91" s="28"/>
      <c r="Q91" s="31"/>
      <c r="R91" s="22"/>
      <c r="S91" s="41">
        <f t="shared" si="1"/>
        <v>0</v>
      </c>
      <c r="V91" s="19">
        <v>91</v>
      </c>
    </row>
    <row r="92" spans="1:22" x14ac:dyDescent="0.25">
      <c r="A92" s="38" t="str">
        <f>D92&amp;"_"&amp;COUNTIF($D$2:D92,D92)</f>
        <v>_0</v>
      </c>
      <c r="B92" s="21"/>
      <c r="C92" s="39" t="str">
        <f>TEXT(Tableau3[[#This Row],[Date ]],"mmmm")</f>
        <v>janvier</v>
      </c>
      <c r="G92" s="24"/>
      <c r="H92" s="23"/>
      <c r="I92" s="24"/>
      <c r="J92" s="24"/>
      <c r="K92" s="25"/>
      <c r="L92" s="26"/>
      <c r="M92" s="26"/>
      <c r="N92" s="27"/>
      <c r="O92" s="28"/>
      <c r="P92" s="28"/>
      <c r="Q92" s="31"/>
      <c r="R92" s="22"/>
      <c r="S92" s="41">
        <f t="shared" si="1"/>
        <v>0</v>
      </c>
      <c r="V92" s="19">
        <v>92</v>
      </c>
    </row>
    <row r="93" spans="1:22" x14ac:dyDescent="0.25">
      <c r="A93" s="38" t="str">
        <f>D93&amp;"_"&amp;COUNTIF($D$2:D93,D93)</f>
        <v>_0</v>
      </c>
      <c r="B93" s="21"/>
      <c r="C93" s="39" t="str">
        <f>TEXT(Tableau3[[#This Row],[Date ]],"mmmm")</f>
        <v>janvier</v>
      </c>
      <c r="G93" s="24"/>
      <c r="H93" s="23"/>
      <c r="I93" s="24"/>
      <c r="J93" s="24"/>
      <c r="K93" s="25"/>
      <c r="L93" s="26"/>
      <c r="M93" s="26"/>
      <c r="N93" s="27"/>
      <c r="O93" s="28"/>
      <c r="P93" s="28"/>
      <c r="Q93" s="31"/>
      <c r="R93" s="22"/>
      <c r="S93" s="41">
        <f t="shared" si="1"/>
        <v>0</v>
      </c>
      <c r="V93" s="19">
        <v>93</v>
      </c>
    </row>
    <row r="94" spans="1:22" x14ac:dyDescent="0.25">
      <c r="A94" s="38" t="str">
        <f>D94&amp;"_"&amp;COUNTIF($D$2:D94,D94)</f>
        <v>_0</v>
      </c>
      <c r="B94" s="21"/>
      <c r="C94" s="39" t="str">
        <f>TEXT(Tableau3[[#This Row],[Date ]],"mmmm")</f>
        <v>janvier</v>
      </c>
      <c r="G94" s="24"/>
      <c r="H94" s="23"/>
      <c r="I94" s="24"/>
      <c r="J94" s="24"/>
      <c r="K94" s="25"/>
      <c r="L94" s="26"/>
      <c r="M94" s="26"/>
      <c r="N94" s="27"/>
      <c r="O94" s="28"/>
      <c r="P94" s="28"/>
      <c r="Q94" s="31"/>
      <c r="R94" s="22"/>
      <c r="S94" s="41">
        <f t="shared" si="1"/>
        <v>0</v>
      </c>
      <c r="V94" s="19">
        <v>94</v>
      </c>
    </row>
    <row r="95" spans="1:22" x14ac:dyDescent="0.25">
      <c r="A95" s="38" t="str">
        <f>D95&amp;"_"&amp;COUNTIF($D$2:D95,D95)</f>
        <v>_0</v>
      </c>
      <c r="B95" s="21"/>
      <c r="C95" s="39" t="str">
        <f>TEXT(Tableau3[[#This Row],[Date ]],"mmmm")</f>
        <v>janvier</v>
      </c>
      <c r="G95" s="24"/>
      <c r="H95" s="23"/>
      <c r="I95" s="24"/>
      <c r="J95" s="24"/>
      <c r="K95" s="25"/>
      <c r="L95" s="26"/>
      <c r="M95" s="26"/>
      <c r="N95" s="27"/>
      <c r="O95" s="28"/>
      <c r="P95" s="28"/>
      <c r="Q95" s="31"/>
      <c r="R95" s="22"/>
      <c r="S95" s="41">
        <f t="shared" si="1"/>
        <v>0</v>
      </c>
      <c r="V95" s="19">
        <v>95</v>
      </c>
    </row>
    <row r="96" spans="1:22" x14ac:dyDescent="0.25">
      <c r="A96" s="38" t="str">
        <f>D96&amp;"_"&amp;COUNTIF($D$2:D96,D96)</f>
        <v>_0</v>
      </c>
      <c r="B96" s="21"/>
      <c r="C96" s="39" t="str">
        <f>TEXT(Tableau3[[#This Row],[Date ]],"mmmm")</f>
        <v>janvier</v>
      </c>
      <c r="G96" s="24"/>
      <c r="H96" s="23"/>
      <c r="I96" s="24"/>
      <c r="J96" s="24"/>
      <c r="K96" s="25"/>
      <c r="L96" s="26"/>
      <c r="M96" s="26"/>
      <c r="N96" s="27"/>
      <c r="O96" s="28"/>
      <c r="P96" s="28"/>
      <c r="Q96" s="31"/>
      <c r="R96" s="22"/>
      <c r="S96" s="41">
        <f t="shared" si="1"/>
        <v>0</v>
      </c>
      <c r="V96" s="19">
        <v>96</v>
      </c>
    </row>
    <row r="97" spans="1:22" x14ac:dyDescent="0.25">
      <c r="A97" s="38" t="str">
        <f>D97&amp;"_"&amp;COUNTIF($D$2:D97,D97)</f>
        <v>_0</v>
      </c>
      <c r="B97" s="21"/>
      <c r="C97" s="39" t="str">
        <f>TEXT(Tableau3[[#This Row],[Date ]],"mmmm")</f>
        <v>janvier</v>
      </c>
      <c r="G97" s="24"/>
      <c r="H97" s="23"/>
      <c r="I97" s="24"/>
      <c r="J97" s="24"/>
      <c r="K97" s="25"/>
      <c r="L97" s="26"/>
      <c r="M97" s="26"/>
      <c r="N97" s="27"/>
      <c r="O97" s="28"/>
      <c r="P97" s="28"/>
      <c r="Q97" s="31"/>
      <c r="R97" s="22"/>
      <c r="S97" s="41">
        <f t="shared" si="1"/>
        <v>0</v>
      </c>
      <c r="V97" s="19">
        <v>97</v>
      </c>
    </row>
    <row r="98" spans="1:22" x14ac:dyDescent="0.25">
      <c r="A98" s="38" t="str">
        <f>D98&amp;"_"&amp;COUNTIF($D$2:D98,D98)</f>
        <v>_0</v>
      </c>
      <c r="B98" s="21"/>
      <c r="C98" s="39" t="str">
        <f>TEXT(Tableau3[[#This Row],[Date ]],"mmmm")</f>
        <v>janvier</v>
      </c>
      <c r="G98" s="24"/>
      <c r="H98" s="23"/>
      <c r="I98" s="24"/>
      <c r="J98" s="24"/>
      <c r="K98" s="25"/>
      <c r="L98" s="26"/>
      <c r="M98" s="26"/>
      <c r="N98" s="27"/>
      <c r="O98" s="28"/>
      <c r="P98" s="28"/>
      <c r="Q98" s="31"/>
      <c r="R98" s="22"/>
      <c r="S98" s="41">
        <f t="shared" si="1"/>
        <v>0</v>
      </c>
      <c r="V98" s="19">
        <v>98</v>
      </c>
    </row>
    <row r="99" spans="1:22" x14ac:dyDescent="0.25">
      <c r="A99" s="38" t="str">
        <f>D99&amp;"_"&amp;COUNTIF($D$2:D99,D99)</f>
        <v>_0</v>
      </c>
      <c r="B99" s="21"/>
      <c r="C99" s="39" t="str">
        <f>TEXT(Tableau3[[#This Row],[Date ]],"mmmm")</f>
        <v>janvier</v>
      </c>
      <c r="G99" s="24"/>
      <c r="H99" s="23"/>
      <c r="I99" s="24"/>
      <c r="J99" s="24"/>
      <c r="K99" s="25"/>
      <c r="L99" s="26"/>
      <c r="M99" s="26"/>
      <c r="N99" s="27"/>
      <c r="O99" s="28"/>
      <c r="P99" s="28"/>
      <c r="Q99" s="31"/>
      <c r="R99" s="22"/>
      <c r="S99" s="41">
        <f t="shared" si="1"/>
        <v>0</v>
      </c>
      <c r="V99" s="19">
        <v>99</v>
      </c>
    </row>
    <row r="100" spans="1:22" x14ac:dyDescent="0.25">
      <c r="A100" s="38" t="str">
        <f>D100&amp;"_"&amp;COUNTIF($D$2:D100,D100)</f>
        <v>_0</v>
      </c>
      <c r="B100" s="21"/>
      <c r="C100" s="39" t="str">
        <f>TEXT(Tableau3[[#This Row],[Date ]],"mmmm")</f>
        <v>janvier</v>
      </c>
      <c r="G100" s="24"/>
      <c r="H100" s="23"/>
      <c r="I100" s="24"/>
      <c r="J100" s="24"/>
      <c r="K100" s="25"/>
      <c r="L100" s="26"/>
      <c r="M100" s="26"/>
      <c r="N100" s="27"/>
      <c r="O100" s="28"/>
      <c r="P100" s="28"/>
      <c r="Q100" s="31"/>
      <c r="R100" s="22"/>
      <c r="S100" s="41">
        <f t="shared" si="1"/>
        <v>0</v>
      </c>
      <c r="V100" s="19">
        <v>100</v>
      </c>
    </row>
    <row r="101" spans="1:22" x14ac:dyDescent="0.25">
      <c r="A101" s="38" t="str">
        <f>D101&amp;"_"&amp;COUNTIF($D$2:D101,D101)</f>
        <v>_0</v>
      </c>
      <c r="B101" s="21"/>
      <c r="C101" s="39" t="str">
        <f>TEXT(Tableau3[[#This Row],[Date ]],"mmmm")</f>
        <v>janvier</v>
      </c>
      <c r="G101" s="24"/>
      <c r="H101" s="23"/>
      <c r="I101" s="24"/>
      <c r="J101" s="24"/>
      <c r="K101" s="25"/>
      <c r="L101" s="26"/>
      <c r="M101" s="26"/>
      <c r="N101" s="27"/>
      <c r="O101" s="28"/>
      <c r="P101" s="28"/>
      <c r="Q101" s="31"/>
      <c r="R101" s="22"/>
      <c r="S101" s="41">
        <f t="shared" si="1"/>
        <v>0</v>
      </c>
      <c r="V101" s="19">
        <v>101</v>
      </c>
    </row>
    <row r="102" spans="1:22" x14ac:dyDescent="0.25">
      <c r="A102" s="38" t="str">
        <f>D102&amp;"_"&amp;COUNTIF($D$2:D102,D102)</f>
        <v>_0</v>
      </c>
      <c r="B102" s="21"/>
      <c r="C102" s="39" t="str">
        <f>TEXT(Tableau3[[#This Row],[Date ]],"mmmm")</f>
        <v>janvier</v>
      </c>
      <c r="G102" s="24"/>
      <c r="H102" s="23"/>
      <c r="I102" s="24"/>
      <c r="J102" s="24"/>
      <c r="K102" s="25"/>
      <c r="L102" s="26"/>
      <c r="M102" s="26"/>
      <c r="N102" s="27"/>
      <c r="O102" s="28"/>
      <c r="P102" s="28"/>
      <c r="Q102" s="31"/>
      <c r="R102" s="22"/>
      <c r="S102" s="41">
        <f t="shared" si="1"/>
        <v>0</v>
      </c>
      <c r="V102" s="19">
        <v>102</v>
      </c>
    </row>
    <row r="103" spans="1:22" x14ac:dyDescent="0.25">
      <c r="A103" s="38" t="str">
        <f>D103&amp;"_"&amp;COUNTIF($D$2:D103,D103)</f>
        <v>_0</v>
      </c>
      <c r="B103" s="21"/>
      <c r="C103" s="39" t="str">
        <f>TEXT(Tableau3[[#This Row],[Date ]],"mmmm")</f>
        <v>janvier</v>
      </c>
      <c r="G103" s="24"/>
      <c r="H103" s="23"/>
      <c r="I103" s="24"/>
      <c r="J103" s="24"/>
      <c r="K103" s="25"/>
      <c r="L103" s="26"/>
      <c r="M103" s="26"/>
      <c r="N103" s="27"/>
      <c r="O103" s="28"/>
      <c r="P103" s="28"/>
      <c r="Q103" s="31"/>
      <c r="R103" s="22"/>
      <c r="S103" s="41">
        <f t="shared" ref="S103:S166" si="2">G103-I103-L103-O103-Q103-R103</f>
        <v>0</v>
      </c>
      <c r="V103" s="19">
        <v>103</v>
      </c>
    </row>
    <row r="104" spans="1:22" x14ac:dyDescent="0.25">
      <c r="A104" s="38" t="str">
        <f>D104&amp;"_"&amp;COUNTIF($D$2:D104,D104)</f>
        <v>_0</v>
      </c>
      <c r="B104" s="21"/>
      <c r="C104" s="39" t="str">
        <f>TEXT(Tableau3[[#This Row],[Date ]],"mmmm")</f>
        <v>janvier</v>
      </c>
      <c r="G104" s="24"/>
      <c r="H104" s="23"/>
      <c r="I104" s="24"/>
      <c r="J104" s="24"/>
      <c r="K104" s="25"/>
      <c r="L104" s="26"/>
      <c r="M104" s="26"/>
      <c r="N104" s="27"/>
      <c r="O104" s="28"/>
      <c r="P104" s="28"/>
      <c r="Q104" s="31"/>
      <c r="R104" s="22"/>
      <c r="S104" s="41">
        <f t="shared" si="2"/>
        <v>0</v>
      </c>
      <c r="V104" s="19">
        <v>104</v>
      </c>
    </row>
    <row r="105" spans="1:22" x14ac:dyDescent="0.25">
      <c r="A105" s="38" t="str">
        <f>D105&amp;"_"&amp;COUNTIF($D$2:D105,D105)</f>
        <v>_0</v>
      </c>
      <c r="B105" s="21"/>
      <c r="C105" s="39" t="str">
        <f>TEXT(Tableau3[[#This Row],[Date ]],"mmmm")</f>
        <v>janvier</v>
      </c>
      <c r="G105" s="24"/>
      <c r="H105" s="23"/>
      <c r="I105" s="24"/>
      <c r="J105" s="24"/>
      <c r="K105" s="25"/>
      <c r="L105" s="26"/>
      <c r="M105" s="26"/>
      <c r="N105" s="27"/>
      <c r="O105" s="28"/>
      <c r="P105" s="28"/>
      <c r="Q105" s="31"/>
      <c r="R105" s="22"/>
      <c r="S105" s="41">
        <f t="shared" si="2"/>
        <v>0</v>
      </c>
      <c r="V105" s="19">
        <v>105</v>
      </c>
    </row>
    <row r="106" spans="1:22" x14ac:dyDescent="0.25">
      <c r="A106" s="38" t="str">
        <f>D106&amp;"_"&amp;COUNTIF($D$2:D106,D106)</f>
        <v>_0</v>
      </c>
      <c r="B106" s="21"/>
      <c r="C106" s="39" t="str">
        <f>TEXT(Tableau3[[#This Row],[Date ]],"mmmm")</f>
        <v>janvier</v>
      </c>
      <c r="G106" s="24"/>
      <c r="H106" s="23"/>
      <c r="I106" s="24"/>
      <c r="J106" s="24"/>
      <c r="K106" s="25"/>
      <c r="L106" s="26"/>
      <c r="M106" s="26"/>
      <c r="N106" s="27"/>
      <c r="O106" s="28"/>
      <c r="P106" s="28"/>
      <c r="Q106" s="31"/>
      <c r="R106" s="22"/>
      <c r="S106" s="41">
        <f t="shared" si="2"/>
        <v>0</v>
      </c>
      <c r="V106" s="19">
        <v>106</v>
      </c>
    </row>
    <row r="107" spans="1:22" x14ac:dyDescent="0.25">
      <c r="A107" s="38" t="str">
        <f>D107&amp;"_"&amp;COUNTIF($D$2:D107,D107)</f>
        <v>_0</v>
      </c>
      <c r="B107" s="21"/>
      <c r="C107" s="39" t="str">
        <f>TEXT(Tableau3[[#This Row],[Date ]],"mmmm")</f>
        <v>janvier</v>
      </c>
      <c r="G107" s="24"/>
      <c r="H107" s="23"/>
      <c r="I107" s="24"/>
      <c r="J107" s="24"/>
      <c r="K107" s="25"/>
      <c r="L107" s="26"/>
      <c r="M107" s="26"/>
      <c r="N107" s="27"/>
      <c r="O107" s="28"/>
      <c r="P107" s="28"/>
      <c r="Q107" s="31"/>
      <c r="R107" s="22"/>
      <c r="S107" s="41">
        <f t="shared" si="2"/>
        <v>0</v>
      </c>
      <c r="V107" s="19">
        <v>107</v>
      </c>
    </row>
    <row r="108" spans="1:22" x14ac:dyDescent="0.25">
      <c r="A108" s="38" t="str">
        <f>D108&amp;"_"&amp;COUNTIF($D$2:D108,D108)</f>
        <v>_0</v>
      </c>
      <c r="B108" s="21"/>
      <c r="C108" s="39" t="str">
        <f>TEXT(Tableau3[[#This Row],[Date ]],"mmmm")</f>
        <v>janvier</v>
      </c>
      <c r="G108" s="24"/>
      <c r="H108" s="23"/>
      <c r="I108" s="24"/>
      <c r="J108" s="24"/>
      <c r="K108" s="25"/>
      <c r="L108" s="26"/>
      <c r="M108" s="26"/>
      <c r="N108" s="27"/>
      <c r="O108" s="28"/>
      <c r="P108" s="28"/>
      <c r="Q108" s="31"/>
      <c r="R108" s="22"/>
      <c r="S108" s="41">
        <f t="shared" si="2"/>
        <v>0</v>
      </c>
      <c r="V108" s="19">
        <v>108</v>
      </c>
    </row>
    <row r="109" spans="1:22" x14ac:dyDescent="0.25">
      <c r="A109" s="38" t="str">
        <f>D109&amp;"_"&amp;COUNTIF($D$2:D109,D109)</f>
        <v>_0</v>
      </c>
      <c r="B109" s="21"/>
      <c r="C109" s="39" t="str">
        <f>TEXT(Tableau3[[#This Row],[Date ]],"mmmm")</f>
        <v>janvier</v>
      </c>
      <c r="G109" s="24"/>
      <c r="H109" s="23"/>
      <c r="I109" s="24"/>
      <c r="J109" s="24"/>
      <c r="K109" s="25"/>
      <c r="L109" s="26"/>
      <c r="M109" s="26"/>
      <c r="N109" s="27"/>
      <c r="O109" s="28"/>
      <c r="P109" s="28"/>
      <c r="Q109" s="31"/>
      <c r="R109" s="22"/>
      <c r="S109" s="41">
        <f t="shared" si="2"/>
        <v>0</v>
      </c>
      <c r="V109" s="19">
        <v>109</v>
      </c>
    </row>
    <row r="110" spans="1:22" x14ac:dyDescent="0.25">
      <c r="A110" s="38" t="str">
        <f>D110&amp;"_"&amp;COUNTIF($D$2:D110,D110)</f>
        <v>_0</v>
      </c>
      <c r="B110" s="21"/>
      <c r="C110" s="39" t="str">
        <f>TEXT(Tableau3[[#This Row],[Date ]],"mmmm")</f>
        <v>janvier</v>
      </c>
      <c r="G110" s="24"/>
      <c r="H110" s="23"/>
      <c r="I110" s="24"/>
      <c r="J110" s="24"/>
      <c r="K110" s="25"/>
      <c r="L110" s="26"/>
      <c r="M110" s="26"/>
      <c r="N110" s="27"/>
      <c r="O110" s="28"/>
      <c r="P110" s="28"/>
      <c r="Q110" s="31"/>
      <c r="R110" s="22"/>
      <c r="S110" s="41">
        <f t="shared" si="2"/>
        <v>0</v>
      </c>
      <c r="V110" s="19">
        <v>110</v>
      </c>
    </row>
    <row r="111" spans="1:22" x14ac:dyDescent="0.25">
      <c r="A111" s="38" t="str">
        <f>D111&amp;"_"&amp;COUNTIF($D$2:D111,D111)</f>
        <v>_0</v>
      </c>
      <c r="B111" s="21"/>
      <c r="C111" s="39" t="str">
        <f>TEXT(Tableau3[[#This Row],[Date ]],"mmmm")</f>
        <v>janvier</v>
      </c>
      <c r="G111" s="24"/>
      <c r="H111" s="23"/>
      <c r="I111" s="24"/>
      <c r="J111" s="24"/>
      <c r="K111" s="25"/>
      <c r="L111" s="26"/>
      <c r="M111" s="26"/>
      <c r="N111" s="27"/>
      <c r="O111" s="28"/>
      <c r="P111" s="28"/>
      <c r="Q111" s="31"/>
      <c r="R111" s="22"/>
      <c r="S111" s="41">
        <f t="shared" si="2"/>
        <v>0</v>
      </c>
      <c r="V111" s="19">
        <v>111</v>
      </c>
    </row>
    <row r="112" spans="1:22" x14ac:dyDescent="0.25">
      <c r="A112" s="38" t="str">
        <f>D112&amp;"_"&amp;COUNTIF($D$2:D112,D112)</f>
        <v>_0</v>
      </c>
      <c r="B112" s="21"/>
      <c r="C112" s="39" t="str">
        <f>TEXT(Tableau3[[#This Row],[Date ]],"mmmm")</f>
        <v>janvier</v>
      </c>
      <c r="G112" s="24"/>
      <c r="H112" s="23"/>
      <c r="I112" s="24"/>
      <c r="J112" s="24"/>
      <c r="K112" s="25"/>
      <c r="L112" s="26"/>
      <c r="M112" s="26"/>
      <c r="N112" s="27"/>
      <c r="O112" s="28"/>
      <c r="P112" s="28"/>
      <c r="Q112" s="31"/>
      <c r="R112" s="22"/>
      <c r="S112" s="41">
        <f t="shared" si="2"/>
        <v>0</v>
      </c>
      <c r="V112" s="19">
        <v>112</v>
      </c>
    </row>
    <row r="113" spans="1:22" x14ac:dyDescent="0.25">
      <c r="A113" s="38" t="str">
        <f>D113&amp;"_"&amp;COUNTIF($D$2:D113,D113)</f>
        <v>_0</v>
      </c>
      <c r="B113" s="21"/>
      <c r="C113" s="39" t="str">
        <f>TEXT(Tableau3[[#This Row],[Date ]],"mmmm")</f>
        <v>janvier</v>
      </c>
      <c r="G113" s="24"/>
      <c r="H113" s="23"/>
      <c r="I113" s="24"/>
      <c r="J113" s="24"/>
      <c r="K113" s="25"/>
      <c r="L113" s="26"/>
      <c r="M113" s="26"/>
      <c r="N113" s="27"/>
      <c r="O113" s="28"/>
      <c r="P113" s="28"/>
      <c r="Q113" s="31"/>
      <c r="R113" s="22"/>
      <c r="S113" s="41">
        <f t="shared" si="2"/>
        <v>0</v>
      </c>
      <c r="V113" s="19">
        <v>113</v>
      </c>
    </row>
    <row r="114" spans="1:22" x14ac:dyDescent="0.25">
      <c r="A114" s="38" t="str">
        <f>D114&amp;"_"&amp;COUNTIF($D$2:D114,D114)</f>
        <v>_0</v>
      </c>
      <c r="B114" s="21"/>
      <c r="C114" s="39" t="str">
        <f>TEXT(Tableau3[[#This Row],[Date ]],"mmmm")</f>
        <v>janvier</v>
      </c>
      <c r="G114" s="24"/>
      <c r="H114" s="23"/>
      <c r="I114" s="24"/>
      <c r="J114" s="24"/>
      <c r="K114" s="25"/>
      <c r="L114" s="26"/>
      <c r="M114" s="26"/>
      <c r="N114" s="27"/>
      <c r="O114" s="28"/>
      <c r="P114" s="28"/>
      <c r="Q114" s="31"/>
      <c r="R114" s="22"/>
      <c r="S114" s="41">
        <f t="shared" si="2"/>
        <v>0</v>
      </c>
      <c r="V114" s="19">
        <v>114</v>
      </c>
    </row>
    <row r="115" spans="1:22" x14ac:dyDescent="0.25">
      <c r="A115" s="38" t="str">
        <f>D115&amp;"_"&amp;COUNTIF($D$2:D115,D115)</f>
        <v>_0</v>
      </c>
      <c r="B115" s="21"/>
      <c r="C115" s="39" t="str">
        <f>TEXT(Tableau3[[#This Row],[Date ]],"mmmm")</f>
        <v>janvier</v>
      </c>
      <c r="G115" s="24"/>
      <c r="H115" s="23"/>
      <c r="I115" s="24"/>
      <c r="J115" s="24"/>
      <c r="K115" s="25"/>
      <c r="L115" s="26"/>
      <c r="M115" s="26"/>
      <c r="N115" s="27"/>
      <c r="O115" s="28"/>
      <c r="P115" s="28"/>
      <c r="Q115" s="31"/>
      <c r="R115" s="22"/>
      <c r="S115" s="41">
        <f t="shared" si="2"/>
        <v>0</v>
      </c>
      <c r="V115" s="19">
        <v>115</v>
      </c>
    </row>
    <row r="116" spans="1:22" x14ac:dyDescent="0.25">
      <c r="A116" s="38" t="str">
        <f>D116&amp;"_"&amp;COUNTIF($D$2:D116,D116)</f>
        <v>_0</v>
      </c>
      <c r="B116" s="21"/>
      <c r="C116" s="39" t="str">
        <f>TEXT(Tableau3[[#This Row],[Date ]],"mmmm")</f>
        <v>janvier</v>
      </c>
      <c r="G116" s="24"/>
      <c r="H116" s="23"/>
      <c r="I116" s="24"/>
      <c r="J116" s="24"/>
      <c r="K116" s="25"/>
      <c r="L116" s="26"/>
      <c r="M116" s="26"/>
      <c r="N116" s="27"/>
      <c r="O116" s="28"/>
      <c r="P116" s="28"/>
      <c r="Q116" s="31"/>
      <c r="R116" s="22"/>
      <c r="S116" s="41">
        <f t="shared" si="2"/>
        <v>0</v>
      </c>
      <c r="V116" s="19">
        <v>116</v>
      </c>
    </row>
    <row r="117" spans="1:22" x14ac:dyDescent="0.25">
      <c r="A117" s="38" t="str">
        <f>D117&amp;"_"&amp;COUNTIF($D$2:D117,D117)</f>
        <v>_0</v>
      </c>
      <c r="B117" s="21"/>
      <c r="C117" s="39" t="str">
        <f>TEXT(Tableau3[[#This Row],[Date ]],"mmmm")</f>
        <v>janvier</v>
      </c>
      <c r="G117" s="24"/>
      <c r="H117" s="23"/>
      <c r="I117" s="24"/>
      <c r="J117" s="24"/>
      <c r="K117" s="25"/>
      <c r="L117" s="26"/>
      <c r="M117" s="26"/>
      <c r="N117" s="27"/>
      <c r="O117" s="28"/>
      <c r="P117" s="28"/>
      <c r="Q117" s="31"/>
      <c r="R117" s="22"/>
      <c r="S117" s="41">
        <f t="shared" si="2"/>
        <v>0</v>
      </c>
      <c r="V117" s="19">
        <v>117</v>
      </c>
    </row>
    <row r="118" spans="1:22" x14ac:dyDescent="0.25">
      <c r="A118" s="38" t="str">
        <f>D118&amp;"_"&amp;COUNTIF($D$2:D118,D118)</f>
        <v>_0</v>
      </c>
      <c r="B118" s="21"/>
      <c r="C118" s="39" t="str">
        <f>TEXT(Tableau3[[#This Row],[Date ]],"mmmm")</f>
        <v>janvier</v>
      </c>
      <c r="G118" s="24"/>
      <c r="H118" s="23"/>
      <c r="I118" s="24"/>
      <c r="J118" s="24"/>
      <c r="K118" s="25"/>
      <c r="L118" s="26"/>
      <c r="M118" s="26"/>
      <c r="N118" s="27"/>
      <c r="O118" s="28"/>
      <c r="P118" s="28"/>
      <c r="Q118" s="31"/>
      <c r="R118" s="22"/>
      <c r="S118" s="41">
        <f t="shared" si="2"/>
        <v>0</v>
      </c>
      <c r="V118" s="19">
        <v>118</v>
      </c>
    </row>
    <row r="119" spans="1:22" x14ac:dyDescent="0.25">
      <c r="A119" s="38" t="str">
        <f>D119&amp;"_"&amp;COUNTIF($D$2:D119,D119)</f>
        <v>_0</v>
      </c>
      <c r="B119" s="21"/>
      <c r="C119" s="39" t="str">
        <f>TEXT(Tableau3[[#This Row],[Date ]],"mmmm")</f>
        <v>janvier</v>
      </c>
      <c r="G119" s="24"/>
      <c r="H119" s="23"/>
      <c r="I119" s="24"/>
      <c r="J119" s="24"/>
      <c r="K119" s="25"/>
      <c r="L119" s="26"/>
      <c r="M119" s="26"/>
      <c r="N119" s="27"/>
      <c r="O119" s="28"/>
      <c r="P119" s="28"/>
      <c r="Q119" s="31"/>
      <c r="R119" s="22"/>
      <c r="S119" s="41">
        <f t="shared" si="2"/>
        <v>0</v>
      </c>
      <c r="V119" s="19">
        <v>119</v>
      </c>
    </row>
    <row r="120" spans="1:22" x14ac:dyDescent="0.25">
      <c r="A120" s="38" t="str">
        <f>D120&amp;"_"&amp;COUNTIF($D$2:D120,D120)</f>
        <v>_0</v>
      </c>
      <c r="B120" s="21"/>
      <c r="C120" s="39" t="str">
        <f>TEXT(Tableau3[[#This Row],[Date ]],"mmmm")</f>
        <v>janvier</v>
      </c>
      <c r="G120" s="24"/>
      <c r="H120" s="23"/>
      <c r="I120" s="24"/>
      <c r="J120" s="24"/>
      <c r="K120" s="25"/>
      <c r="L120" s="26"/>
      <c r="M120" s="26"/>
      <c r="N120" s="27"/>
      <c r="O120" s="28"/>
      <c r="P120" s="28"/>
      <c r="Q120" s="31"/>
      <c r="R120" s="22"/>
      <c r="S120" s="41">
        <f t="shared" si="2"/>
        <v>0</v>
      </c>
      <c r="V120" s="19">
        <v>120</v>
      </c>
    </row>
    <row r="121" spans="1:22" x14ac:dyDescent="0.25">
      <c r="A121" s="38" t="str">
        <f>D121&amp;"_"&amp;COUNTIF($D$2:D121,D121)</f>
        <v>_0</v>
      </c>
      <c r="B121" s="21"/>
      <c r="C121" s="39" t="str">
        <f>TEXT(Tableau3[[#This Row],[Date ]],"mmmm")</f>
        <v>janvier</v>
      </c>
      <c r="G121" s="24"/>
      <c r="H121" s="23"/>
      <c r="I121" s="24"/>
      <c r="J121" s="24"/>
      <c r="K121" s="25"/>
      <c r="L121" s="26"/>
      <c r="M121" s="26"/>
      <c r="N121" s="27"/>
      <c r="O121" s="28"/>
      <c r="P121" s="28"/>
      <c r="Q121" s="31"/>
      <c r="R121" s="22"/>
      <c r="S121" s="41">
        <f t="shared" si="2"/>
        <v>0</v>
      </c>
      <c r="V121" s="19">
        <v>121</v>
      </c>
    </row>
    <row r="122" spans="1:22" x14ac:dyDescent="0.25">
      <c r="A122" s="38" t="str">
        <f>D122&amp;"_"&amp;COUNTIF($D$2:D122,D122)</f>
        <v>_0</v>
      </c>
      <c r="B122" s="21"/>
      <c r="C122" s="39" t="str">
        <f>TEXT(Tableau3[[#This Row],[Date ]],"mmmm")</f>
        <v>janvier</v>
      </c>
      <c r="G122" s="24"/>
      <c r="H122" s="23"/>
      <c r="I122" s="24"/>
      <c r="J122" s="24"/>
      <c r="K122" s="25"/>
      <c r="L122" s="26"/>
      <c r="M122" s="26"/>
      <c r="N122" s="27"/>
      <c r="O122" s="28"/>
      <c r="P122" s="28"/>
      <c r="Q122" s="31"/>
      <c r="R122" s="22"/>
      <c r="S122" s="41">
        <f t="shared" si="2"/>
        <v>0</v>
      </c>
      <c r="V122" s="19">
        <v>122</v>
      </c>
    </row>
    <row r="123" spans="1:22" x14ac:dyDescent="0.25">
      <c r="A123" s="38" t="str">
        <f>D123&amp;"_"&amp;COUNTIF($D$2:D123,D123)</f>
        <v>_0</v>
      </c>
      <c r="B123" s="21"/>
      <c r="C123" s="39" t="str">
        <f>TEXT(Tableau3[[#This Row],[Date ]],"mmmm")</f>
        <v>janvier</v>
      </c>
      <c r="G123" s="24"/>
      <c r="H123" s="23"/>
      <c r="I123" s="24"/>
      <c r="J123" s="24"/>
      <c r="K123" s="25"/>
      <c r="L123" s="26"/>
      <c r="M123" s="26"/>
      <c r="N123" s="27"/>
      <c r="O123" s="28"/>
      <c r="P123" s="28"/>
      <c r="Q123" s="31"/>
      <c r="R123" s="22"/>
      <c r="S123" s="41">
        <f t="shared" si="2"/>
        <v>0</v>
      </c>
      <c r="V123" s="19">
        <v>123</v>
      </c>
    </row>
    <row r="124" spans="1:22" x14ac:dyDescent="0.25">
      <c r="A124" s="38" t="str">
        <f>D124&amp;"_"&amp;COUNTIF($D$2:D124,D124)</f>
        <v>_0</v>
      </c>
      <c r="B124" s="21"/>
      <c r="C124" s="39" t="str">
        <f>TEXT(Tableau3[[#This Row],[Date ]],"mmmm")</f>
        <v>janvier</v>
      </c>
      <c r="G124" s="24"/>
      <c r="H124" s="23"/>
      <c r="I124" s="24"/>
      <c r="J124" s="24"/>
      <c r="K124" s="25"/>
      <c r="L124" s="26"/>
      <c r="M124" s="26"/>
      <c r="N124" s="27"/>
      <c r="O124" s="28"/>
      <c r="P124" s="28"/>
      <c r="Q124" s="31"/>
      <c r="R124" s="22"/>
      <c r="S124" s="41">
        <f t="shared" si="2"/>
        <v>0</v>
      </c>
      <c r="V124" s="19">
        <v>124</v>
      </c>
    </row>
    <row r="125" spans="1:22" x14ac:dyDescent="0.25">
      <c r="A125" s="38" t="str">
        <f>D125&amp;"_"&amp;COUNTIF($D$2:D125,D125)</f>
        <v>_0</v>
      </c>
      <c r="B125" s="21"/>
      <c r="C125" s="39" t="str">
        <f>TEXT(Tableau3[[#This Row],[Date ]],"mmmm")</f>
        <v>janvier</v>
      </c>
      <c r="G125" s="24"/>
      <c r="H125" s="23"/>
      <c r="I125" s="24"/>
      <c r="J125" s="24"/>
      <c r="K125" s="25"/>
      <c r="L125" s="26"/>
      <c r="M125" s="26"/>
      <c r="N125" s="27"/>
      <c r="O125" s="28"/>
      <c r="P125" s="28"/>
      <c r="Q125" s="31"/>
      <c r="R125" s="22"/>
      <c r="S125" s="41">
        <f t="shared" si="2"/>
        <v>0</v>
      </c>
      <c r="V125" s="19">
        <v>125</v>
      </c>
    </row>
    <row r="126" spans="1:22" x14ac:dyDescent="0.25">
      <c r="A126" s="38" t="str">
        <f>D126&amp;"_"&amp;COUNTIF($D$2:D126,D126)</f>
        <v>_0</v>
      </c>
      <c r="B126" s="21"/>
      <c r="C126" s="39" t="str">
        <f>TEXT(Tableau3[[#This Row],[Date ]],"mmmm")</f>
        <v>janvier</v>
      </c>
      <c r="G126" s="24"/>
      <c r="H126" s="23"/>
      <c r="I126" s="24"/>
      <c r="J126" s="24"/>
      <c r="K126" s="25"/>
      <c r="L126" s="26"/>
      <c r="M126" s="26"/>
      <c r="N126" s="27"/>
      <c r="O126" s="28"/>
      <c r="P126" s="28"/>
      <c r="Q126" s="31"/>
      <c r="R126" s="22"/>
      <c r="S126" s="41">
        <f t="shared" si="2"/>
        <v>0</v>
      </c>
      <c r="V126" s="19">
        <v>126</v>
      </c>
    </row>
    <row r="127" spans="1:22" x14ac:dyDescent="0.25">
      <c r="A127" s="38" t="str">
        <f>D127&amp;"_"&amp;COUNTIF($D$2:D127,D127)</f>
        <v>_0</v>
      </c>
      <c r="B127" s="21"/>
      <c r="C127" s="39" t="str">
        <f>TEXT(Tableau3[[#This Row],[Date ]],"mmmm")</f>
        <v>janvier</v>
      </c>
      <c r="G127" s="24"/>
      <c r="H127" s="23"/>
      <c r="I127" s="24"/>
      <c r="J127" s="24"/>
      <c r="K127" s="25"/>
      <c r="L127" s="26"/>
      <c r="M127" s="26"/>
      <c r="N127" s="27"/>
      <c r="O127" s="28"/>
      <c r="P127" s="28"/>
      <c r="Q127" s="31"/>
      <c r="R127" s="22"/>
      <c r="S127" s="41">
        <f t="shared" si="2"/>
        <v>0</v>
      </c>
      <c r="V127" s="19">
        <v>127</v>
      </c>
    </row>
    <row r="128" spans="1:22" x14ac:dyDescent="0.25">
      <c r="A128" s="38" t="str">
        <f>D128&amp;"_"&amp;COUNTIF($D$2:D128,D128)</f>
        <v>_0</v>
      </c>
      <c r="B128" s="21"/>
      <c r="C128" s="39" t="str">
        <f>TEXT(Tableau3[[#This Row],[Date ]],"mmmm")</f>
        <v>janvier</v>
      </c>
      <c r="G128" s="24"/>
      <c r="H128" s="23"/>
      <c r="I128" s="24"/>
      <c r="J128" s="24"/>
      <c r="K128" s="25"/>
      <c r="L128" s="26"/>
      <c r="M128" s="26"/>
      <c r="N128" s="27"/>
      <c r="O128" s="28"/>
      <c r="P128" s="28"/>
      <c r="Q128" s="31"/>
      <c r="R128" s="22"/>
      <c r="S128" s="41">
        <f t="shared" si="2"/>
        <v>0</v>
      </c>
      <c r="V128" s="19">
        <v>128</v>
      </c>
    </row>
    <row r="129" spans="1:22" x14ac:dyDescent="0.25">
      <c r="A129" s="38" t="str">
        <f>D129&amp;"_"&amp;COUNTIF($D$2:D129,D129)</f>
        <v>_0</v>
      </c>
      <c r="B129" s="21"/>
      <c r="C129" s="39" t="str">
        <f>TEXT(Tableau3[[#This Row],[Date ]],"mmmm")</f>
        <v>janvier</v>
      </c>
      <c r="G129" s="24"/>
      <c r="H129" s="23"/>
      <c r="I129" s="24"/>
      <c r="J129" s="24"/>
      <c r="K129" s="25"/>
      <c r="L129" s="26"/>
      <c r="M129" s="26"/>
      <c r="N129" s="27"/>
      <c r="O129" s="28"/>
      <c r="P129" s="28"/>
      <c r="Q129" s="31"/>
      <c r="R129" s="22"/>
      <c r="S129" s="41">
        <f t="shared" si="2"/>
        <v>0</v>
      </c>
      <c r="V129" s="19">
        <v>129</v>
      </c>
    </row>
    <row r="130" spans="1:22" x14ac:dyDescent="0.25">
      <c r="A130" s="38" t="str">
        <f>D130&amp;"_"&amp;COUNTIF($D$2:D130,D130)</f>
        <v>_0</v>
      </c>
      <c r="B130" s="21"/>
      <c r="C130" s="39" t="str">
        <f>TEXT(Tableau3[[#This Row],[Date ]],"mmmm")</f>
        <v>janvier</v>
      </c>
      <c r="G130" s="24"/>
      <c r="H130" s="23"/>
      <c r="I130" s="24"/>
      <c r="J130" s="24"/>
      <c r="K130" s="25"/>
      <c r="L130" s="26"/>
      <c r="M130" s="26"/>
      <c r="N130" s="27"/>
      <c r="O130" s="28"/>
      <c r="P130" s="28"/>
      <c r="Q130" s="31"/>
      <c r="R130" s="22"/>
      <c r="S130" s="41">
        <f t="shared" si="2"/>
        <v>0</v>
      </c>
      <c r="V130" s="19">
        <v>130</v>
      </c>
    </row>
    <row r="131" spans="1:22" x14ac:dyDescent="0.25">
      <c r="A131" s="38" t="str">
        <f>D131&amp;"_"&amp;COUNTIF($D$2:D131,D131)</f>
        <v>_0</v>
      </c>
      <c r="B131" s="21"/>
      <c r="C131" s="39" t="str">
        <f>TEXT(Tableau3[[#This Row],[Date ]],"mmmm")</f>
        <v>janvier</v>
      </c>
      <c r="G131" s="24"/>
      <c r="H131" s="23"/>
      <c r="I131" s="24"/>
      <c r="J131" s="24"/>
      <c r="K131" s="25"/>
      <c r="L131" s="26"/>
      <c r="M131" s="26"/>
      <c r="N131" s="27"/>
      <c r="O131" s="28"/>
      <c r="P131" s="28"/>
      <c r="Q131" s="31"/>
      <c r="R131" s="22"/>
      <c r="S131" s="41">
        <f t="shared" si="2"/>
        <v>0</v>
      </c>
      <c r="V131" s="19">
        <v>131</v>
      </c>
    </row>
    <row r="132" spans="1:22" x14ac:dyDescent="0.25">
      <c r="A132" s="38" t="str">
        <f>D132&amp;"_"&amp;COUNTIF($D$2:D132,D132)</f>
        <v>_0</v>
      </c>
      <c r="B132" s="21"/>
      <c r="C132" s="39" t="str">
        <f>TEXT(Tableau3[[#This Row],[Date ]],"mmmm")</f>
        <v>janvier</v>
      </c>
      <c r="G132" s="24"/>
      <c r="H132" s="23"/>
      <c r="I132" s="24"/>
      <c r="J132" s="24"/>
      <c r="K132" s="25"/>
      <c r="L132" s="26"/>
      <c r="M132" s="26"/>
      <c r="N132" s="27"/>
      <c r="O132" s="28"/>
      <c r="P132" s="28"/>
      <c r="Q132" s="31"/>
      <c r="R132" s="22"/>
      <c r="S132" s="41">
        <f t="shared" si="2"/>
        <v>0</v>
      </c>
      <c r="V132" s="19">
        <v>132</v>
      </c>
    </row>
    <row r="133" spans="1:22" x14ac:dyDescent="0.25">
      <c r="A133" s="38" t="str">
        <f>D133&amp;"_"&amp;COUNTIF($D$2:D133,D133)</f>
        <v>_0</v>
      </c>
      <c r="B133" s="21"/>
      <c r="C133" s="39" t="str">
        <f>TEXT(Tableau3[[#This Row],[Date ]],"mmmm")</f>
        <v>janvier</v>
      </c>
      <c r="G133" s="24"/>
      <c r="H133" s="23"/>
      <c r="I133" s="24"/>
      <c r="J133" s="24"/>
      <c r="K133" s="25"/>
      <c r="L133" s="26"/>
      <c r="M133" s="26"/>
      <c r="N133" s="27"/>
      <c r="O133" s="28"/>
      <c r="P133" s="28"/>
      <c r="Q133" s="31"/>
      <c r="R133" s="22"/>
      <c r="S133" s="41">
        <f t="shared" si="2"/>
        <v>0</v>
      </c>
      <c r="V133" s="19">
        <v>133</v>
      </c>
    </row>
    <row r="134" spans="1:22" x14ac:dyDescent="0.25">
      <c r="A134" s="38" t="str">
        <f>D134&amp;"_"&amp;COUNTIF($D$2:D134,D134)</f>
        <v>_0</v>
      </c>
      <c r="B134" s="21"/>
      <c r="C134" s="39" t="str">
        <f>TEXT(Tableau3[[#This Row],[Date ]],"mmmm")</f>
        <v>janvier</v>
      </c>
      <c r="G134" s="24"/>
      <c r="H134" s="23"/>
      <c r="I134" s="24"/>
      <c r="J134" s="24"/>
      <c r="K134" s="25"/>
      <c r="L134" s="26"/>
      <c r="M134" s="26"/>
      <c r="N134" s="27"/>
      <c r="O134" s="28"/>
      <c r="P134" s="28"/>
      <c r="Q134" s="31"/>
      <c r="R134" s="22"/>
      <c r="S134" s="41">
        <f t="shared" si="2"/>
        <v>0</v>
      </c>
      <c r="V134" s="19">
        <v>134</v>
      </c>
    </row>
    <row r="135" spans="1:22" x14ac:dyDescent="0.25">
      <c r="A135" s="38" t="str">
        <f>D135&amp;"_"&amp;COUNTIF($D$2:D135,D135)</f>
        <v>_0</v>
      </c>
      <c r="B135" s="21"/>
      <c r="C135" s="39" t="str">
        <f>TEXT(Tableau3[[#This Row],[Date ]],"mmmm")</f>
        <v>janvier</v>
      </c>
      <c r="G135" s="24"/>
      <c r="H135" s="23"/>
      <c r="I135" s="24"/>
      <c r="J135" s="24"/>
      <c r="K135" s="25"/>
      <c r="L135" s="26"/>
      <c r="M135" s="26"/>
      <c r="N135" s="27"/>
      <c r="O135" s="28"/>
      <c r="P135" s="28"/>
      <c r="Q135" s="31"/>
      <c r="R135" s="22"/>
      <c r="S135" s="41">
        <f t="shared" si="2"/>
        <v>0</v>
      </c>
      <c r="V135" s="19">
        <v>135</v>
      </c>
    </row>
    <row r="136" spans="1:22" x14ac:dyDescent="0.25">
      <c r="A136" s="38" t="str">
        <f>D136&amp;"_"&amp;COUNTIF($D$2:D136,D136)</f>
        <v>_0</v>
      </c>
      <c r="B136" s="21"/>
      <c r="C136" s="39" t="str">
        <f>TEXT(Tableau3[[#This Row],[Date ]],"mmmm")</f>
        <v>janvier</v>
      </c>
      <c r="G136" s="24"/>
      <c r="H136" s="23"/>
      <c r="I136" s="24"/>
      <c r="J136" s="24"/>
      <c r="K136" s="25"/>
      <c r="L136" s="26"/>
      <c r="M136" s="26"/>
      <c r="N136" s="27"/>
      <c r="O136" s="28"/>
      <c r="P136" s="28"/>
      <c r="Q136" s="31"/>
      <c r="R136" s="22"/>
      <c r="S136" s="41">
        <f t="shared" si="2"/>
        <v>0</v>
      </c>
      <c r="V136" s="19">
        <v>136</v>
      </c>
    </row>
    <row r="137" spans="1:22" x14ac:dyDescent="0.25">
      <c r="A137" s="38" t="str">
        <f>D137&amp;"_"&amp;COUNTIF($D$2:D137,D137)</f>
        <v>_0</v>
      </c>
      <c r="B137" s="21"/>
      <c r="C137" s="39" t="str">
        <f>TEXT(Tableau3[[#This Row],[Date ]],"mmmm")</f>
        <v>janvier</v>
      </c>
      <c r="G137" s="24"/>
      <c r="H137" s="23"/>
      <c r="I137" s="24"/>
      <c r="J137" s="24"/>
      <c r="K137" s="25"/>
      <c r="L137" s="26"/>
      <c r="M137" s="26"/>
      <c r="N137" s="27"/>
      <c r="O137" s="28"/>
      <c r="P137" s="28"/>
      <c r="Q137" s="31"/>
      <c r="R137" s="22"/>
      <c r="S137" s="41">
        <f t="shared" si="2"/>
        <v>0</v>
      </c>
      <c r="V137" s="19">
        <v>137</v>
      </c>
    </row>
    <row r="138" spans="1:22" x14ac:dyDescent="0.25">
      <c r="A138" s="38" t="str">
        <f>D138&amp;"_"&amp;COUNTIF($D$2:D138,D138)</f>
        <v>_0</v>
      </c>
      <c r="B138" s="21"/>
      <c r="C138" s="39" t="str">
        <f>TEXT(Tableau3[[#This Row],[Date ]],"mmmm")</f>
        <v>janvier</v>
      </c>
      <c r="G138" s="24"/>
      <c r="H138" s="23"/>
      <c r="I138" s="24"/>
      <c r="J138" s="24"/>
      <c r="K138" s="25"/>
      <c r="L138" s="26"/>
      <c r="M138" s="26"/>
      <c r="N138" s="27"/>
      <c r="O138" s="28"/>
      <c r="P138" s="28"/>
      <c r="Q138" s="31"/>
      <c r="R138" s="22"/>
      <c r="S138" s="41">
        <f t="shared" si="2"/>
        <v>0</v>
      </c>
      <c r="V138" s="19">
        <v>138</v>
      </c>
    </row>
    <row r="139" spans="1:22" x14ac:dyDescent="0.25">
      <c r="A139" s="38" t="str">
        <f>D139&amp;"_"&amp;COUNTIF($D$2:D139,D139)</f>
        <v>_0</v>
      </c>
      <c r="B139" s="21"/>
      <c r="C139" s="39" t="str">
        <f>TEXT(Tableau3[[#This Row],[Date ]],"mmmm")</f>
        <v>janvier</v>
      </c>
      <c r="G139" s="24"/>
      <c r="H139" s="23"/>
      <c r="I139" s="24"/>
      <c r="J139" s="24"/>
      <c r="K139" s="25"/>
      <c r="L139" s="26"/>
      <c r="M139" s="26"/>
      <c r="N139" s="27"/>
      <c r="O139" s="28"/>
      <c r="P139" s="28"/>
      <c r="Q139" s="31"/>
      <c r="R139" s="22"/>
      <c r="S139" s="41">
        <f t="shared" si="2"/>
        <v>0</v>
      </c>
      <c r="V139" s="19">
        <v>139</v>
      </c>
    </row>
    <row r="140" spans="1:22" x14ac:dyDescent="0.25">
      <c r="A140" s="38" t="str">
        <f>D140&amp;"_"&amp;COUNTIF($D$2:D140,D140)</f>
        <v>_0</v>
      </c>
      <c r="B140" s="21"/>
      <c r="C140" s="39" t="str">
        <f>TEXT(Tableau3[[#This Row],[Date ]],"mmmm")</f>
        <v>janvier</v>
      </c>
      <c r="G140" s="24"/>
      <c r="H140" s="23"/>
      <c r="I140" s="24"/>
      <c r="J140" s="24"/>
      <c r="K140" s="25"/>
      <c r="L140" s="26"/>
      <c r="M140" s="26"/>
      <c r="N140" s="27"/>
      <c r="O140" s="28"/>
      <c r="P140" s="28"/>
      <c r="Q140" s="31"/>
      <c r="R140" s="22"/>
      <c r="S140" s="41">
        <f t="shared" si="2"/>
        <v>0</v>
      </c>
      <c r="V140" s="19">
        <v>140</v>
      </c>
    </row>
    <row r="141" spans="1:22" x14ac:dyDescent="0.25">
      <c r="A141" s="38" t="str">
        <f>D141&amp;"_"&amp;COUNTIF($D$2:D141,D141)</f>
        <v>_0</v>
      </c>
      <c r="B141" s="21"/>
      <c r="C141" s="39" t="str">
        <f>TEXT(Tableau3[[#This Row],[Date ]],"mmmm")</f>
        <v>janvier</v>
      </c>
      <c r="G141" s="24"/>
      <c r="H141" s="23"/>
      <c r="I141" s="24"/>
      <c r="J141" s="24"/>
      <c r="K141" s="25"/>
      <c r="L141" s="26"/>
      <c r="M141" s="26"/>
      <c r="N141" s="27"/>
      <c r="O141" s="28"/>
      <c r="P141" s="28"/>
      <c r="Q141" s="31"/>
      <c r="R141" s="22"/>
      <c r="S141" s="41">
        <f t="shared" si="2"/>
        <v>0</v>
      </c>
      <c r="V141" s="19">
        <v>141</v>
      </c>
    </row>
    <row r="142" spans="1:22" x14ac:dyDescent="0.25">
      <c r="A142" s="38" t="str">
        <f>D142&amp;"_"&amp;COUNTIF($D$2:D142,D142)</f>
        <v>_0</v>
      </c>
      <c r="B142" s="21"/>
      <c r="C142" s="39" t="str">
        <f>TEXT(Tableau3[[#This Row],[Date ]],"mmmm")</f>
        <v>janvier</v>
      </c>
      <c r="G142" s="24"/>
      <c r="H142" s="23"/>
      <c r="I142" s="24"/>
      <c r="J142" s="24"/>
      <c r="K142" s="25"/>
      <c r="L142" s="26"/>
      <c r="M142" s="26"/>
      <c r="N142" s="27"/>
      <c r="O142" s="28"/>
      <c r="P142" s="28"/>
      <c r="Q142" s="31"/>
      <c r="R142" s="22"/>
      <c r="S142" s="41">
        <f t="shared" si="2"/>
        <v>0</v>
      </c>
      <c r="V142" s="19">
        <v>142</v>
      </c>
    </row>
    <row r="143" spans="1:22" x14ac:dyDescent="0.25">
      <c r="A143" s="38" t="str">
        <f>D143&amp;"_"&amp;COUNTIF($D$2:D143,D143)</f>
        <v>_0</v>
      </c>
      <c r="B143" s="21"/>
      <c r="C143" s="39" t="str">
        <f>TEXT(Tableau3[[#This Row],[Date ]],"mmmm")</f>
        <v>janvier</v>
      </c>
      <c r="G143" s="24"/>
      <c r="H143" s="23"/>
      <c r="I143" s="24"/>
      <c r="J143" s="24"/>
      <c r="K143" s="25"/>
      <c r="L143" s="26"/>
      <c r="M143" s="26"/>
      <c r="N143" s="27"/>
      <c r="O143" s="28"/>
      <c r="P143" s="28"/>
      <c r="Q143" s="31"/>
      <c r="R143" s="22"/>
      <c r="S143" s="41">
        <f t="shared" si="2"/>
        <v>0</v>
      </c>
      <c r="V143" s="19">
        <v>143</v>
      </c>
    </row>
    <row r="144" spans="1:22" x14ac:dyDescent="0.25">
      <c r="A144" s="38" t="str">
        <f>D144&amp;"_"&amp;COUNTIF($D$2:D144,D144)</f>
        <v>_0</v>
      </c>
      <c r="B144" s="21"/>
      <c r="C144" s="39" t="str">
        <f>TEXT(Tableau3[[#This Row],[Date ]],"mmmm")</f>
        <v>janvier</v>
      </c>
      <c r="G144" s="24"/>
      <c r="H144" s="23"/>
      <c r="I144" s="24"/>
      <c r="J144" s="24"/>
      <c r="K144" s="25"/>
      <c r="L144" s="26"/>
      <c r="M144" s="26"/>
      <c r="N144" s="27"/>
      <c r="O144" s="28"/>
      <c r="P144" s="28"/>
      <c r="Q144" s="31"/>
      <c r="R144" s="22"/>
      <c r="S144" s="41">
        <f t="shared" si="2"/>
        <v>0</v>
      </c>
      <c r="V144" s="19">
        <v>144</v>
      </c>
    </row>
    <row r="145" spans="1:22" x14ac:dyDescent="0.25">
      <c r="A145" s="38" t="str">
        <f>D145&amp;"_"&amp;COUNTIF($D$2:D145,D145)</f>
        <v>_0</v>
      </c>
      <c r="B145" s="21"/>
      <c r="C145" s="39" t="str">
        <f>TEXT(Tableau3[[#This Row],[Date ]],"mmmm")</f>
        <v>janvier</v>
      </c>
      <c r="G145" s="24"/>
      <c r="H145" s="23"/>
      <c r="I145" s="24"/>
      <c r="J145" s="24"/>
      <c r="K145" s="25"/>
      <c r="L145" s="26"/>
      <c r="M145" s="26"/>
      <c r="N145" s="27"/>
      <c r="O145" s="28"/>
      <c r="P145" s="28"/>
      <c r="Q145" s="31"/>
      <c r="R145" s="22"/>
      <c r="S145" s="41">
        <f t="shared" si="2"/>
        <v>0</v>
      </c>
      <c r="V145" s="19">
        <v>145</v>
      </c>
    </row>
    <row r="146" spans="1:22" x14ac:dyDescent="0.25">
      <c r="A146" s="38" t="str">
        <f>D146&amp;"_"&amp;COUNTIF($D$2:D146,D146)</f>
        <v>_0</v>
      </c>
      <c r="B146" s="21"/>
      <c r="C146" s="39" t="str">
        <f>TEXT(Tableau3[[#This Row],[Date ]],"mmmm")</f>
        <v>janvier</v>
      </c>
      <c r="G146" s="24"/>
      <c r="H146" s="23"/>
      <c r="I146" s="24"/>
      <c r="J146" s="24"/>
      <c r="K146" s="25"/>
      <c r="L146" s="26"/>
      <c r="M146" s="26"/>
      <c r="N146" s="27"/>
      <c r="O146" s="28"/>
      <c r="P146" s="28"/>
      <c r="Q146" s="31"/>
      <c r="R146" s="22"/>
      <c r="S146" s="41">
        <f t="shared" si="2"/>
        <v>0</v>
      </c>
      <c r="V146" s="19">
        <v>146</v>
      </c>
    </row>
    <row r="147" spans="1:22" x14ac:dyDescent="0.25">
      <c r="A147" s="38" t="str">
        <f>D147&amp;"_"&amp;COUNTIF($D$2:D147,D147)</f>
        <v>_0</v>
      </c>
      <c r="B147" s="21"/>
      <c r="C147" s="39" t="str">
        <f>TEXT(Tableau3[[#This Row],[Date ]],"mmmm")</f>
        <v>janvier</v>
      </c>
      <c r="G147" s="24"/>
      <c r="H147" s="23"/>
      <c r="I147" s="24"/>
      <c r="J147" s="24"/>
      <c r="K147" s="25"/>
      <c r="L147" s="26"/>
      <c r="M147" s="26"/>
      <c r="N147" s="27"/>
      <c r="O147" s="28"/>
      <c r="P147" s="28"/>
      <c r="Q147" s="31"/>
      <c r="R147" s="22"/>
      <c r="S147" s="41">
        <f t="shared" si="2"/>
        <v>0</v>
      </c>
      <c r="V147" s="19">
        <v>147</v>
      </c>
    </row>
    <row r="148" spans="1:22" x14ac:dyDescent="0.25">
      <c r="A148" s="38" t="str">
        <f>D148&amp;"_"&amp;COUNTIF($D$2:D148,D148)</f>
        <v>_0</v>
      </c>
      <c r="B148" s="21"/>
      <c r="C148" s="39" t="str">
        <f>TEXT(Tableau3[[#This Row],[Date ]],"mmmm")</f>
        <v>janvier</v>
      </c>
      <c r="G148" s="24"/>
      <c r="H148" s="23"/>
      <c r="I148" s="24"/>
      <c r="J148" s="24"/>
      <c r="K148" s="25"/>
      <c r="L148" s="26"/>
      <c r="M148" s="26"/>
      <c r="N148" s="27"/>
      <c r="O148" s="28"/>
      <c r="P148" s="28"/>
      <c r="Q148" s="31"/>
      <c r="R148" s="22"/>
      <c r="S148" s="41">
        <f t="shared" si="2"/>
        <v>0</v>
      </c>
      <c r="V148" s="19">
        <v>148</v>
      </c>
    </row>
    <row r="149" spans="1:22" x14ac:dyDescent="0.25">
      <c r="A149" s="38" t="str">
        <f>D149&amp;"_"&amp;COUNTIF($D$2:D149,D149)</f>
        <v>_0</v>
      </c>
      <c r="B149" s="21"/>
      <c r="C149" s="39" t="str">
        <f>TEXT(Tableau3[[#This Row],[Date ]],"mmmm")</f>
        <v>janvier</v>
      </c>
      <c r="G149" s="24"/>
      <c r="H149" s="23"/>
      <c r="I149" s="24"/>
      <c r="J149" s="24"/>
      <c r="K149" s="25"/>
      <c r="L149" s="26"/>
      <c r="M149" s="26"/>
      <c r="N149" s="27"/>
      <c r="O149" s="28"/>
      <c r="P149" s="28"/>
      <c r="Q149" s="31"/>
      <c r="R149" s="22"/>
      <c r="S149" s="41">
        <f t="shared" si="2"/>
        <v>0</v>
      </c>
      <c r="V149" s="19">
        <v>149</v>
      </c>
    </row>
    <row r="150" spans="1:22" x14ac:dyDescent="0.25">
      <c r="A150" s="38" t="str">
        <f>D150&amp;"_"&amp;COUNTIF($D$2:D150,D150)</f>
        <v>_0</v>
      </c>
      <c r="B150" s="21"/>
      <c r="C150" s="39" t="str">
        <f>TEXT(Tableau3[[#This Row],[Date ]],"mmmm")</f>
        <v>janvier</v>
      </c>
      <c r="G150" s="24"/>
      <c r="H150" s="23"/>
      <c r="I150" s="24"/>
      <c r="J150" s="24"/>
      <c r="K150" s="25"/>
      <c r="L150" s="26"/>
      <c r="M150" s="26"/>
      <c r="N150" s="27"/>
      <c r="O150" s="28"/>
      <c r="P150" s="28"/>
      <c r="Q150" s="31"/>
      <c r="R150" s="22"/>
      <c r="S150" s="41">
        <f t="shared" si="2"/>
        <v>0</v>
      </c>
      <c r="V150" s="19">
        <v>150</v>
      </c>
    </row>
    <row r="151" spans="1:22" x14ac:dyDescent="0.25">
      <c r="A151" s="38" t="str">
        <f>D151&amp;"_"&amp;COUNTIF($D$2:D151,D151)</f>
        <v>_0</v>
      </c>
      <c r="B151" s="21"/>
      <c r="C151" s="39" t="str">
        <f>TEXT(Tableau3[[#This Row],[Date ]],"mmmm")</f>
        <v>janvier</v>
      </c>
      <c r="G151" s="24"/>
      <c r="H151" s="23"/>
      <c r="I151" s="24"/>
      <c r="J151" s="24"/>
      <c r="K151" s="25"/>
      <c r="L151" s="26"/>
      <c r="M151" s="26"/>
      <c r="N151" s="27"/>
      <c r="O151" s="28"/>
      <c r="P151" s="28"/>
      <c r="Q151" s="31"/>
      <c r="R151" s="22"/>
      <c r="S151" s="41">
        <f t="shared" si="2"/>
        <v>0</v>
      </c>
      <c r="V151" s="19">
        <v>151</v>
      </c>
    </row>
    <row r="152" spans="1:22" x14ac:dyDescent="0.25">
      <c r="A152" s="38" t="str">
        <f>D152&amp;"_"&amp;COUNTIF($D$2:D152,D152)</f>
        <v>_0</v>
      </c>
      <c r="B152" s="21"/>
      <c r="C152" s="39" t="str">
        <f>TEXT(Tableau3[[#This Row],[Date ]],"mmmm")</f>
        <v>janvier</v>
      </c>
      <c r="G152" s="24"/>
      <c r="H152" s="23"/>
      <c r="I152" s="24"/>
      <c r="J152" s="24"/>
      <c r="K152" s="25"/>
      <c r="L152" s="26"/>
      <c r="M152" s="26"/>
      <c r="N152" s="27"/>
      <c r="O152" s="28"/>
      <c r="P152" s="28"/>
      <c r="Q152" s="31"/>
      <c r="R152" s="22"/>
      <c r="S152" s="41">
        <f t="shared" si="2"/>
        <v>0</v>
      </c>
      <c r="V152" s="19">
        <v>152</v>
      </c>
    </row>
    <row r="153" spans="1:22" x14ac:dyDescent="0.25">
      <c r="A153" s="38" t="str">
        <f>D153&amp;"_"&amp;COUNTIF($D$2:D153,D153)</f>
        <v>_0</v>
      </c>
      <c r="B153" s="21"/>
      <c r="C153" s="39" t="str">
        <f>TEXT(Tableau3[[#This Row],[Date ]],"mmmm")</f>
        <v>janvier</v>
      </c>
      <c r="G153" s="24"/>
      <c r="H153" s="23"/>
      <c r="I153" s="24"/>
      <c r="J153" s="24"/>
      <c r="K153" s="25"/>
      <c r="L153" s="26"/>
      <c r="M153" s="26"/>
      <c r="N153" s="27"/>
      <c r="O153" s="28"/>
      <c r="P153" s="28"/>
      <c r="Q153" s="31"/>
      <c r="R153" s="22"/>
      <c r="S153" s="41">
        <f t="shared" si="2"/>
        <v>0</v>
      </c>
      <c r="V153" s="19">
        <v>153</v>
      </c>
    </row>
    <row r="154" spans="1:22" x14ac:dyDescent="0.25">
      <c r="A154" s="38" t="str">
        <f>D154&amp;"_"&amp;COUNTIF($D$2:D154,D154)</f>
        <v>_0</v>
      </c>
      <c r="B154" s="21"/>
      <c r="C154" s="39" t="str">
        <f>TEXT(Tableau3[[#This Row],[Date ]],"mmmm")</f>
        <v>janvier</v>
      </c>
      <c r="G154" s="24"/>
      <c r="H154" s="23"/>
      <c r="I154" s="24"/>
      <c r="J154" s="24"/>
      <c r="K154" s="25"/>
      <c r="L154" s="26"/>
      <c r="M154" s="26"/>
      <c r="N154" s="27"/>
      <c r="O154" s="28"/>
      <c r="P154" s="28"/>
      <c r="Q154" s="31"/>
      <c r="R154" s="22"/>
      <c r="S154" s="41">
        <f t="shared" si="2"/>
        <v>0</v>
      </c>
      <c r="V154" s="19">
        <v>154</v>
      </c>
    </row>
    <row r="155" spans="1:22" x14ac:dyDescent="0.25">
      <c r="A155" s="38" t="str">
        <f>D155&amp;"_"&amp;COUNTIF($D$2:D155,D155)</f>
        <v>_0</v>
      </c>
      <c r="B155" s="21"/>
      <c r="C155" s="39" t="str">
        <f>TEXT(Tableau3[[#This Row],[Date ]],"mmmm")</f>
        <v>janvier</v>
      </c>
      <c r="G155" s="24"/>
      <c r="H155" s="23"/>
      <c r="I155" s="24"/>
      <c r="J155" s="24"/>
      <c r="K155" s="25"/>
      <c r="L155" s="26"/>
      <c r="M155" s="26"/>
      <c r="N155" s="27"/>
      <c r="O155" s="28"/>
      <c r="P155" s="28"/>
      <c r="Q155" s="31"/>
      <c r="R155" s="22"/>
      <c r="S155" s="41">
        <f t="shared" si="2"/>
        <v>0</v>
      </c>
      <c r="V155" s="19">
        <v>155</v>
      </c>
    </row>
    <row r="156" spans="1:22" x14ac:dyDescent="0.25">
      <c r="A156" s="38" t="str">
        <f>D156&amp;"_"&amp;COUNTIF($D$2:D156,D156)</f>
        <v>_0</v>
      </c>
      <c r="B156" s="21"/>
      <c r="C156" s="39" t="str">
        <f>TEXT(Tableau3[[#This Row],[Date ]],"mmmm")</f>
        <v>janvier</v>
      </c>
      <c r="G156" s="24"/>
      <c r="H156" s="23"/>
      <c r="I156" s="24"/>
      <c r="J156" s="24"/>
      <c r="K156" s="25"/>
      <c r="L156" s="26"/>
      <c r="M156" s="26"/>
      <c r="N156" s="27"/>
      <c r="O156" s="28"/>
      <c r="P156" s="28"/>
      <c r="Q156" s="31"/>
      <c r="R156" s="22"/>
      <c r="S156" s="41">
        <f t="shared" si="2"/>
        <v>0</v>
      </c>
      <c r="V156" s="19">
        <v>156</v>
      </c>
    </row>
    <row r="157" spans="1:22" x14ac:dyDescent="0.25">
      <c r="A157" s="38" t="str">
        <f>D157&amp;"_"&amp;COUNTIF($D$2:D157,D157)</f>
        <v>_0</v>
      </c>
      <c r="B157" s="21"/>
      <c r="C157" s="39" t="str">
        <f>TEXT(Tableau3[[#This Row],[Date ]],"mmmm")</f>
        <v>janvier</v>
      </c>
      <c r="G157" s="24"/>
      <c r="H157" s="23"/>
      <c r="I157" s="24"/>
      <c r="J157" s="24"/>
      <c r="K157" s="25"/>
      <c r="L157" s="26"/>
      <c r="M157" s="26"/>
      <c r="N157" s="27"/>
      <c r="O157" s="28"/>
      <c r="P157" s="28"/>
      <c r="Q157" s="31"/>
      <c r="R157" s="22"/>
      <c r="S157" s="41">
        <f t="shared" si="2"/>
        <v>0</v>
      </c>
      <c r="V157" s="19">
        <v>157</v>
      </c>
    </row>
    <row r="158" spans="1:22" x14ac:dyDescent="0.25">
      <c r="A158" s="38" t="str">
        <f>D158&amp;"_"&amp;COUNTIF($D$2:D158,D158)</f>
        <v>_0</v>
      </c>
      <c r="B158" s="21"/>
      <c r="C158" s="39" t="str">
        <f>TEXT(Tableau3[[#This Row],[Date ]],"mmmm")</f>
        <v>janvier</v>
      </c>
      <c r="G158" s="24"/>
      <c r="H158" s="23"/>
      <c r="I158" s="24"/>
      <c r="J158" s="24"/>
      <c r="K158" s="25"/>
      <c r="L158" s="26"/>
      <c r="M158" s="26"/>
      <c r="N158" s="27"/>
      <c r="O158" s="28"/>
      <c r="P158" s="28"/>
      <c r="Q158" s="31"/>
      <c r="R158" s="22"/>
      <c r="S158" s="41">
        <f t="shared" si="2"/>
        <v>0</v>
      </c>
      <c r="V158" s="19">
        <v>158</v>
      </c>
    </row>
    <row r="159" spans="1:22" x14ac:dyDescent="0.25">
      <c r="A159" s="38" t="str">
        <f>D159&amp;"_"&amp;COUNTIF($D$2:D159,D159)</f>
        <v>_0</v>
      </c>
      <c r="B159" s="21"/>
      <c r="C159" s="39" t="str">
        <f>TEXT(Tableau3[[#This Row],[Date ]],"mmmm")</f>
        <v>janvier</v>
      </c>
      <c r="G159" s="24"/>
      <c r="H159" s="23"/>
      <c r="I159" s="24"/>
      <c r="J159" s="24"/>
      <c r="K159" s="25"/>
      <c r="L159" s="26"/>
      <c r="M159" s="26"/>
      <c r="N159" s="27"/>
      <c r="O159" s="28"/>
      <c r="P159" s="28"/>
      <c r="Q159" s="31"/>
      <c r="R159" s="22"/>
      <c r="S159" s="41">
        <f t="shared" si="2"/>
        <v>0</v>
      </c>
      <c r="V159" s="19">
        <v>159</v>
      </c>
    </row>
    <row r="160" spans="1:22" x14ac:dyDescent="0.25">
      <c r="A160" s="38" t="str">
        <f>D160&amp;"_"&amp;COUNTIF($D$2:D160,D160)</f>
        <v>_0</v>
      </c>
      <c r="B160" s="21"/>
      <c r="C160" s="39" t="str">
        <f>TEXT(Tableau3[[#This Row],[Date ]],"mmmm")</f>
        <v>janvier</v>
      </c>
      <c r="G160" s="24"/>
      <c r="H160" s="23"/>
      <c r="I160" s="24"/>
      <c r="J160" s="24"/>
      <c r="K160" s="25"/>
      <c r="L160" s="26"/>
      <c r="M160" s="26"/>
      <c r="N160" s="27"/>
      <c r="O160" s="28"/>
      <c r="P160" s="28"/>
      <c r="Q160" s="31"/>
      <c r="R160" s="22"/>
      <c r="S160" s="41">
        <f t="shared" si="2"/>
        <v>0</v>
      </c>
      <c r="V160" s="19">
        <v>160</v>
      </c>
    </row>
    <row r="161" spans="1:22" x14ac:dyDescent="0.25">
      <c r="A161" s="38" t="str">
        <f>D161&amp;"_"&amp;COUNTIF($D$2:D161,D161)</f>
        <v>_0</v>
      </c>
      <c r="B161" s="21"/>
      <c r="C161" s="39" t="str">
        <f>TEXT(Tableau3[[#This Row],[Date ]],"mmmm")</f>
        <v>janvier</v>
      </c>
      <c r="G161" s="24"/>
      <c r="H161" s="23"/>
      <c r="I161" s="24"/>
      <c r="J161" s="24"/>
      <c r="K161" s="25"/>
      <c r="L161" s="26"/>
      <c r="M161" s="26"/>
      <c r="N161" s="27"/>
      <c r="O161" s="28"/>
      <c r="P161" s="28"/>
      <c r="Q161" s="31"/>
      <c r="R161" s="22"/>
      <c r="S161" s="41">
        <f t="shared" si="2"/>
        <v>0</v>
      </c>
      <c r="V161" s="19">
        <v>161</v>
      </c>
    </row>
    <row r="162" spans="1:22" x14ac:dyDescent="0.25">
      <c r="A162" s="38" t="str">
        <f>D162&amp;"_"&amp;COUNTIF($D$2:D162,D162)</f>
        <v>_0</v>
      </c>
      <c r="B162" s="21"/>
      <c r="C162" s="39" t="str">
        <f>TEXT(Tableau3[[#This Row],[Date ]],"mmmm")</f>
        <v>janvier</v>
      </c>
      <c r="G162" s="24"/>
      <c r="H162" s="23"/>
      <c r="I162" s="24"/>
      <c r="J162" s="24"/>
      <c r="K162" s="25"/>
      <c r="L162" s="26"/>
      <c r="M162" s="26"/>
      <c r="N162" s="27"/>
      <c r="O162" s="28"/>
      <c r="P162" s="28"/>
      <c r="Q162" s="31"/>
      <c r="R162" s="22"/>
      <c r="S162" s="41">
        <f t="shared" si="2"/>
        <v>0</v>
      </c>
      <c r="V162" s="19">
        <v>162</v>
      </c>
    </row>
    <row r="163" spans="1:22" x14ac:dyDescent="0.25">
      <c r="A163" s="38" t="str">
        <f>D163&amp;"_"&amp;COUNTIF($D$2:D163,D163)</f>
        <v>_0</v>
      </c>
      <c r="B163" s="21"/>
      <c r="C163" s="39" t="str">
        <f>TEXT(Tableau3[[#This Row],[Date ]],"mmmm")</f>
        <v>janvier</v>
      </c>
      <c r="G163" s="24"/>
      <c r="H163" s="23"/>
      <c r="I163" s="24"/>
      <c r="J163" s="24"/>
      <c r="K163" s="25"/>
      <c r="L163" s="26"/>
      <c r="M163" s="26"/>
      <c r="N163" s="27"/>
      <c r="O163" s="28"/>
      <c r="P163" s="28"/>
      <c r="Q163" s="31"/>
      <c r="R163" s="22"/>
      <c r="S163" s="41">
        <f t="shared" si="2"/>
        <v>0</v>
      </c>
      <c r="V163" s="19">
        <v>163</v>
      </c>
    </row>
    <row r="164" spans="1:22" x14ac:dyDescent="0.25">
      <c r="A164" s="38" t="str">
        <f>D164&amp;"_"&amp;COUNTIF($D$2:D164,D164)</f>
        <v>_0</v>
      </c>
      <c r="B164" s="21"/>
      <c r="C164" s="39" t="str">
        <f>TEXT(Tableau3[[#This Row],[Date ]],"mmmm")</f>
        <v>janvier</v>
      </c>
      <c r="G164" s="24"/>
      <c r="H164" s="23"/>
      <c r="I164" s="24"/>
      <c r="J164" s="24"/>
      <c r="K164" s="25"/>
      <c r="L164" s="26"/>
      <c r="M164" s="26"/>
      <c r="N164" s="27"/>
      <c r="O164" s="28"/>
      <c r="P164" s="28"/>
      <c r="Q164" s="31"/>
      <c r="R164" s="22"/>
      <c r="S164" s="41">
        <f t="shared" si="2"/>
        <v>0</v>
      </c>
      <c r="V164" s="19">
        <v>164</v>
      </c>
    </row>
    <row r="165" spans="1:22" x14ac:dyDescent="0.25">
      <c r="A165" s="38" t="str">
        <f>D165&amp;"_"&amp;COUNTIF($D$2:D165,D165)</f>
        <v>_0</v>
      </c>
      <c r="B165" s="21"/>
      <c r="C165" s="39" t="str">
        <f>TEXT(Tableau3[[#This Row],[Date ]],"mmmm")</f>
        <v>janvier</v>
      </c>
      <c r="G165" s="24"/>
      <c r="H165" s="23"/>
      <c r="I165" s="24"/>
      <c r="J165" s="24"/>
      <c r="K165" s="25"/>
      <c r="L165" s="26"/>
      <c r="M165" s="26"/>
      <c r="N165" s="27"/>
      <c r="O165" s="28"/>
      <c r="P165" s="28"/>
      <c r="Q165" s="31"/>
      <c r="R165" s="22"/>
      <c r="S165" s="41">
        <f t="shared" si="2"/>
        <v>0</v>
      </c>
      <c r="V165" s="19">
        <v>165</v>
      </c>
    </row>
    <row r="166" spans="1:22" x14ac:dyDescent="0.25">
      <c r="A166" s="38" t="str">
        <f>D166&amp;"_"&amp;COUNTIF($D$2:D166,D166)</f>
        <v>_0</v>
      </c>
      <c r="B166" s="21"/>
      <c r="C166" s="39" t="str">
        <f>TEXT(Tableau3[[#This Row],[Date ]],"mmmm")</f>
        <v>janvier</v>
      </c>
      <c r="G166" s="24"/>
      <c r="H166" s="23"/>
      <c r="I166" s="24"/>
      <c r="J166" s="24"/>
      <c r="K166" s="25"/>
      <c r="L166" s="26"/>
      <c r="M166" s="26"/>
      <c r="N166" s="27"/>
      <c r="O166" s="28"/>
      <c r="P166" s="28"/>
      <c r="Q166" s="31"/>
      <c r="R166" s="22"/>
      <c r="S166" s="41">
        <f t="shared" si="2"/>
        <v>0</v>
      </c>
      <c r="V166" s="19">
        <v>166</v>
      </c>
    </row>
    <row r="167" spans="1:22" x14ac:dyDescent="0.25">
      <c r="A167" s="38" t="str">
        <f>D167&amp;"_"&amp;COUNTIF($D$2:D167,D167)</f>
        <v>_0</v>
      </c>
      <c r="B167" s="21"/>
      <c r="C167" s="39" t="str">
        <f>TEXT(Tableau3[[#This Row],[Date ]],"mmmm")</f>
        <v>janvier</v>
      </c>
      <c r="G167" s="24"/>
      <c r="H167" s="23"/>
      <c r="I167" s="24"/>
      <c r="J167" s="24"/>
      <c r="K167" s="25"/>
      <c r="L167" s="26"/>
      <c r="M167" s="26"/>
      <c r="N167" s="27"/>
      <c r="O167" s="28"/>
      <c r="P167" s="28"/>
      <c r="Q167" s="31"/>
      <c r="R167" s="22"/>
      <c r="S167" s="41">
        <f t="shared" ref="S167:S230" si="3">G167-I167-L167-O167-Q167-R167</f>
        <v>0</v>
      </c>
      <c r="V167" s="19">
        <v>167</v>
      </c>
    </row>
    <row r="168" spans="1:22" x14ac:dyDescent="0.25">
      <c r="A168" s="38" t="str">
        <f>D168&amp;"_"&amp;COUNTIF($D$2:D168,D168)</f>
        <v>_0</v>
      </c>
      <c r="B168" s="21"/>
      <c r="C168" s="39" t="str">
        <f>TEXT(Tableau3[[#This Row],[Date ]],"mmmm")</f>
        <v>janvier</v>
      </c>
      <c r="G168" s="24"/>
      <c r="H168" s="23"/>
      <c r="I168" s="24"/>
      <c r="J168" s="24"/>
      <c r="K168" s="25"/>
      <c r="L168" s="26"/>
      <c r="M168" s="26"/>
      <c r="N168" s="27"/>
      <c r="O168" s="28"/>
      <c r="P168" s="28"/>
      <c r="Q168" s="31"/>
      <c r="R168" s="22"/>
      <c r="S168" s="41">
        <f t="shared" si="3"/>
        <v>0</v>
      </c>
      <c r="V168" s="19">
        <v>168</v>
      </c>
    </row>
    <row r="169" spans="1:22" x14ac:dyDescent="0.25">
      <c r="A169" s="38" t="str">
        <f>D169&amp;"_"&amp;COUNTIF($D$2:D169,D169)</f>
        <v>_0</v>
      </c>
      <c r="B169" s="21"/>
      <c r="C169" s="39" t="str">
        <f>TEXT(Tableau3[[#This Row],[Date ]],"mmmm")</f>
        <v>janvier</v>
      </c>
      <c r="G169" s="24"/>
      <c r="H169" s="23"/>
      <c r="I169" s="24"/>
      <c r="J169" s="24"/>
      <c r="K169" s="25"/>
      <c r="L169" s="26"/>
      <c r="M169" s="26"/>
      <c r="N169" s="27"/>
      <c r="O169" s="28"/>
      <c r="P169" s="28"/>
      <c r="Q169" s="31"/>
      <c r="R169" s="22"/>
      <c r="S169" s="41">
        <f t="shared" si="3"/>
        <v>0</v>
      </c>
      <c r="V169" s="19">
        <v>169</v>
      </c>
    </row>
    <row r="170" spans="1:22" x14ac:dyDescent="0.25">
      <c r="A170" s="38" t="str">
        <f>D170&amp;"_"&amp;COUNTIF($D$2:D170,D170)</f>
        <v>_0</v>
      </c>
      <c r="B170" s="21"/>
      <c r="C170" s="39" t="str">
        <f>TEXT(Tableau3[[#This Row],[Date ]],"mmmm")</f>
        <v>janvier</v>
      </c>
      <c r="G170" s="24"/>
      <c r="H170" s="23"/>
      <c r="I170" s="24"/>
      <c r="J170" s="24"/>
      <c r="K170" s="25"/>
      <c r="L170" s="26"/>
      <c r="M170" s="26"/>
      <c r="N170" s="27"/>
      <c r="O170" s="28"/>
      <c r="P170" s="28"/>
      <c r="Q170" s="31"/>
      <c r="R170" s="22"/>
      <c r="S170" s="41">
        <f t="shared" si="3"/>
        <v>0</v>
      </c>
      <c r="V170" s="19">
        <v>170</v>
      </c>
    </row>
    <row r="171" spans="1:22" x14ac:dyDescent="0.25">
      <c r="A171" s="38" t="str">
        <f>D171&amp;"_"&amp;COUNTIF($D$2:D171,D171)</f>
        <v>_0</v>
      </c>
      <c r="B171" s="21"/>
      <c r="C171" s="39" t="str">
        <f>TEXT(Tableau3[[#This Row],[Date ]],"mmmm")</f>
        <v>janvier</v>
      </c>
      <c r="G171" s="24"/>
      <c r="H171" s="23"/>
      <c r="I171" s="24"/>
      <c r="J171" s="24"/>
      <c r="K171" s="25"/>
      <c r="L171" s="26"/>
      <c r="M171" s="26"/>
      <c r="N171" s="27"/>
      <c r="O171" s="28"/>
      <c r="P171" s="28"/>
      <c r="Q171" s="31"/>
      <c r="R171" s="22"/>
      <c r="S171" s="41">
        <f t="shared" si="3"/>
        <v>0</v>
      </c>
      <c r="V171" s="19">
        <v>171</v>
      </c>
    </row>
    <row r="172" spans="1:22" x14ac:dyDescent="0.25">
      <c r="A172" s="38" t="str">
        <f>D172&amp;"_"&amp;COUNTIF($D$2:D172,D172)</f>
        <v>_0</v>
      </c>
      <c r="B172" s="21"/>
      <c r="C172" s="39" t="str">
        <f>TEXT(Tableau3[[#This Row],[Date ]],"mmmm")</f>
        <v>janvier</v>
      </c>
      <c r="G172" s="24"/>
      <c r="H172" s="23"/>
      <c r="I172" s="24"/>
      <c r="J172" s="24"/>
      <c r="K172" s="25"/>
      <c r="L172" s="26"/>
      <c r="M172" s="26"/>
      <c r="N172" s="27"/>
      <c r="O172" s="28"/>
      <c r="P172" s="28"/>
      <c r="Q172" s="31"/>
      <c r="R172" s="22"/>
      <c r="S172" s="41">
        <f t="shared" si="3"/>
        <v>0</v>
      </c>
      <c r="V172" s="19">
        <v>172</v>
      </c>
    </row>
    <row r="173" spans="1:22" x14ac:dyDescent="0.25">
      <c r="A173" s="38" t="str">
        <f>D173&amp;"_"&amp;COUNTIF($D$2:D173,D173)</f>
        <v>_0</v>
      </c>
      <c r="B173" s="21"/>
      <c r="C173" s="39" t="str">
        <f>TEXT(Tableau3[[#This Row],[Date ]],"mmmm")</f>
        <v>janvier</v>
      </c>
      <c r="G173" s="24"/>
      <c r="H173" s="23"/>
      <c r="I173" s="24"/>
      <c r="J173" s="24"/>
      <c r="K173" s="25"/>
      <c r="L173" s="26"/>
      <c r="M173" s="26"/>
      <c r="N173" s="27"/>
      <c r="O173" s="28"/>
      <c r="P173" s="28"/>
      <c r="Q173" s="31"/>
      <c r="R173" s="22"/>
      <c r="S173" s="41">
        <f t="shared" si="3"/>
        <v>0</v>
      </c>
      <c r="V173" s="19">
        <v>173</v>
      </c>
    </row>
    <row r="174" spans="1:22" x14ac:dyDescent="0.25">
      <c r="A174" s="38" t="str">
        <f>D174&amp;"_"&amp;COUNTIF($D$2:D174,D174)</f>
        <v>_0</v>
      </c>
      <c r="B174" s="21"/>
      <c r="C174" s="39" t="str">
        <f>TEXT(Tableau3[[#This Row],[Date ]],"mmmm")</f>
        <v>janvier</v>
      </c>
      <c r="G174" s="24"/>
      <c r="H174" s="23"/>
      <c r="I174" s="24"/>
      <c r="J174" s="24"/>
      <c r="K174" s="25"/>
      <c r="L174" s="26"/>
      <c r="M174" s="26"/>
      <c r="N174" s="27"/>
      <c r="O174" s="28"/>
      <c r="P174" s="28"/>
      <c r="Q174" s="31"/>
      <c r="R174" s="22"/>
      <c r="S174" s="41">
        <f t="shared" si="3"/>
        <v>0</v>
      </c>
      <c r="V174" s="19">
        <v>174</v>
      </c>
    </row>
    <row r="175" spans="1:22" x14ac:dyDescent="0.25">
      <c r="A175" s="38" t="str">
        <f>D175&amp;"_"&amp;COUNTIF($D$2:D175,D175)</f>
        <v>_0</v>
      </c>
      <c r="B175" s="21"/>
      <c r="C175" s="39" t="str">
        <f>TEXT(Tableau3[[#This Row],[Date ]],"mmmm")</f>
        <v>janvier</v>
      </c>
      <c r="G175" s="24"/>
      <c r="H175" s="23"/>
      <c r="I175" s="24"/>
      <c r="J175" s="24"/>
      <c r="K175" s="25"/>
      <c r="L175" s="26"/>
      <c r="M175" s="26"/>
      <c r="N175" s="27"/>
      <c r="O175" s="28"/>
      <c r="P175" s="28"/>
      <c r="Q175" s="31"/>
      <c r="R175" s="22"/>
      <c r="S175" s="41">
        <f t="shared" si="3"/>
        <v>0</v>
      </c>
      <c r="V175" s="19">
        <v>175</v>
      </c>
    </row>
    <row r="176" spans="1:22" x14ac:dyDescent="0.25">
      <c r="A176" s="38" t="str">
        <f>D176&amp;"_"&amp;COUNTIF($D$2:D176,D176)</f>
        <v>_0</v>
      </c>
      <c r="B176" s="21"/>
      <c r="C176" s="39" t="str">
        <f>TEXT(Tableau3[[#This Row],[Date ]],"mmmm")</f>
        <v>janvier</v>
      </c>
      <c r="G176" s="24"/>
      <c r="H176" s="23"/>
      <c r="I176" s="24"/>
      <c r="J176" s="24"/>
      <c r="K176" s="25"/>
      <c r="L176" s="26"/>
      <c r="M176" s="26"/>
      <c r="N176" s="27"/>
      <c r="O176" s="28"/>
      <c r="P176" s="28"/>
      <c r="Q176" s="31"/>
      <c r="R176" s="22"/>
      <c r="S176" s="41">
        <f t="shared" si="3"/>
        <v>0</v>
      </c>
      <c r="V176" s="19">
        <v>176</v>
      </c>
    </row>
    <row r="177" spans="1:22" x14ac:dyDescent="0.25">
      <c r="A177" s="38" t="str">
        <f>D177&amp;"_"&amp;COUNTIF($D$2:D177,D177)</f>
        <v>_0</v>
      </c>
      <c r="B177" s="21"/>
      <c r="C177" s="39" t="str">
        <f>TEXT(Tableau3[[#This Row],[Date ]],"mmmm")</f>
        <v>janvier</v>
      </c>
      <c r="G177" s="24"/>
      <c r="H177" s="23"/>
      <c r="I177" s="24"/>
      <c r="J177" s="24"/>
      <c r="K177" s="25"/>
      <c r="L177" s="26"/>
      <c r="M177" s="26"/>
      <c r="N177" s="27"/>
      <c r="O177" s="28"/>
      <c r="P177" s="28"/>
      <c r="Q177" s="31"/>
      <c r="R177" s="22"/>
      <c r="S177" s="41">
        <f t="shared" si="3"/>
        <v>0</v>
      </c>
      <c r="V177" s="19">
        <v>177</v>
      </c>
    </row>
    <row r="178" spans="1:22" x14ac:dyDescent="0.25">
      <c r="A178" s="38" t="str">
        <f>D178&amp;"_"&amp;COUNTIF($D$2:D178,D178)</f>
        <v>_0</v>
      </c>
      <c r="B178" s="21"/>
      <c r="C178" s="39" t="str">
        <f>TEXT(Tableau3[[#This Row],[Date ]],"mmmm")</f>
        <v>janvier</v>
      </c>
      <c r="G178" s="24"/>
      <c r="H178" s="23"/>
      <c r="I178" s="24"/>
      <c r="J178" s="24"/>
      <c r="K178" s="25"/>
      <c r="L178" s="26"/>
      <c r="M178" s="26"/>
      <c r="N178" s="27"/>
      <c r="O178" s="28"/>
      <c r="P178" s="28"/>
      <c r="Q178" s="31"/>
      <c r="R178" s="22"/>
      <c r="S178" s="41">
        <f t="shared" si="3"/>
        <v>0</v>
      </c>
      <c r="V178" s="19">
        <v>178</v>
      </c>
    </row>
    <row r="179" spans="1:22" x14ac:dyDescent="0.25">
      <c r="A179" s="38" t="str">
        <f>D179&amp;"_"&amp;COUNTIF($D$2:D179,D179)</f>
        <v>_0</v>
      </c>
      <c r="B179" s="21"/>
      <c r="C179" s="39" t="str">
        <f>TEXT(Tableau3[[#This Row],[Date ]],"mmmm")</f>
        <v>janvier</v>
      </c>
      <c r="G179" s="24"/>
      <c r="H179" s="23"/>
      <c r="I179" s="24"/>
      <c r="J179" s="24"/>
      <c r="K179" s="25"/>
      <c r="L179" s="26"/>
      <c r="M179" s="26"/>
      <c r="N179" s="27"/>
      <c r="O179" s="28"/>
      <c r="P179" s="28"/>
      <c r="Q179" s="31"/>
      <c r="R179" s="22"/>
      <c r="S179" s="41">
        <f t="shared" si="3"/>
        <v>0</v>
      </c>
      <c r="V179" s="19">
        <v>179</v>
      </c>
    </row>
    <row r="180" spans="1:22" x14ac:dyDescent="0.25">
      <c r="A180" s="38" t="str">
        <f>D180&amp;"_"&amp;COUNTIF($D$2:D180,D180)</f>
        <v>_0</v>
      </c>
      <c r="B180" s="21"/>
      <c r="C180" s="39" t="str">
        <f>TEXT(Tableau3[[#This Row],[Date ]],"mmmm")</f>
        <v>janvier</v>
      </c>
      <c r="G180" s="24"/>
      <c r="H180" s="23"/>
      <c r="I180" s="24"/>
      <c r="J180" s="24"/>
      <c r="K180" s="25"/>
      <c r="L180" s="26"/>
      <c r="M180" s="26"/>
      <c r="N180" s="27"/>
      <c r="O180" s="28"/>
      <c r="P180" s="28"/>
      <c r="Q180" s="31"/>
      <c r="R180" s="22"/>
      <c r="S180" s="41">
        <f t="shared" si="3"/>
        <v>0</v>
      </c>
      <c r="V180" s="19">
        <v>180</v>
      </c>
    </row>
    <row r="181" spans="1:22" x14ac:dyDescent="0.25">
      <c r="A181" s="38" t="str">
        <f>D181&amp;"_"&amp;COUNTIF($D$2:D181,D181)</f>
        <v>_0</v>
      </c>
      <c r="B181" s="21"/>
      <c r="C181" s="39" t="str">
        <f>TEXT(Tableau3[[#This Row],[Date ]],"mmmm")</f>
        <v>janvier</v>
      </c>
      <c r="G181" s="24"/>
      <c r="H181" s="23"/>
      <c r="I181" s="24"/>
      <c r="J181" s="24"/>
      <c r="K181" s="25"/>
      <c r="L181" s="26"/>
      <c r="M181" s="26"/>
      <c r="N181" s="27"/>
      <c r="O181" s="28"/>
      <c r="P181" s="28"/>
      <c r="Q181" s="31"/>
      <c r="R181" s="22"/>
      <c r="S181" s="41">
        <f t="shared" si="3"/>
        <v>0</v>
      </c>
      <c r="V181" s="19">
        <v>181</v>
      </c>
    </row>
    <row r="182" spans="1:22" x14ac:dyDescent="0.25">
      <c r="A182" s="38" t="str">
        <f>D182&amp;"_"&amp;COUNTIF($D$2:D182,D182)</f>
        <v>_0</v>
      </c>
      <c r="B182" s="21"/>
      <c r="C182" s="39" t="str">
        <f>TEXT(Tableau3[[#This Row],[Date ]],"mmmm")</f>
        <v>janvier</v>
      </c>
      <c r="G182" s="24"/>
      <c r="H182" s="23"/>
      <c r="I182" s="24"/>
      <c r="J182" s="24"/>
      <c r="K182" s="25"/>
      <c r="L182" s="26"/>
      <c r="M182" s="26"/>
      <c r="N182" s="27"/>
      <c r="O182" s="28"/>
      <c r="P182" s="28"/>
      <c r="Q182" s="31"/>
      <c r="R182" s="22"/>
      <c r="S182" s="41">
        <f t="shared" si="3"/>
        <v>0</v>
      </c>
      <c r="V182" s="19">
        <v>182</v>
      </c>
    </row>
    <row r="183" spans="1:22" x14ac:dyDescent="0.25">
      <c r="A183" s="38" t="str">
        <f>D183&amp;"_"&amp;COUNTIF($D$2:D183,D183)</f>
        <v>_0</v>
      </c>
      <c r="B183" s="21"/>
      <c r="C183" s="39" t="str">
        <f>TEXT(Tableau3[[#This Row],[Date ]],"mmmm")</f>
        <v>janvier</v>
      </c>
      <c r="G183" s="24"/>
      <c r="H183" s="23"/>
      <c r="I183" s="24"/>
      <c r="J183" s="24"/>
      <c r="K183" s="25"/>
      <c r="L183" s="26"/>
      <c r="M183" s="26"/>
      <c r="N183" s="27"/>
      <c r="O183" s="28"/>
      <c r="P183" s="28"/>
      <c r="Q183" s="31"/>
      <c r="R183" s="22"/>
      <c r="S183" s="41">
        <f t="shared" si="3"/>
        <v>0</v>
      </c>
      <c r="V183" s="19">
        <v>183</v>
      </c>
    </row>
    <row r="184" spans="1:22" x14ac:dyDescent="0.25">
      <c r="A184" s="38" t="str">
        <f>D184&amp;"_"&amp;COUNTIF($D$2:D184,D184)</f>
        <v>_0</v>
      </c>
      <c r="B184" s="21"/>
      <c r="C184" s="39" t="str">
        <f>TEXT(Tableau3[[#This Row],[Date ]],"mmmm")</f>
        <v>janvier</v>
      </c>
      <c r="G184" s="24"/>
      <c r="H184" s="23"/>
      <c r="I184" s="24"/>
      <c r="J184" s="24"/>
      <c r="K184" s="25"/>
      <c r="L184" s="26"/>
      <c r="M184" s="26"/>
      <c r="N184" s="27"/>
      <c r="O184" s="28"/>
      <c r="P184" s="28"/>
      <c r="Q184" s="31"/>
      <c r="R184" s="22"/>
      <c r="S184" s="41">
        <f t="shared" si="3"/>
        <v>0</v>
      </c>
      <c r="V184" s="19">
        <v>184</v>
      </c>
    </row>
    <row r="185" spans="1:22" x14ac:dyDescent="0.25">
      <c r="A185" s="38" t="str">
        <f>D185&amp;"_"&amp;COUNTIF($D$2:D185,D185)</f>
        <v>_0</v>
      </c>
      <c r="B185" s="21"/>
      <c r="C185" s="39" t="str">
        <f>TEXT(Tableau3[[#This Row],[Date ]],"mmmm")</f>
        <v>janvier</v>
      </c>
      <c r="G185" s="24"/>
      <c r="H185" s="23"/>
      <c r="I185" s="24"/>
      <c r="J185" s="24"/>
      <c r="K185" s="25"/>
      <c r="L185" s="26"/>
      <c r="M185" s="26"/>
      <c r="N185" s="27"/>
      <c r="O185" s="28"/>
      <c r="P185" s="28"/>
      <c r="Q185" s="31"/>
      <c r="R185" s="22"/>
      <c r="S185" s="41">
        <f t="shared" si="3"/>
        <v>0</v>
      </c>
      <c r="V185" s="19">
        <v>185</v>
      </c>
    </row>
    <row r="186" spans="1:22" x14ac:dyDescent="0.25">
      <c r="A186" s="38" t="str">
        <f>D186&amp;"_"&amp;COUNTIF($D$2:D186,D186)</f>
        <v>_0</v>
      </c>
      <c r="B186" s="21"/>
      <c r="C186" s="39" t="str">
        <f>TEXT(Tableau3[[#This Row],[Date ]],"mmmm")</f>
        <v>janvier</v>
      </c>
      <c r="G186" s="24"/>
      <c r="H186" s="23"/>
      <c r="I186" s="24"/>
      <c r="J186" s="24"/>
      <c r="K186" s="25"/>
      <c r="L186" s="26"/>
      <c r="M186" s="26"/>
      <c r="N186" s="27"/>
      <c r="O186" s="28"/>
      <c r="P186" s="28"/>
      <c r="Q186" s="31"/>
      <c r="R186" s="22"/>
      <c r="S186" s="41">
        <f t="shared" si="3"/>
        <v>0</v>
      </c>
      <c r="V186" s="19">
        <v>186</v>
      </c>
    </row>
    <row r="187" spans="1:22" x14ac:dyDescent="0.25">
      <c r="A187" s="38" t="str">
        <f>D187&amp;"_"&amp;COUNTIF($D$2:D187,D187)</f>
        <v>_0</v>
      </c>
      <c r="B187" s="21"/>
      <c r="C187" s="39" t="str">
        <f>TEXT(Tableau3[[#This Row],[Date ]],"mmmm")</f>
        <v>janvier</v>
      </c>
      <c r="G187" s="24"/>
      <c r="H187" s="23"/>
      <c r="I187" s="24"/>
      <c r="J187" s="24"/>
      <c r="K187" s="25"/>
      <c r="L187" s="26"/>
      <c r="M187" s="26"/>
      <c r="N187" s="27"/>
      <c r="O187" s="28"/>
      <c r="P187" s="28"/>
      <c r="Q187" s="31"/>
      <c r="R187" s="22"/>
      <c r="S187" s="41">
        <f t="shared" si="3"/>
        <v>0</v>
      </c>
      <c r="V187" s="19">
        <v>187</v>
      </c>
    </row>
    <row r="188" spans="1:22" x14ac:dyDescent="0.25">
      <c r="A188" s="38" t="str">
        <f>D188&amp;"_"&amp;COUNTIF($D$2:D188,D188)</f>
        <v>_0</v>
      </c>
      <c r="B188" s="21"/>
      <c r="C188" s="39" t="str">
        <f>TEXT(Tableau3[[#This Row],[Date ]],"mmmm")</f>
        <v>janvier</v>
      </c>
      <c r="G188" s="24"/>
      <c r="H188" s="23"/>
      <c r="I188" s="24"/>
      <c r="J188" s="24"/>
      <c r="K188" s="25"/>
      <c r="L188" s="26"/>
      <c r="M188" s="26"/>
      <c r="N188" s="27"/>
      <c r="O188" s="28"/>
      <c r="P188" s="28"/>
      <c r="Q188" s="31"/>
      <c r="R188" s="22"/>
      <c r="S188" s="41">
        <f t="shared" si="3"/>
        <v>0</v>
      </c>
      <c r="V188" s="19">
        <v>188</v>
      </c>
    </row>
    <row r="189" spans="1:22" x14ac:dyDescent="0.25">
      <c r="A189" s="38" t="str">
        <f>D189&amp;"_"&amp;COUNTIF($D$2:D189,D189)</f>
        <v>_0</v>
      </c>
      <c r="B189" s="21"/>
      <c r="C189" s="39" t="str">
        <f>TEXT(Tableau3[[#This Row],[Date ]],"mmmm")</f>
        <v>janvier</v>
      </c>
      <c r="G189" s="24"/>
      <c r="H189" s="23"/>
      <c r="I189" s="24"/>
      <c r="J189" s="24"/>
      <c r="K189" s="25"/>
      <c r="L189" s="26"/>
      <c r="M189" s="26"/>
      <c r="N189" s="27"/>
      <c r="O189" s="28"/>
      <c r="P189" s="28"/>
      <c r="Q189" s="31"/>
      <c r="R189" s="22"/>
      <c r="S189" s="41">
        <f t="shared" si="3"/>
        <v>0</v>
      </c>
      <c r="V189" s="19">
        <v>189</v>
      </c>
    </row>
    <row r="190" spans="1:22" x14ac:dyDescent="0.25">
      <c r="A190" s="38" t="str">
        <f>D190&amp;"_"&amp;COUNTIF($D$2:D190,D190)</f>
        <v>_0</v>
      </c>
      <c r="B190" s="21"/>
      <c r="C190" s="39" t="str">
        <f>TEXT(Tableau3[[#This Row],[Date ]],"mmmm")</f>
        <v>janvier</v>
      </c>
      <c r="G190" s="24"/>
      <c r="H190" s="23"/>
      <c r="I190" s="24"/>
      <c r="J190" s="24"/>
      <c r="K190" s="25"/>
      <c r="L190" s="26"/>
      <c r="M190" s="26"/>
      <c r="N190" s="27"/>
      <c r="O190" s="28"/>
      <c r="P190" s="28"/>
      <c r="Q190" s="31"/>
      <c r="R190" s="22"/>
      <c r="S190" s="41">
        <f t="shared" si="3"/>
        <v>0</v>
      </c>
      <c r="V190" s="19">
        <v>190</v>
      </c>
    </row>
    <row r="191" spans="1:22" x14ac:dyDescent="0.25">
      <c r="A191" s="38" t="str">
        <f>D191&amp;"_"&amp;COUNTIF($D$2:D191,D191)</f>
        <v>_0</v>
      </c>
      <c r="B191" s="21"/>
      <c r="C191" s="39" t="str">
        <f>TEXT(Tableau3[[#This Row],[Date ]],"mmmm")</f>
        <v>janvier</v>
      </c>
      <c r="G191" s="24"/>
      <c r="H191" s="23"/>
      <c r="I191" s="24"/>
      <c r="J191" s="24"/>
      <c r="K191" s="25"/>
      <c r="L191" s="26"/>
      <c r="M191" s="26"/>
      <c r="N191" s="27"/>
      <c r="O191" s="28"/>
      <c r="P191" s="28"/>
      <c r="Q191" s="31"/>
      <c r="R191" s="22"/>
      <c r="S191" s="41">
        <f t="shared" si="3"/>
        <v>0</v>
      </c>
      <c r="V191" s="19">
        <v>191</v>
      </c>
    </row>
    <row r="192" spans="1:22" x14ac:dyDescent="0.25">
      <c r="A192" s="38" t="str">
        <f>D192&amp;"_"&amp;COUNTIF($D$2:D192,D192)</f>
        <v>_0</v>
      </c>
      <c r="B192" s="21"/>
      <c r="C192" s="39" t="str">
        <f>TEXT(Tableau3[[#This Row],[Date ]],"mmmm")</f>
        <v>janvier</v>
      </c>
      <c r="G192" s="24"/>
      <c r="H192" s="23"/>
      <c r="I192" s="24"/>
      <c r="J192" s="24"/>
      <c r="K192" s="25"/>
      <c r="L192" s="26"/>
      <c r="M192" s="26"/>
      <c r="N192" s="27"/>
      <c r="O192" s="28"/>
      <c r="P192" s="28"/>
      <c r="Q192" s="31"/>
      <c r="R192" s="22"/>
      <c r="S192" s="41">
        <f t="shared" si="3"/>
        <v>0</v>
      </c>
      <c r="V192" s="19">
        <v>192</v>
      </c>
    </row>
    <row r="193" spans="1:22" x14ac:dyDescent="0.25">
      <c r="A193" s="38" t="str">
        <f>D193&amp;"_"&amp;COUNTIF($D$2:D193,D193)</f>
        <v>_0</v>
      </c>
      <c r="B193" s="21"/>
      <c r="C193" s="39" t="str">
        <f>TEXT(Tableau3[[#This Row],[Date ]],"mmmm")</f>
        <v>janvier</v>
      </c>
      <c r="G193" s="24"/>
      <c r="H193" s="23"/>
      <c r="I193" s="24"/>
      <c r="J193" s="24"/>
      <c r="K193" s="25"/>
      <c r="L193" s="26"/>
      <c r="M193" s="26"/>
      <c r="N193" s="27"/>
      <c r="O193" s="28"/>
      <c r="P193" s="28"/>
      <c r="Q193" s="31"/>
      <c r="R193" s="22"/>
      <c r="S193" s="41">
        <f t="shared" si="3"/>
        <v>0</v>
      </c>
      <c r="V193" s="19">
        <v>193</v>
      </c>
    </row>
    <row r="194" spans="1:22" x14ac:dyDescent="0.25">
      <c r="A194" s="38" t="str">
        <f>D194&amp;"_"&amp;COUNTIF($D$2:D194,D194)</f>
        <v>_0</v>
      </c>
      <c r="B194" s="21"/>
      <c r="C194" s="39" t="str">
        <f>TEXT(Tableau3[[#This Row],[Date ]],"mmmm")</f>
        <v>janvier</v>
      </c>
      <c r="G194" s="24"/>
      <c r="H194" s="23"/>
      <c r="I194" s="24"/>
      <c r="J194" s="24"/>
      <c r="K194" s="25"/>
      <c r="L194" s="26"/>
      <c r="M194" s="26"/>
      <c r="N194" s="27"/>
      <c r="O194" s="28"/>
      <c r="P194" s="28"/>
      <c r="Q194" s="31"/>
      <c r="R194" s="22"/>
      <c r="S194" s="41">
        <f t="shared" si="3"/>
        <v>0</v>
      </c>
      <c r="V194" s="19">
        <v>194</v>
      </c>
    </row>
    <row r="195" spans="1:22" x14ac:dyDescent="0.25">
      <c r="A195" s="38" t="str">
        <f>D195&amp;"_"&amp;COUNTIF($D$2:D195,D195)</f>
        <v>_0</v>
      </c>
      <c r="B195" s="21"/>
      <c r="C195" s="39" t="str">
        <f>TEXT(Tableau3[[#This Row],[Date ]],"mmmm")</f>
        <v>janvier</v>
      </c>
      <c r="G195" s="24"/>
      <c r="H195" s="23"/>
      <c r="I195" s="24"/>
      <c r="J195" s="24"/>
      <c r="K195" s="25"/>
      <c r="L195" s="26"/>
      <c r="M195" s="26"/>
      <c r="N195" s="27"/>
      <c r="O195" s="28"/>
      <c r="P195" s="28"/>
      <c r="Q195" s="31"/>
      <c r="R195" s="22"/>
      <c r="S195" s="41">
        <f t="shared" si="3"/>
        <v>0</v>
      </c>
      <c r="V195" s="19">
        <v>195</v>
      </c>
    </row>
    <row r="196" spans="1:22" x14ac:dyDescent="0.25">
      <c r="A196" s="38" t="str">
        <f>D196&amp;"_"&amp;COUNTIF($D$2:D196,D196)</f>
        <v>_0</v>
      </c>
      <c r="B196" s="21"/>
      <c r="C196" s="39" t="str">
        <f>TEXT(Tableau3[[#This Row],[Date ]],"mmmm")</f>
        <v>janvier</v>
      </c>
      <c r="G196" s="24"/>
      <c r="H196" s="23"/>
      <c r="I196" s="24"/>
      <c r="J196" s="24"/>
      <c r="K196" s="25"/>
      <c r="L196" s="26"/>
      <c r="M196" s="26"/>
      <c r="N196" s="27"/>
      <c r="O196" s="28"/>
      <c r="P196" s="28"/>
      <c r="Q196" s="31"/>
      <c r="R196" s="22"/>
      <c r="S196" s="41">
        <f t="shared" si="3"/>
        <v>0</v>
      </c>
      <c r="V196" s="19">
        <v>196</v>
      </c>
    </row>
    <row r="197" spans="1:22" x14ac:dyDescent="0.25">
      <c r="A197" s="38" t="str">
        <f>D197&amp;"_"&amp;COUNTIF($D$2:D197,D197)</f>
        <v>_0</v>
      </c>
      <c r="B197" s="21"/>
      <c r="C197" s="39" t="str">
        <f>TEXT(Tableau3[[#This Row],[Date ]],"mmmm")</f>
        <v>janvier</v>
      </c>
      <c r="G197" s="24"/>
      <c r="H197" s="23"/>
      <c r="I197" s="24"/>
      <c r="J197" s="24"/>
      <c r="K197" s="25"/>
      <c r="L197" s="26"/>
      <c r="M197" s="26"/>
      <c r="N197" s="27"/>
      <c r="O197" s="28"/>
      <c r="P197" s="28"/>
      <c r="Q197" s="31"/>
      <c r="R197" s="22"/>
      <c r="S197" s="41">
        <f t="shared" si="3"/>
        <v>0</v>
      </c>
      <c r="V197" s="19">
        <v>197</v>
      </c>
    </row>
    <row r="198" spans="1:22" x14ac:dyDescent="0.25">
      <c r="A198" s="38" t="str">
        <f>D198&amp;"_"&amp;COUNTIF($D$2:D198,D198)</f>
        <v>_0</v>
      </c>
      <c r="B198" s="21"/>
      <c r="C198" s="39" t="str">
        <f>TEXT(Tableau3[[#This Row],[Date ]],"mmmm")</f>
        <v>janvier</v>
      </c>
      <c r="G198" s="24"/>
      <c r="H198" s="23"/>
      <c r="I198" s="24"/>
      <c r="J198" s="24"/>
      <c r="K198" s="25"/>
      <c r="L198" s="26"/>
      <c r="M198" s="26"/>
      <c r="N198" s="27"/>
      <c r="O198" s="28"/>
      <c r="P198" s="28"/>
      <c r="Q198" s="31"/>
      <c r="R198" s="22"/>
      <c r="S198" s="41">
        <f t="shared" si="3"/>
        <v>0</v>
      </c>
      <c r="V198" s="19">
        <v>198</v>
      </c>
    </row>
    <row r="199" spans="1:22" x14ac:dyDescent="0.25">
      <c r="A199" s="38" t="str">
        <f>D199&amp;"_"&amp;COUNTIF($D$2:D199,D199)</f>
        <v>_0</v>
      </c>
      <c r="B199" s="21"/>
      <c r="C199" s="39" t="str">
        <f>TEXT(Tableau3[[#This Row],[Date ]],"mmmm")</f>
        <v>janvier</v>
      </c>
      <c r="G199" s="24"/>
      <c r="H199" s="23"/>
      <c r="I199" s="24"/>
      <c r="J199" s="24"/>
      <c r="K199" s="25"/>
      <c r="L199" s="26"/>
      <c r="M199" s="26"/>
      <c r="N199" s="27"/>
      <c r="O199" s="28"/>
      <c r="P199" s="28"/>
      <c r="Q199" s="31"/>
      <c r="R199" s="22"/>
      <c r="S199" s="41">
        <f t="shared" si="3"/>
        <v>0</v>
      </c>
      <c r="V199" s="19">
        <v>199</v>
      </c>
    </row>
    <row r="200" spans="1:22" x14ac:dyDescent="0.25">
      <c r="A200" s="38" t="str">
        <f>D200&amp;"_"&amp;COUNTIF($D$2:D200,D200)</f>
        <v>_0</v>
      </c>
      <c r="B200" s="21"/>
      <c r="C200" s="39" t="str">
        <f>TEXT(Tableau3[[#This Row],[Date ]],"mmmm")</f>
        <v>janvier</v>
      </c>
      <c r="G200" s="24"/>
      <c r="H200" s="23"/>
      <c r="I200" s="24"/>
      <c r="J200" s="24"/>
      <c r="K200" s="25"/>
      <c r="L200" s="26"/>
      <c r="M200" s="26"/>
      <c r="N200" s="27"/>
      <c r="O200" s="28"/>
      <c r="P200" s="28"/>
      <c r="Q200" s="31"/>
      <c r="R200" s="22"/>
      <c r="S200" s="41">
        <f t="shared" si="3"/>
        <v>0</v>
      </c>
      <c r="V200" s="19">
        <v>200</v>
      </c>
    </row>
    <row r="201" spans="1:22" x14ac:dyDescent="0.25">
      <c r="A201" s="38" t="str">
        <f>D201&amp;"_"&amp;COUNTIF($D$2:D201,D201)</f>
        <v>_0</v>
      </c>
      <c r="B201" s="21"/>
      <c r="C201" s="39" t="str">
        <f>TEXT(Tableau3[[#This Row],[Date ]],"mmmm")</f>
        <v>janvier</v>
      </c>
      <c r="G201" s="24"/>
      <c r="H201" s="23"/>
      <c r="I201" s="24"/>
      <c r="J201" s="24"/>
      <c r="K201" s="25"/>
      <c r="L201" s="26"/>
      <c r="M201" s="26"/>
      <c r="N201" s="27"/>
      <c r="O201" s="28"/>
      <c r="P201" s="28"/>
      <c r="Q201" s="31"/>
      <c r="R201" s="22"/>
      <c r="S201" s="41">
        <f t="shared" si="3"/>
        <v>0</v>
      </c>
      <c r="V201" s="19">
        <v>201</v>
      </c>
    </row>
    <row r="202" spans="1:22" x14ac:dyDescent="0.25">
      <c r="A202" s="38" t="str">
        <f>D202&amp;"_"&amp;COUNTIF($D$2:D202,D202)</f>
        <v>_0</v>
      </c>
      <c r="B202" s="21"/>
      <c r="C202" s="39" t="str">
        <f>TEXT(Tableau3[[#This Row],[Date ]],"mmmm")</f>
        <v>janvier</v>
      </c>
      <c r="G202" s="24"/>
      <c r="H202" s="23"/>
      <c r="I202" s="24"/>
      <c r="J202" s="24"/>
      <c r="K202" s="25"/>
      <c r="L202" s="26"/>
      <c r="M202" s="26"/>
      <c r="N202" s="27"/>
      <c r="O202" s="28"/>
      <c r="P202" s="28"/>
      <c r="Q202" s="31"/>
      <c r="R202" s="22"/>
      <c r="S202" s="41">
        <f t="shared" si="3"/>
        <v>0</v>
      </c>
      <c r="V202" s="19">
        <v>202</v>
      </c>
    </row>
    <row r="203" spans="1:22" x14ac:dyDescent="0.25">
      <c r="A203" s="38" t="str">
        <f>D203&amp;"_"&amp;COUNTIF($D$2:D203,D203)</f>
        <v>_0</v>
      </c>
      <c r="B203" s="21"/>
      <c r="C203" s="39" t="str">
        <f>TEXT(Tableau3[[#This Row],[Date ]],"mmmm")</f>
        <v>janvier</v>
      </c>
      <c r="G203" s="24"/>
      <c r="H203" s="23"/>
      <c r="I203" s="24"/>
      <c r="J203" s="24"/>
      <c r="K203" s="25"/>
      <c r="L203" s="26"/>
      <c r="M203" s="26"/>
      <c r="N203" s="27"/>
      <c r="O203" s="28"/>
      <c r="P203" s="28"/>
      <c r="Q203" s="31"/>
      <c r="R203" s="22"/>
      <c r="S203" s="41">
        <f t="shared" si="3"/>
        <v>0</v>
      </c>
      <c r="V203" s="19">
        <v>203</v>
      </c>
    </row>
    <row r="204" spans="1:22" x14ac:dyDescent="0.25">
      <c r="A204" s="38" t="str">
        <f>D204&amp;"_"&amp;COUNTIF($D$2:D204,D204)</f>
        <v>_0</v>
      </c>
      <c r="B204" s="21"/>
      <c r="C204" s="39" t="str">
        <f>TEXT(Tableau3[[#This Row],[Date ]],"mmmm")</f>
        <v>janvier</v>
      </c>
      <c r="G204" s="24"/>
      <c r="H204" s="23"/>
      <c r="I204" s="24"/>
      <c r="J204" s="24"/>
      <c r="K204" s="25"/>
      <c r="L204" s="26"/>
      <c r="M204" s="26"/>
      <c r="N204" s="27"/>
      <c r="O204" s="28"/>
      <c r="P204" s="28"/>
      <c r="Q204" s="31"/>
      <c r="R204" s="22"/>
      <c r="S204" s="41">
        <f t="shared" si="3"/>
        <v>0</v>
      </c>
      <c r="V204" s="19">
        <v>204</v>
      </c>
    </row>
    <row r="205" spans="1:22" x14ac:dyDescent="0.25">
      <c r="A205" s="38" t="str">
        <f>D205&amp;"_"&amp;COUNTIF($D$2:D205,D205)</f>
        <v>_0</v>
      </c>
      <c r="B205" s="21"/>
      <c r="C205" s="39" t="str">
        <f>TEXT(Tableau3[[#This Row],[Date ]],"mmmm")</f>
        <v>janvier</v>
      </c>
      <c r="G205" s="24"/>
      <c r="H205" s="23"/>
      <c r="I205" s="24"/>
      <c r="J205" s="24"/>
      <c r="K205" s="25"/>
      <c r="L205" s="26"/>
      <c r="M205" s="26"/>
      <c r="N205" s="27"/>
      <c r="O205" s="28"/>
      <c r="P205" s="28"/>
      <c r="Q205" s="31"/>
      <c r="R205" s="22"/>
      <c r="S205" s="41">
        <f t="shared" si="3"/>
        <v>0</v>
      </c>
      <c r="V205" s="19">
        <v>205</v>
      </c>
    </row>
    <row r="206" spans="1:22" x14ac:dyDescent="0.25">
      <c r="A206" s="38" t="str">
        <f>D206&amp;"_"&amp;COUNTIF($D$2:D206,D206)</f>
        <v>_0</v>
      </c>
      <c r="B206" s="21"/>
      <c r="C206" s="39" t="str">
        <f>TEXT(Tableau3[[#This Row],[Date ]],"mmmm")</f>
        <v>janvier</v>
      </c>
      <c r="G206" s="24"/>
      <c r="H206" s="23"/>
      <c r="I206" s="24"/>
      <c r="J206" s="24"/>
      <c r="K206" s="25"/>
      <c r="L206" s="26"/>
      <c r="M206" s="26"/>
      <c r="N206" s="27"/>
      <c r="O206" s="28"/>
      <c r="P206" s="28"/>
      <c r="Q206" s="31"/>
      <c r="R206" s="22"/>
      <c r="S206" s="41">
        <f t="shared" si="3"/>
        <v>0</v>
      </c>
      <c r="V206" s="19">
        <v>206</v>
      </c>
    </row>
    <row r="207" spans="1:22" x14ac:dyDescent="0.25">
      <c r="A207" s="38" t="str">
        <f>D207&amp;"_"&amp;COUNTIF($D$2:D207,D207)</f>
        <v>_0</v>
      </c>
      <c r="B207" s="21"/>
      <c r="C207" s="39" t="str">
        <f>TEXT(Tableau3[[#This Row],[Date ]],"mmmm")</f>
        <v>janvier</v>
      </c>
      <c r="G207" s="24"/>
      <c r="H207" s="23"/>
      <c r="I207" s="24"/>
      <c r="J207" s="24"/>
      <c r="K207" s="25"/>
      <c r="L207" s="26"/>
      <c r="M207" s="26"/>
      <c r="N207" s="27"/>
      <c r="O207" s="28"/>
      <c r="P207" s="28"/>
      <c r="Q207" s="31"/>
      <c r="R207" s="22"/>
      <c r="S207" s="41">
        <f t="shared" si="3"/>
        <v>0</v>
      </c>
      <c r="V207" s="19">
        <v>207</v>
      </c>
    </row>
    <row r="208" spans="1:22" x14ac:dyDescent="0.25">
      <c r="A208" s="38" t="str">
        <f>D208&amp;"_"&amp;COUNTIF($D$2:D208,D208)</f>
        <v>_0</v>
      </c>
      <c r="B208" s="21"/>
      <c r="C208" s="39" t="str">
        <f>TEXT(Tableau3[[#This Row],[Date ]],"mmmm")</f>
        <v>janvier</v>
      </c>
      <c r="G208" s="24"/>
      <c r="H208" s="23"/>
      <c r="I208" s="24"/>
      <c r="J208" s="24"/>
      <c r="K208" s="25"/>
      <c r="L208" s="26"/>
      <c r="M208" s="26"/>
      <c r="N208" s="27"/>
      <c r="O208" s="28"/>
      <c r="P208" s="28"/>
      <c r="Q208" s="31"/>
      <c r="R208" s="22"/>
      <c r="S208" s="41">
        <f t="shared" si="3"/>
        <v>0</v>
      </c>
      <c r="V208" s="19">
        <v>208</v>
      </c>
    </row>
    <row r="209" spans="1:22" x14ac:dyDescent="0.25">
      <c r="A209" s="38" t="str">
        <f>D209&amp;"_"&amp;COUNTIF($D$2:D209,D209)</f>
        <v>_0</v>
      </c>
      <c r="B209" s="21"/>
      <c r="C209" s="39" t="str">
        <f>TEXT(Tableau3[[#This Row],[Date ]],"mmmm")</f>
        <v>janvier</v>
      </c>
      <c r="G209" s="24"/>
      <c r="H209" s="23"/>
      <c r="I209" s="24"/>
      <c r="J209" s="24"/>
      <c r="K209" s="25"/>
      <c r="L209" s="26"/>
      <c r="M209" s="26"/>
      <c r="N209" s="27"/>
      <c r="O209" s="28"/>
      <c r="P209" s="28"/>
      <c r="Q209" s="31"/>
      <c r="R209" s="22"/>
      <c r="S209" s="41">
        <f t="shared" si="3"/>
        <v>0</v>
      </c>
      <c r="V209" s="19">
        <v>209</v>
      </c>
    </row>
    <row r="210" spans="1:22" x14ac:dyDescent="0.25">
      <c r="A210" s="38" t="str">
        <f>D210&amp;"_"&amp;COUNTIF($D$2:D210,D210)</f>
        <v>_0</v>
      </c>
      <c r="B210" s="21"/>
      <c r="C210" s="39" t="str">
        <f>TEXT(Tableau3[[#This Row],[Date ]],"mmmm")</f>
        <v>janvier</v>
      </c>
      <c r="G210" s="24"/>
      <c r="H210" s="23"/>
      <c r="I210" s="24"/>
      <c r="J210" s="24"/>
      <c r="K210" s="25"/>
      <c r="L210" s="26"/>
      <c r="M210" s="26"/>
      <c r="N210" s="27"/>
      <c r="O210" s="28"/>
      <c r="P210" s="28"/>
      <c r="Q210" s="31"/>
      <c r="R210" s="22"/>
      <c r="S210" s="41">
        <f t="shared" si="3"/>
        <v>0</v>
      </c>
      <c r="V210" s="19">
        <v>210</v>
      </c>
    </row>
    <row r="211" spans="1:22" x14ac:dyDescent="0.25">
      <c r="A211" s="38" t="str">
        <f>D211&amp;"_"&amp;COUNTIF($D$2:D211,D211)</f>
        <v>_0</v>
      </c>
      <c r="B211" s="21"/>
      <c r="C211" s="39" t="str">
        <f>TEXT(Tableau3[[#This Row],[Date ]],"mmmm")</f>
        <v>janvier</v>
      </c>
      <c r="G211" s="24"/>
      <c r="H211" s="23"/>
      <c r="I211" s="24"/>
      <c r="J211" s="24"/>
      <c r="K211" s="25"/>
      <c r="L211" s="26"/>
      <c r="M211" s="26"/>
      <c r="N211" s="27"/>
      <c r="O211" s="28"/>
      <c r="P211" s="28"/>
      <c r="Q211" s="31"/>
      <c r="R211" s="22"/>
      <c r="S211" s="41">
        <f t="shared" si="3"/>
        <v>0</v>
      </c>
      <c r="V211" s="19">
        <v>211</v>
      </c>
    </row>
    <row r="212" spans="1:22" x14ac:dyDescent="0.25">
      <c r="A212" s="38" t="str">
        <f>D212&amp;"_"&amp;COUNTIF($D$2:D212,D212)</f>
        <v>_0</v>
      </c>
      <c r="B212" s="21"/>
      <c r="C212" s="39" t="str">
        <f>TEXT(Tableau3[[#This Row],[Date ]],"mmmm")</f>
        <v>janvier</v>
      </c>
      <c r="G212" s="24"/>
      <c r="H212" s="23"/>
      <c r="I212" s="24"/>
      <c r="J212" s="24"/>
      <c r="K212" s="25"/>
      <c r="L212" s="26"/>
      <c r="M212" s="26"/>
      <c r="N212" s="27"/>
      <c r="O212" s="28"/>
      <c r="P212" s="28"/>
      <c r="Q212" s="31"/>
      <c r="R212" s="22"/>
      <c r="S212" s="41">
        <f t="shared" si="3"/>
        <v>0</v>
      </c>
      <c r="V212" s="19">
        <v>212</v>
      </c>
    </row>
    <row r="213" spans="1:22" x14ac:dyDescent="0.25">
      <c r="A213" s="38" t="str">
        <f>D213&amp;"_"&amp;COUNTIF($D$2:D213,D213)</f>
        <v>_0</v>
      </c>
      <c r="B213" s="21"/>
      <c r="C213" s="39" t="str">
        <f>TEXT(Tableau3[[#This Row],[Date ]],"mmmm")</f>
        <v>janvier</v>
      </c>
      <c r="G213" s="24"/>
      <c r="H213" s="23"/>
      <c r="I213" s="24"/>
      <c r="J213" s="24"/>
      <c r="K213" s="25"/>
      <c r="L213" s="26"/>
      <c r="M213" s="26"/>
      <c r="N213" s="27"/>
      <c r="O213" s="28"/>
      <c r="P213" s="28"/>
      <c r="Q213" s="31"/>
      <c r="R213" s="22"/>
      <c r="S213" s="41">
        <f t="shared" si="3"/>
        <v>0</v>
      </c>
      <c r="V213" s="19">
        <v>213</v>
      </c>
    </row>
    <row r="214" spans="1:22" x14ac:dyDescent="0.25">
      <c r="A214" s="38" t="str">
        <f>D214&amp;"_"&amp;COUNTIF($D$2:D214,D214)</f>
        <v>_0</v>
      </c>
      <c r="B214" s="21"/>
      <c r="C214" s="39" t="str">
        <f>TEXT(Tableau3[[#This Row],[Date ]],"mmmm")</f>
        <v>janvier</v>
      </c>
      <c r="G214" s="24"/>
      <c r="H214" s="23"/>
      <c r="I214" s="24"/>
      <c r="J214" s="24"/>
      <c r="K214" s="25"/>
      <c r="L214" s="26"/>
      <c r="M214" s="26"/>
      <c r="N214" s="27"/>
      <c r="O214" s="28"/>
      <c r="P214" s="28"/>
      <c r="Q214" s="31"/>
      <c r="R214" s="22"/>
      <c r="S214" s="41">
        <f t="shared" si="3"/>
        <v>0</v>
      </c>
      <c r="V214" s="19">
        <v>214</v>
      </c>
    </row>
    <row r="215" spans="1:22" x14ac:dyDescent="0.25">
      <c r="A215" s="38" t="str">
        <f>D215&amp;"_"&amp;COUNTIF($D$2:D215,D215)</f>
        <v>_0</v>
      </c>
      <c r="B215" s="21"/>
      <c r="C215" s="39" t="str">
        <f>TEXT(Tableau3[[#This Row],[Date ]],"mmmm")</f>
        <v>janvier</v>
      </c>
      <c r="G215" s="24"/>
      <c r="H215" s="23"/>
      <c r="I215" s="24"/>
      <c r="J215" s="24"/>
      <c r="K215" s="25"/>
      <c r="L215" s="26"/>
      <c r="M215" s="26"/>
      <c r="N215" s="27"/>
      <c r="O215" s="28"/>
      <c r="P215" s="28"/>
      <c r="Q215" s="31"/>
      <c r="R215" s="22"/>
      <c r="S215" s="41">
        <f t="shared" si="3"/>
        <v>0</v>
      </c>
      <c r="V215" s="19">
        <v>215</v>
      </c>
    </row>
    <row r="216" spans="1:22" x14ac:dyDescent="0.25">
      <c r="A216" s="38" t="str">
        <f>D216&amp;"_"&amp;COUNTIF($D$2:D216,D216)</f>
        <v>_0</v>
      </c>
      <c r="B216" s="21"/>
      <c r="C216" s="39" t="str">
        <f>TEXT(Tableau3[[#This Row],[Date ]],"mmmm")</f>
        <v>janvier</v>
      </c>
      <c r="G216" s="24"/>
      <c r="H216" s="23"/>
      <c r="I216" s="24"/>
      <c r="J216" s="24"/>
      <c r="K216" s="25"/>
      <c r="L216" s="26"/>
      <c r="M216" s="26"/>
      <c r="N216" s="27"/>
      <c r="O216" s="28"/>
      <c r="P216" s="28"/>
      <c r="Q216" s="31"/>
      <c r="R216" s="22"/>
      <c r="S216" s="41">
        <f t="shared" si="3"/>
        <v>0</v>
      </c>
      <c r="V216" s="19">
        <v>216</v>
      </c>
    </row>
    <row r="217" spans="1:22" x14ac:dyDescent="0.25">
      <c r="A217" s="38" t="str">
        <f>D217&amp;"_"&amp;COUNTIF($D$2:D217,D217)</f>
        <v>_0</v>
      </c>
      <c r="B217" s="21"/>
      <c r="C217" s="39" t="str">
        <f>TEXT(Tableau3[[#This Row],[Date ]],"mmmm")</f>
        <v>janvier</v>
      </c>
      <c r="G217" s="24"/>
      <c r="H217" s="23"/>
      <c r="I217" s="24"/>
      <c r="J217" s="24"/>
      <c r="K217" s="25"/>
      <c r="L217" s="26"/>
      <c r="M217" s="26"/>
      <c r="N217" s="27"/>
      <c r="O217" s="28"/>
      <c r="P217" s="28"/>
      <c r="Q217" s="31"/>
      <c r="R217" s="22"/>
      <c r="S217" s="41">
        <f t="shared" si="3"/>
        <v>0</v>
      </c>
      <c r="V217" s="19">
        <v>217</v>
      </c>
    </row>
    <row r="218" spans="1:22" x14ac:dyDescent="0.25">
      <c r="A218" s="38" t="str">
        <f>D218&amp;"_"&amp;COUNTIF($D$2:D218,D218)</f>
        <v>_0</v>
      </c>
      <c r="B218" s="21"/>
      <c r="C218" s="39" t="str">
        <f>TEXT(Tableau3[[#This Row],[Date ]],"mmmm")</f>
        <v>janvier</v>
      </c>
      <c r="G218" s="24"/>
      <c r="H218" s="23"/>
      <c r="I218" s="24"/>
      <c r="J218" s="24"/>
      <c r="K218" s="25"/>
      <c r="L218" s="26"/>
      <c r="M218" s="26"/>
      <c r="N218" s="27"/>
      <c r="O218" s="28"/>
      <c r="P218" s="28"/>
      <c r="Q218" s="31"/>
      <c r="R218" s="22"/>
      <c r="S218" s="41">
        <f t="shared" si="3"/>
        <v>0</v>
      </c>
      <c r="V218" s="19">
        <v>218</v>
      </c>
    </row>
    <row r="219" spans="1:22" x14ac:dyDescent="0.25">
      <c r="A219" s="38" t="str">
        <f>D219&amp;"_"&amp;COUNTIF($D$2:D219,D219)</f>
        <v>_0</v>
      </c>
      <c r="B219" s="21"/>
      <c r="C219" s="39" t="str">
        <f>TEXT(Tableau3[[#This Row],[Date ]],"mmmm")</f>
        <v>janvier</v>
      </c>
      <c r="G219" s="24"/>
      <c r="H219" s="23"/>
      <c r="I219" s="24"/>
      <c r="J219" s="24"/>
      <c r="K219" s="25"/>
      <c r="L219" s="26"/>
      <c r="M219" s="26"/>
      <c r="N219" s="27"/>
      <c r="O219" s="28"/>
      <c r="P219" s="28"/>
      <c r="Q219" s="31"/>
      <c r="R219" s="22"/>
      <c r="S219" s="41">
        <f t="shared" si="3"/>
        <v>0</v>
      </c>
      <c r="V219" s="19">
        <v>219</v>
      </c>
    </row>
    <row r="220" spans="1:22" x14ac:dyDescent="0.25">
      <c r="A220" s="38" t="str">
        <f>D220&amp;"_"&amp;COUNTIF($D$2:D220,D220)</f>
        <v>_0</v>
      </c>
      <c r="B220" s="21"/>
      <c r="C220" s="39" t="str">
        <f>TEXT(Tableau3[[#This Row],[Date ]],"mmmm")</f>
        <v>janvier</v>
      </c>
      <c r="G220" s="24"/>
      <c r="H220" s="23"/>
      <c r="I220" s="24"/>
      <c r="J220" s="24"/>
      <c r="K220" s="25"/>
      <c r="L220" s="26"/>
      <c r="M220" s="26"/>
      <c r="N220" s="27"/>
      <c r="O220" s="28"/>
      <c r="P220" s="28"/>
      <c r="Q220" s="31"/>
      <c r="R220" s="22"/>
      <c r="S220" s="41">
        <f t="shared" si="3"/>
        <v>0</v>
      </c>
      <c r="V220" s="19">
        <v>220</v>
      </c>
    </row>
    <row r="221" spans="1:22" x14ac:dyDescent="0.25">
      <c r="A221" s="38" t="str">
        <f>D221&amp;"_"&amp;COUNTIF($D$2:D221,D221)</f>
        <v>_0</v>
      </c>
      <c r="B221" s="21"/>
      <c r="C221" s="39" t="str">
        <f>TEXT(Tableau3[[#This Row],[Date ]],"mmmm")</f>
        <v>janvier</v>
      </c>
      <c r="G221" s="24"/>
      <c r="H221" s="23"/>
      <c r="I221" s="24"/>
      <c r="J221" s="24"/>
      <c r="K221" s="25"/>
      <c r="L221" s="26"/>
      <c r="M221" s="26"/>
      <c r="N221" s="27"/>
      <c r="O221" s="28"/>
      <c r="P221" s="28"/>
      <c r="Q221" s="31"/>
      <c r="R221" s="22"/>
      <c r="S221" s="41">
        <f t="shared" si="3"/>
        <v>0</v>
      </c>
      <c r="V221" s="19">
        <v>221</v>
      </c>
    </row>
    <row r="222" spans="1:22" x14ac:dyDescent="0.25">
      <c r="A222" s="38" t="str">
        <f>D222&amp;"_"&amp;COUNTIF($D$2:D222,D222)</f>
        <v>_0</v>
      </c>
      <c r="B222" s="21"/>
      <c r="C222" s="39" t="str">
        <f>TEXT(Tableau3[[#This Row],[Date ]],"mmmm")</f>
        <v>janvier</v>
      </c>
      <c r="G222" s="24"/>
      <c r="H222" s="23"/>
      <c r="I222" s="24"/>
      <c r="J222" s="24"/>
      <c r="K222" s="25"/>
      <c r="L222" s="26"/>
      <c r="M222" s="26"/>
      <c r="N222" s="27"/>
      <c r="O222" s="28"/>
      <c r="P222" s="28"/>
      <c r="Q222" s="31"/>
      <c r="R222" s="22"/>
      <c r="S222" s="41">
        <f t="shared" si="3"/>
        <v>0</v>
      </c>
      <c r="V222" s="19">
        <v>222</v>
      </c>
    </row>
    <row r="223" spans="1:22" x14ac:dyDescent="0.25">
      <c r="A223" s="38" t="str">
        <f>D223&amp;"_"&amp;COUNTIF($D$2:D223,D223)</f>
        <v>_0</v>
      </c>
      <c r="B223" s="21"/>
      <c r="C223" s="39" t="str">
        <f>TEXT(Tableau3[[#This Row],[Date ]],"mmmm")</f>
        <v>janvier</v>
      </c>
      <c r="G223" s="24"/>
      <c r="H223" s="23"/>
      <c r="I223" s="24"/>
      <c r="J223" s="24"/>
      <c r="K223" s="25"/>
      <c r="L223" s="26"/>
      <c r="M223" s="26"/>
      <c r="N223" s="27"/>
      <c r="O223" s="28"/>
      <c r="P223" s="28"/>
      <c r="Q223" s="31"/>
      <c r="R223" s="22"/>
      <c r="S223" s="41">
        <f t="shared" si="3"/>
        <v>0</v>
      </c>
      <c r="V223" s="19">
        <v>223</v>
      </c>
    </row>
    <row r="224" spans="1:22" x14ac:dyDescent="0.25">
      <c r="A224" s="38" t="str">
        <f>D224&amp;"_"&amp;COUNTIF($D$2:D224,D224)</f>
        <v>_0</v>
      </c>
      <c r="B224" s="21"/>
      <c r="C224" s="39" t="str">
        <f>TEXT(Tableau3[[#This Row],[Date ]],"mmmm")</f>
        <v>janvier</v>
      </c>
      <c r="G224" s="24"/>
      <c r="H224" s="23"/>
      <c r="I224" s="24"/>
      <c r="J224" s="24"/>
      <c r="K224" s="25"/>
      <c r="L224" s="26"/>
      <c r="M224" s="26"/>
      <c r="N224" s="27"/>
      <c r="O224" s="28"/>
      <c r="P224" s="28"/>
      <c r="Q224" s="31"/>
      <c r="R224" s="22"/>
      <c r="S224" s="41">
        <f t="shared" si="3"/>
        <v>0</v>
      </c>
      <c r="V224" s="19">
        <v>224</v>
      </c>
    </row>
    <row r="225" spans="1:22" x14ac:dyDescent="0.25">
      <c r="A225" s="38" t="str">
        <f>D225&amp;"_"&amp;COUNTIF($D$2:D225,D225)</f>
        <v>_0</v>
      </c>
      <c r="B225" s="21"/>
      <c r="C225" s="39" t="str">
        <f>TEXT(Tableau3[[#This Row],[Date ]],"mmmm")</f>
        <v>janvier</v>
      </c>
      <c r="G225" s="24"/>
      <c r="H225" s="23"/>
      <c r="I225" s="24"/>
      <c r="J225" s="24"/>
      <c r="K225" s="25"/>
      <c r="L225" s="26"/>
      <c r="M225" s="26"/>
      <c r="N225" s="27"/>
      <c r="O225" s="28"/>
      <c r="P225" s="28"/>
      <c r="Q225" s="31"/>
      <c r="R225" s="22"/>
      <c r="S225" s="41">
        <f t="shared" si="3"/>
        <v>0</v>
      </c>
      <c r="V225" s="19">
        <v>225</v>
      </c>
    </row>
    <row r="226" spans="1:22" x14ac:dyDescent="0.25">
      <c r="A226" s="38" t="str">
        <f>D226&amp;"_"&amp;COUNTIF($D$2:D226,D226)</f>
        <v>_0</v>
      </c>
      <c r="B226" s="21"/>
      <c r="C226" s="39" t="str">
        <f>TEXT(Tableau3[[#This Row],[Date ]],"mmmm")</f>
        <v>janvier</v>
      </c>
      <c r="G226" s="24"/>
      <c r="H226" s="23"/>
      <c r="I226" s="24"/>
      <c r="J226" s="24"/>
      <c r="K226" s="25"/>
      <c r="L226" s="26"/>
      <c r="M226" s="26"/>
      <c r="N226" s="27"/>
      <c r="O226" s="28"/>
      <c r="P226" s="28"/>
      <c r="Q226" s="31"/>
      <c r="R226" s="22"/>
      <c r="S226" s="41">
        <f t="shared" si="3"/>
        <v>0</v>
      </c>
      <c r="V226" s="19">
        <v>226</v>
      </c>
    </row>
    <row r="227" spans="1:22" x14ac:dyDescent="0.25">
      <c r="A227" s="38" t="str">
        <f>D227&amp;"_"&amp;COUNTIF($D$2:D227,D227)</f>
        <v>_0</v>
      </c>
      <c r="B227" s="21"/>
      <c r="C227" s="39" t="str">
        <f>TEXT(Tableau3[[#This Row],[Date ]],"mmmm")</f>
        <v>janvier</v>
      </c>
      <c r="G227" s="24"/>
      <c r="H227" s="23"/>
      <c r="I227" s="24"/>
      <c r="J227" s="24"/>
      <c r="K227" s="25"/>
      <c r="L227" s="26"/>
      <c r="M227" s="26"/>
      <c r="N227" s="27"/>
      <c r="O227" s="28"/>
      <c r="P227" s="28"/>
      <c r="Q227" s="31"/>
      <c r="R227" s="22"/>
      <c r="S227" s="41">
        <f t="shared" si="3"/>
        <v>0</v>
      </c>
      <c r="V227" s="19">
        <v>227</v>
      </c>
    </row>
    <row r="228" spans="1:22" x14ac:dyDescent="0.25">
      <c r="A228" s="38" t="str">
        <f>D228&amp;"_"&amp;COUNTIF($D$2:D228,D228)</f>
        <v>_0</v>
      </c>
      <c r="B228" s="21"/>
      <c r="C228" s="39" t="str">
        <f>TEXT(Tableau3[[#This Row],[Date ]],"mmmm")</f>
        <v>janvier</v>
      </c>
      <c r="G228" s="24"/>
      <c r="H228" s="23"/>
      <c r="I228" s="24"/>
      <c r="J228" s="24"/>
      <c r="K228" s="25"/>
      <c r="L228" s="26"/>
      <c r="M228" s="26"/>
      <c r="N228" s="27"/>
      <c r="O228" s="28"/>
      <c r="P228" s="28"/>
      <c r="Q228" s="31"/>
      <c r="R228" s="22"/>
      <c r="S228" s="41">
        <f t="shared" si="3"/>
        <v>0</v>
      </c>
      <c r="V228" s="19">
        <v>228</v>
      </c>
    </row>
    <row r="229" spans="1:22" x14ac:dyDescent="0.25">
      <c r="A229" s="38" t="str">
        <f>D229&amp;"_"&amp;COUNTIF($D$2:D229,D229)</f>
        <v>_0</v>
      </c>
      <c r="B229" s="21"/>
      <c r="C229" s="39" t="str">
        <f>TEXT(Tableau3[[#This Row],[Date ]],"mmmm")</f>
        <v>janvier</v>
      </c>
      <c r="G229" s="24"/>
      <c r="H229" s="23"/>
      <c r="I229" s="24"/>
      <c r="J229" s="24"/>
      <c r="K229" s="25"/>
      <c r="L229" s="26"/>
      <c r="M229" s="26"/>
      <c r="N229" s="27"/>
      <c r="O229" s="28"/>
      <c r="P229" s="28"/>
      <c r="Q229" s="31"/>
      <c r="R229" s="22"/>
      <c r="S229" s="41">
        <f t="shared" si="3"/>
        <v>0</v>
      </c>
      <c r="V229" s="19">
        <v>229</v>
      </c>
    </row>
    <row r="230" spans="1:22" x14ac:dyDescent="0.25">
      <c r="A230" s="38" t="str">
        <f>D230&amp;"_"&amp;COUNTIF($D$2:D230,D230)</f>
        <v>_0</v>
      </c>
      <c r="B230" s="21"/>
      <c r="C230" s="39" t="str">
        <f>TEXT(Tableau3[[#This Row],[Date ]],"mmmm")</f>
        <v>janvier</v>
      </c>
      <c r="G230" s="24"/>
      <c r="H230" s="23"/>
      <c r="I230" s="24"/>
      <c r="J230" s="24"/>
      <c r="K230" s="25"/>
      <c r="L230" s="26"/>
      <c r="M230" s="26"/>
      <c r="N230" s="27"/>
      <c r="O230" s="28"/>
      <c r="P230" s="28"/>
      <c r="Q230" s="31"/>
      <c r="R230" s="22"/>
      <c r="S230" s="41">
        <f t="shared" si="3"/>
        <v>0</v>
      </c>
      <c r="V230" s="19">
        <v>230</v>
      </c>
    </row>
    <row r="231" spans="1:22" x14ac:dyDescent="0.25">
      <c r="A231" s="38" t="str">
        <f>D231&amp;"_"&amp;COUNTIF($D$2:D231,D231)</f>
        <v>_0</v>
      </c>
      <c r="B231" s="21"/>
      <c r="C231" s="39" t="str">
        <f>TEXT(Tableau3[[#This Row],[Date ]],"mmmm")</f>
        <v>janvier</v>
      </c>
      <c r="G231" s="24"/>
      <c r="H231" s="23"/>
      <c r="I231" s="24"/>
      <c r="J231" s="24"/>
      <c r="K231" s="25"/>
      <c r="L231" s="26"/>
      <c r="M231" s="26"/>
      <c r="N231" s="27"/>
      <c r="O231" s="28"/>
      <c r="P231" s="28"/>
      <c r="Q231" s="31"/>
      <c r="R231" s="22"/>
      <c r="S231" s="41">
        <f t="shared" ref="S231:S294" si="4">G231-I231-L231-O231-Q231-R231</f>
        <v>0</v>
      </c>
      <c r="V231" s="19">
        <v>231</v>
      </c>
    </row>
    <row r="232" spans="1:22" x14ac:dyDescent="0.25">
      <c r="A232" s="38" t="str">
        <f>D232&amp;"_"&amp;COUNTIF($D$2:D232,D232)</f>
        <v>_0</v>
      </c>
      <c r="B232" s="21"/>
      <c r="C232" s="39" t="str">
        <f>TEXT(Tableau3[[#This Row],[Date ]],"mmmm")</f>
        <v>janvier</v>
      </c>
      <c r="G232" s="24"/>
      <c r="H232" s="23"/>
      <c r="I232" s="24"/>
      <c r="J232" s="24"/>
      <c r="K232" s="25"/>
      <c r="L232" s="26"/>
      <c r="M232" s="26"/>
      <c r="N232" s="27"/>
      <c r="O232" s="28"/>
      <c r="P232" s="28"/>
      <c r="Q232" s="31"/>
      <c r="R232" s="22"/>
      <c r="S232" s="41">
        <f t="shared" si="4"/>
        <v>0</v>
      </c>
      <c r="V232" s="19">
        <v>232</v>
      </c>
    </row>
    <row r="233" spans="1:22" x14ac:dyDescent="0.25">
      <c r="A233" s="38" t="str">
        <f>D233&amp;"_"&amp;COUNTIF($D$2:D233,D233)</f>
        <v>_0</v>
      </c>
      <c r="B233" s="21"/>
      <c r="C233" s="39" t="str">
        <f>TEXT(Tableau3[[#This Row],[Date ]],"mmmm")</f>
        <v>janvier</v>
      </c>
      <c r="G233" s="24"/>
      <c r="H233" s="23"/>
      <c r="I233" s="24"/>
      <c r="J233" s="24"/>
      <c r="K233" s="25"/>
      <c r="L233" s="26"/>
      <c r="M233" s="26"/>
      <c r="N233" s="27"/>
      <c r="O233" s="28"/>
      <c r="P233" s="28"/>
      <c r="Q233" s="31"/>
      <c r="R233" s="22"/>
      <c r="S233" s="41">
        <f t="shared" si="4"/>
        <v>0</v>
      </c>
      <c r="V233" s="19">
        <v>233</v>
      </c>
    </row>
    <row r="234" spans="1:22" x14ac:dyDescent="0.25">
      <c r="A234" s="38" t="str">
        <f>D234&amp;"_"&amp;COUNTIF($D$2:D234,D234)</f>
        <v>_0</v>
      </c>
      <c r="B234" s="21"/>
      <c r="C234" s="39" t="str">
        <f>TEXT(Tableau3[[#This Row],[Date ]],"mmmm")</f>
        <v>janvier</v>
      </c>
      <c r="G234" s="24"/>
      <c r="H234" s="23"/>
      <c r="I234" s="24"/>
      <c r="J234" s="24"/>
      <c r="K234" s="25"/>
      <c r="L234" s="26"/>
      <c r="M234" s="26"/>
      <c r="N234" s="27"/>
      <c r="O234" s="28"/>
      <c r="P234" s="28"/>
      <c r="Q234" s="31"/>
      <c r="R234" s="22"/>
      <c r="S234" s="41">
        <f t="shared" si="4"/>
        <v>0</v>
      </c>
      <c r="V234" s="19">
        <v>234</v>
      </c>
    </row>
    <row r="235" spans="1:22" x14ac:dyDescent="0.25">
      <c r="A235" s="38" t="str">
        <f>D235&amp;"_"&amp;COUNTIF($D$2:D235,D235)</f>
        <v>_0</v>
      </c>
      <c r="B235" s="21"/>
      <c r="C235" s="39" t="str">
        <f>TEXT(Tableau3[[#This Row],[Date ]],"mmmm")</f>
        <v>janvier</v>
      </c>
      <c r="G235" s="24"/>
      <c r="H235" s="23"/>
      <c r="I235" s="24"/>
      <c r="J235" s="24"/>
      <c r="K235" s="25"/>
      <c r="L235" s="26"/>
      <c r="M235" s="26"/>
      <c r="N235" s="27"/>
      <c r="O235" s="28"/>
      <c r="P235" s="28"/>
      <c r="Q235" s="31"/>
      <c r="R235" s="22"/>
      <c r="S235" s="41">
        <f t="shared" si="4"/>
        <v>0</v>
      </c>
      <c r="V235" s="19">
        <v>235</v>
      </c>
    </row>
    <row r="236" spans="1:22" x14ac:dyDescent="0.25">
      <c r="A236" s="38" t="str">
        <f>D236&amp;"_"&amp;COUNTIF($D$2:D236,D236)</f>
        <v>_0</v>
      </c>
      <c r="B236" s="21"/>
      <c r="C236" s="39" t="str">
        <f>TEXT(Tableau3[[#This Row],[Date ]],"mmmm")</f>
        <v>janvier</v>
      </c>
      <c r="G236" s="24"/>
      <c r="H236" s="23"/>
      <c r="I236" s="24"/>
      <c r="J236" s="24"/>
      <c r="K236" s="25"/>
      <c r="L236" s="26"/>
      <c r="M236" s="26"/>
      <c r="N236" s="27"/>
      <c r="O236" s="28"/>
      <c r="P236" s="28"/>
      <c r="Q236" s="31"/>
      <c r="R236" s="22"/>
      <c r="S236" s="41">
        <f t="shared" si="4"/>
        <v>0</v>
      </c>
      <c r="V236" s="19">
        <v>236</v>
      </c>
    </row>
    <row r="237" spans="1:22" x14ac:dyDescent="0.25">
      <c r="A237" s="38" t="str">
        <f>D237&amp;"_"&amp;COUNTIF($D$2:D237,D237)</f>
        <v>_0</v>
      </c>
      <c r="B237" s="21"/>
      <c r="C237" s="39" t="str">
        <f>TEXT(Tableau3[[#This Row],[Date ]],"mmmm")</f>
        <v>janvier</v>
      </c>
      <c r="G237" s="24"/>
      <c r="H237" s="23"/>
      <c r="I237" s="24"/>
      <c r="J237" s="24"/>
      <c r="K237" s="25"/>
      <c r="L237" s="26"/>
      <c r="M237" s="26"/>
      <c r="N237" s="27"/>
      <c r="O237" s="28"/>
      <c r="P237" s="28"/>
      <c r="Q237" s="31"/>
      <c r="R237" s="22"/>
      <c r="S237" s="41">
        <f t="shared" si="4"/>
        <v>0</v>
      </c>
      <c r="V237" s="19">
        <v>237</v>
      </c>
    </row>
    <row r="238" spans="1:22" x14ac:dyDescent="0.25">
      <c r="A238" s="38" t="str">
        <f>D238&amp;"_"&amp;COUNTIF($D$2:D238,D238)</f>
        <v>_0</v>
      </c>
      <c r="B238" s="21"/>
      <c r="C238" s="39" t="str">
        <f>TEXT(Tableau3[[#This Row],[Date ]],"mmmm")</f>
        <v>janvier</v>
      </c>
      <c r="G238" s="24"/>
      <c r="H238" s="23"/>
      <c r="I238" s="24"/>
      <c r="J238" s="24"/>
      <c r="K238" s="25"/>
      <c r="L238" s="26"/>
      <c r="M238" s="26"/>
      <c r="N238" s="27"/>
      <c r="O238" s="28"/>
      <c r="P238" s="28"/>
      <c r="Q238" s="31"/>
      <c r="R238" s="22"/>
      <c r="S238" s="41">
        <f t="shared" si="4"/>
        <v>0</v>
      </c>
      <c r="V238" s="19">
        <v>238</v>
      </c>
    </row>
    <row r="239" spans="1:22" x14ac:dyDescent="0.25">
      <c r="A239" s="38" t="str">
        <f>D239&amp;"_"&amp;COUNTIF($D$2:D239,D239)</f>
        <v>_0</v>
      </c>
      <c r="B239" s="21"/>
      <c r="C239" s="39" t="str">
        <f>TEXT(Tableau3[[#This Row],[Date ]],"mmmm")</f>
        <v>janvier</v>
      </c>
      <c r="G239" s="24"/>
      <c r="H239" s="23"/>
      <c r="I239" s="24"/>
      <c r="J239" s="24"/>
      <c r="K239" s="25"/>
      <c r="L239" s="26"/>
      <c r="M239" s="26"/>
      <c r="N239" s="27"/>
      <c r="O239" s="28"/>
      <c r="P239" s="28"/>
      <c r="Q239" s="31"/>
      <c r="R239" s="22"/>
      <c r="S239" s="41">
        <f t="shared" si="4"/>
        <v>0</v>
      </c>
      <c r="V239" s="19">
        <v>239</v>
      </c>
    </row>
    <row r="240" spans="1:22" x14ac:dyDescent="0.25">
      <c r="A240" s="38" t="str">
        <f>D240&amp;"_"&amp;COUNTIF($D$2:D240,D240)</f>
        <v>_0</v>
      </c>
      <c r="B240" s="21"/>
      <c r="C240" s="39" t="str">
        <f>TEXT(Tableau3[[#This Row],[Date ]],"mmmm")</f>
        <v>janvier</v>
      </c>
      <c r="G240" s="24"/>
      <c r="H240" s="23"/>
      <c r="I240" s="24"/>
      <c r="J240" s="24"/>
      <c r="K240" s="25"/>
      <c r="L240" s="26"/>
      <c r="M240" s="26"/>
      <c r="N240" s="27"/>
      <c r="O240" s="28"/>
      <c r="P240" s="28"/>
      <c r="Q240" s="31"/>
      <c r="R240" s="22"/>
      <c r="S240" s="41">
        <f t="shared" si="4"/>
        <v>0</v>
      </c>
      <c r="V240" s="19">
        <v>240</v>
      </c>
    </row>
    <row r="241" spans="1:22" x14ac:dyDescent="0.25">
      <c r="A241" s="38" t="str">
        <f>D241&amp;"_"&amp;COUNTIF($D$2:D241,D241)</f>
        <v>_0</v>
      </c>
      <c r="B241" s="21"/>
      <c r="C241" s="39" t="str">
        <f>TEXT(Tableau3[[#This Row],[Date ]],"mmmm")</f>
        <v>janvier</v>
      </c>
      <c r="G241" s="24"/>
      <c r="H241" s="23"/>
      <c r="I241" s="24"/>
      <c r="J241" s="24"/>
      <c r="K241" s="25"/>
      <c r="L241" s="26"/>
      <c r="M241" s="26"/>
      <c r="N241" s="27"/>
      <c r="O241" s="28"/>
      <c r="P241" s="28"/>
      <c r="Q241" s="31"/>
      <c r="R241" s="22"/>
      <c r="S241" s="41">
        <f t="shared" si="4"/>
        <v>0</v>
      </c>
      <c r="V241" s="19">
        <v>241</v>
      </c>
    </row>
    <row r="242" spans="1:22" x14ac:dyDescent="0.25">
      <c r="A242" s="38" t="str">
        <f>D242&amp;"_"&amp;COUNTIF($D$2:D242,D242)</f>
        <v>_0</v>
      </c>
      <c r="B242" s="21"/>
      <c r="C242" s="39" t="str">
        <f>TEXT(Tableau3[[#This Row],[Date ]],"mmmm")</f>
        <v>janvier</v>
      </c>
      <c r="G242" s="24"/>
      <c r="H242" s="23"/>
      <c r="I242" s="24"/>
      <c r="J242" s="24"/>
      <c r="K242" s="25"/>
      <c r="L242" s="26"/>
      <c r="M242" s="26"/>
      <c r="N242" s="27"/>
      <c r="O242" s="28"/>
      <c r="P242" s="28"/>
      <c r="Q242" s="31"/>
      <c r="R242" s="22"/>
      <c r="S242" s="41">
        <f t="shared" si="4"/>
        <v>0</v>
      </c>
      <c r="V242" s="19">
        <v>242</v>
      </c>
    </row>
    <row r="243" spans="1:22" x14ac:dyDescent="0.25">
      <c r="A243" s="38" t="str">
        <f>D243&amp;"_"&amp;COUNTIF($D$2:D243,D243)</f>
        <v>_0</v>
      </c>
      <c r="B243" s="21"/>
      <c r="C243" s="39" t="str">
        <f>TEXT(Tableau3[[#This Row],[Date ]],"mmmm")</f>
        <v>janvier</v>
      </c>
      <c r="G243" s="24"/>
      <c r="H243" s="23"/>
      <c r="I243" s="24"/>
      <c r="J243" s="24"/>
      <c r="K243" s="25"/>
      <c r="L243" s="26"/>
      <c r="M243" s="26"/>
      <c r="N243" s="27"/>
      <c r="O243" s="28"/>
      <c r="P243" s="28"/>
      <c r="Q243" s="31"/>
      <c r="R243" s="22"/>
      <c r="S243" s="41">
        <f t="shared" si="4"/>
        <v>0</v>
      </c>
      <c r="V243" s="19">
        <v>243</v>
      </c>
    </row>
    <row r="244" spans="1:22" x14ac:dyDescent="0.25">
      <c r="A244" s="38" t="str">
        <f>D244&amp;"_"&amp;COUNTIF($D$2:D244,D244)</f>
        <v>_0</v>
      </c>
      <c r="B244" s="21"/>
      <c r="C244" s="39" t="str">
        <f>TEXT(Tableau3[[#This Row],[Date ]],"mmmm")</f>
        <v>janvier</v>
      </c>
      <c r="G244" s="24"/>
      <c r="H244" s="23"/>
      <c r="I244" s="24"/>
      <c r="J244" s="24"/>
      <c r="K244" s="25"/>
      <c r="L244" s="26"/>
      <c r="M244" s="26"/>
      <c r="N244" s="27"/>
      <c r="O244" s="28"/>
      <c r="P244" s="28"/>
      <c r="Q244" s="31"/>
      <c r="R244" s="22"/>
      <c r="S244" s="41">
        <f t="shared" si="4"/>
        <v>0</v>
      </c>
      <c r="V244" s="19">
        <v>244</v>
      </c>
    </row>
    <row r="245" spans="1:22" x14ac:dyDescent="0.25">
      <c r="A245" s="38" t="str">
        <f>D245&amp;"_"&amp;COUNTIF($D$2:D245,D245)</f>
        <v>_0</v>
      </c>
      <c r="B245" s="21"/>
      <c r="C245" s="39" t="str">
        <f>TEXT(Tableau3[[#This Row],[Date ]],"mmmm")</f>
        <v>janvier</v>
      </c>
      <c r="G245" s="24"/>
      <c r="H245" s="23"/>
      <c r="I245" s="24"/>
      <c r="J245" s="24"/>
      <c r="K245" s="25"/>
      <c r="L245" s="26"/>
      <c r="M245" s="26"/>
      <c r="N245" s="27"/>
      <c r="O245" s="28"/>
      <c r="P245" s="28"/>
      <c r="Q245" s="31"/>
      <c r="R245" s="22"/>
      <c r="S245" s="41">
        <f t="shared" si="4"/>
        <v>0</v>
      </c>
      <c r="V245" s="19">
        <v>245</v>
      </c>
    </row>
    <row r="246" spans="1:22" x14ac:dyDescent="0.25">
      <c r="A246" s="38" t="str">
        <f>D246&amp;"_"&amp;COUNTIF($D$2:D246,D246)</f>
        <v>_0</v>
      </c>
      <c r="B246" s="21"/>
      <c r="C246" s="39" t="str">
        <f>TEXT(Tableau3[[#This Row],[Date ]],"mmmm")</f>
        <v>janvier</v>
      </c>
      <c r="G246" s="24"/>
      <c r="H246" s="23"/>
      <c r="I246" s="24"/>
      <c r="J246" s="24"/>
      <c r="K246" s="25"/>
      <c r="L246" s="26"/>
      <c r="M246" s="26"/>
      <c r="N246" s="27"/>
      <c r="O246" s="28"/>
      <c r="P246" s="28"/>
      <c r="Q246" s="31"/>
      <c r="R246" s="22"/>
      <c r="S246" s="41">
        <f t="shared" si="4"/>
        <v>0</v>
      </c>
      <c r="V246" s="19">
        <v>246</v>
      </c>
    </row>
    <row r="247" spans="1:22" x14ac:dyDescent="0.25">
      <c r="A247" s="38" t="str">
        <f>D247&amp;"_"&amp;COUNTIF($D$2:D247,D247)</f>
        <v>_0</v>
      </c>
      <c r="B247" s="21"/>
      <c r="C247" s="39" t="str">
        <f>TEXT(Tableau3[[#This Row],[Date ]],"mmmm")</f>
        <v>janvier</v>
      </c>
      <c r="G247" s="24"/>
      <c r="H247" s="23"/>
      <c r="I247" s="24"/>
      <c r="J247" s="24"/>
      <c r="K247" s="25"/>
      <c r="L247" s="26"/>
      <c r="M247" s="26"/>
      <c r="N247" s="27"/>
      <c r="O247" s="28"/>
      <c r="P247" s="28"/>
      <c r="Q247" s="31"/>
      <c r="R247" s="22"/>
      <c r="S247" s="41">
        <f t="shared" si="4"/>
        <v>0</v>
      </c>
      <c r="V247" s="19">
        <v>247</v>
      </c>
    </row>
    <row r="248" spans="1:22" x14ac:dyDescent="0.25">
      <c r="A248" s="38" t="str">
        <f>D248&amp;"_"&amp;COUNTIF($D$2:D248,D248)</f>
        <v>_0</v>
      </c>
      <c r="B248" s="21"/>
      <c r="C248" s="39" t="str">
        <f>TEXT(Tableau3[[#This Row],[Date ]],"mmmm")</f>
        <v>janvier</v>
      </c>
      <c r="G248" s="24"/>
      <c r="H248" s="23"/>
      <c r="I248" s="24"/>
      <c r="J248" s="24"/>
      <c r="K248" s="25"/>
      <c r="L248" s="26"/>
      <c r="M248" s="26"/>
      <c r="N248" s="27"/>
      <c r="O248" s="28"/>
      <c r="P248" s="28"/>
      <c r="Q248" s="31"/>
      <c r="R248" s="22"/>
      <c r="S248" s="41">
        <f t="shared" si="4"/>
        <v>0</v>
      </c>
      <c r="V248" s="19">
        <v>248</v>
      </c>
    </row>
    <row r="249" spans="1:22" x14ac:dyDescent="0.25">
      <c r="A249" s="38" t="str">
        <f>D249&amp;"_"&amp;COUNTIF($D$2:D249,D249)</f>
        <v>_0</v>
      </c>
      <c r="B249" s="21"/>
      <c r="C249" s="39" t="str">
        <f>TEXT(Tableau3[[#This Row],[Date ]],"mmmm")</f>
        <v>janvier</v>
      </c>
      <c r="G249" s="24"/>
      <c r="H249" s="23"/>
      <c r="I249" s="24"/>
      <c r="J249" s="24"/>
      <c r="K249" s="25"/>
      <c r="L249" s="26"/>
      <c r="M249" s="26"/>
      <c r="N249" s="27"/>
      <c r="O249" s="28"/>
      <c r="P249" s="28"/>
      <c r="Q249" s="31"/>
      <c r="R249" s="22"/>
      <c r="S249" s="41">
        <f t="shared" si="4"/>
        <v>0</v>
      </c>
      <c r="V249" s="19">
        <v>249</v>
      </c>
    </row>
    <row r="250" spans="1:22" x14ac:dyDescent="0.25">
      <c r="A250" s="38" t="str">
        <f>D250&amp;"_"&amp;COUNTIF($D$2:D250,D250)</f>
        <v>_0</v>
      </c>
      <c r="B250" s="21"/>
      <c r="C250" s="39" t="str">
        <f>TEXT(Tableau3[[#This Row],[Date ]],"mmmm")</f>
        <v>janvier</v>
      </c>
      <c r="G250" s="24"/>
      <c r="H250" s="23"/>
      <c r="I250" s="24"/>
      <c r="J250" s="24"/>
      <c r="K250" s="25"/>
      <c r="L250" s="26"/>
      <c r="M250" s="26"/>
      <c r="N250" s="27"/>
      <c r="O250" s="28"/>
      <c r="P250" s="28"/>
      <c r="Q250" s="31"/>
      <c r="R250" s="22"/>
      <c r="S250" s="41">
        <f t="shared" si="4"/>
        <v>0</v>
      </c>
      <c r="V250" s="19">
        <v>250</v>
      </c>
    </row>
    <row r="251" spans="1:22" x14ac:dyDescent="0.25">
      <c r="A251" s="38" t="str">
        <f>D251&amp;"_"&amp;COUNTIF($D$2:D251,D251)</f>
        <v>_0</v>
      </c>
      <c r="B251" s="21"/>
      <c r="C251" s="39" t="str">
        <f>TEXT(Tableau3[[#This Row],[Date ]],"mmmm")</f>
        <v>janvier</v>
      </c>
      <c r="G251" s="24"/>
      <c r="H251" s="23"/>
      <c r="I251" s="24"/>
      <c r="J251" s="24"/>
      <c r="K251" s="25"/>
      <c r="L251" s="26"/>
      <c r="M251" s="26"/>
      <c r="N251" s="27"/>
      <c r="O251" s="28"/>
      <c r="P251" s="28"/>
      <c r="Q251" s="31"/>
      <c r="R251" s="22"/>
      <c r="S251" s="41">
        <f t="shared" si="4"/>
        <v>0</v>
      </c>
      <c r="V251" s="19">
        <v>251</v>
      </c>
    </row>
    <row r="252" spans="1:22" x14ac:dyDescent="0.25">
      <c r="A252" s="38" t="str">
        <f>D252&amp;"_"&amp;COUNTIF($D$2:D252,D252)</f>
        <v>_0</v>
      </c>
      <c r="B252" s="21"/>
      <c r="C252" s="39" t="str">
        <f>TEXT(Tableau3[[#This Row],[Date ]],"mmmm")</f>
        <v>janvier</v>
      </c>
      <c r="G252" s="24"/>
      <c r="H252" s="23"/>
      <c r="I252" s="24"/>
      <c r="J252" s="24"/>
      <c r="K252" s="25"/>
      <c r="L252" s="26"/>
      <c r="M252" s="26"/>
      <c r="N252" s="27"/>
      <c r="O252" s="28"/>
      <c r="P252" s="28"/>
      <c r="Q252" s="31"/>
      <c r="R252" s="22"/>
      <c r="S252" s="41">
        <f t="shared" si="4"/>
        <v>0</v>
      </c>
      <c r="V252" s="19">
        <v>252</v>
      </c>
    </row>
    <row r="253" spans="1:22" x14ac:dyDescent="0.25">
      <c r="A253" s="38" t="str">
        <f>D253&amp;"_"&amp;COUNTIF($D$2:D253,D253)</f>
        <v>_0</v>
      </c>
      <c r="B253" s="21"/>
      <c r="C253" s="39" t="str">
        <f>TEXT(Tableau3[[#This Row],[Date ]],"mmmm")</f>
        <v>janvier</v>
      </c>
      <c r="G253" s="24"/>
      <c r="H253" s="23"/>
      <c r="I253" s="24"/>
      <c r="J253" s="24"/>
      <c r="K253" s="25"/>
      <c r="L253" s="26"/>
      <c r="M253" s="26"/>
      <c r="N253" s="27"/>
      <c r="O253" s="28"/>
      <c r="P253" s="28"/>
      <c r="Q253" s="31"/>
      <c r="R253" s="22"/>
      <c r="S253" s="41">
        <f t="shared" si="4"/>
        <v>0</v>
      </c>
      <c r="V253" s="19">
        <v>253</v>
      </c>
    </row>
    <row r="254" spans="1:22" x14ac:dyDescent="0.25">
      <c r="A254" s="38" t="str">
        <f>D254&amp;"_"&amp;COUNTIF($D$2:D254,D254)</f>
        <v>_0</v>
      </c>
      <c r="B254" s="21"/>
      <c r="C254" s="39" t="str">
        <f>TEXT(Tableau3[[#This Row],[Date ]],"mmmm")</f>
        <v>janvier</v>
      </c>
      <c r="G254" s="24"/>
      <c r="H254" s="23"/>
      <c r="I254" s="24"/>
      <c r="J254" s="24"/>
      <c r="K254" s="25"/>
      <c r="L254" s="26"/>
      <c r="M254" s="26"/>
      <c r="N254" s="27"/>
      <c r="O254" s="28"/>
      <c r="P254" s="28"/>
      <c r="Q254" s="31"/>
      <c r="R254" s="22"/>
      <c r="S254" s="41">
        <f t="shared" si="4"/>
        <v>0</v>
      </c>
      <c r="V254" s="19">
        <v>254</v>
      </c>
    </row>
    <row r="255" spans="1:22" x14ac:dyDescent="0.25">
      <c r="A255" s="38" t="str">
        <f>D255&amp;"_"&amp;COUNTIF($D$2:D255,D255)</f>
        <v>_0</v>
      </c>
      <c r="B255" s="21"/>
      <c r="C255" s="39" t="str">
        <f>TEXT(Tableau3[[#This Row],[Date ]],"mmmm")</f>
        <v>janvier</v>
      </c>
      <c r="G255" s="24"/>
      <c r="H255" s="23"/>
      <c r="I255" s="24"/>
      <c r="J255" s="24"/>
      <c r="K255" s="25"/>
      <c r="L255" s="26"/>
      <c r="M255" s="26"/>
      <c r="N255" s="27"/>
      <c r="O255" s="28"/>
      <c r="P255" s="28"/>
      <c r="Q255" s="31"/>
      <c r="R255" s="22"/>
      <c r="S255" s="41">
        <f t="shared" si="4"/>
        <v>0</v>
      </c>
      <c r="V255" s="19">
        <v>255</v>
      </c>
    </row>
    <row r="256" spans="1:22" x14ac:dyDescent="0.25">
      <c r="A256" s="38" t="str">
        <f>D256&amp;"_"&amp;COUNTIF($D$2:D256,D256)</f>
        <v>_0</v>
      </c>
      <c r="B256" s="21"/>
      <c r="C256" s="39" t="str">
        <f>TEXT(Tableau3[[#This Row],[Date ]],"mmmm")</f>
        <v>janvier</v>
      </c>
      <c r="G256" s="24"/>
      <c r="H256" s="23"/>
      <c r="I256" s="24"/>
      <c r="J256" s="24"/>
      <c r="K256" s="25"/>
      <c r="L256" s="26"/>
      <c r="M256" s="26"/>
      <c r="N256" s="27"/>
      <c r="O256" s="28"/>
      <c r="P256" s="28"/>
      <c r="Q256" s="31"/>
      <c r="R256" s="22"/>
      <c r="S256" s="41">
        <f t="shared" si="4"/>
        <v>0</v>
      </c>
      <c r="V256" s="19">
        <v>256</v>
      </c>
    </row>
    <row r="257" spans="1:22" x14ac:dyDescent="0.25">
      <c r="A257" s="38" t="str">
        <f>D257&amp;"_"&amp;COUNTIF($D$2:D257,D257)</f>
        <v>_0</v>
      </c>
      <c r="B257" s="21"/>
      <c r="C257" s="39" t="str">
        <f>TEXT(Tableau3[[#This Row],[Date ]],"mmmm")</f>
        <v>janvier</v>
      </c>
      <c r="G257" s="24"/>
      <c r="H257" s="23"/>
      <c r="I257" s="24"/>
      <c r="J257" s="24"/>
      <c r="K257" s="25"/>
      <c r="L257" s="26"/>
      <c r="M257" s="26"/>
      <c r="N257" s="27"/>
      <c r="O257" s="28"/>
      <c r="P257" s="28"/>
      <c r="Q257" s="31"/>
      <c r="R257" s="22"/>
      <c r="S257" s="41">
        <f t="shared" si="4"/>
        <v>0</v>
      </c>
      <c r="V257" s="19">
        <v>257</v>
      </c>
    </row>
    <row r="258" spans="1:22" x14ac:dyDescent="0.25">
      <c r="A258" s="38" t="str">
        <f>D258&amp;"_"&amp;COUNTIF($D$2:D258,D258)</f>
        <v>_0</v>
      </c>
      <c r="B258" s="21"/>
      <c r="C258" s="39" t="str">
        <f>TEXT(Tableau3[[#This Row],[Date ]],"mmmm")</f>
        <v>janvier</v>
      </c>
      <c r="G258" s="24"/>
      <c r="H258" s="23"/>
      <c r="I258" s="24"/>
      <c r="J258" s="24"/>
      <c r="K258" s="25"/>
      <c r="L258" s="26"/>
      <c r="M258" s="26"/>
      <c r="N258" s="27"/>
      <c r="O258" s="28"/>
      <c r="P258" s="28"/>
      <c r="Q258" s="31"/>
      <c r="R258" s="22"/>
      <c r="S258" s="41">
        <f t="shared" si="4"/>
        <v>0</v>
      </c>
      <c r="V258" s="19">
        <v>258</v>
      </c>
    </row>
    <row r="259" spans="1:22" x14ac:dyDescent="0.25">
      <c r="A259" s="38" t="str">
        <f>D259&amp;"_"&amp;COUNTIF($D$2:D259,D259)</f>
        <v>_0</v>
      </c>
      <c r="B259" s="21"/>
      <c r="C259" s="39" t="str">
        <f>TEXT(Tableau3[[#This Row],[Date ]],"mmmm")</f>
        <v>janvier</v>
      </c>
      <c r="G259" s="24"/>
      <c r="H259" s="23"/>
      <c r="I259" s="24"/>
      <c r="J259" s="24"/>
      <c r="K259" s="25"/>
      <c r="L259" s="26"/>
      <c r="M259" s="26"/>
      <c r="N259" s="27"/>
      <c r="O259" s="28"/>
      <c r="P259" s="28"/>
      <c r="Q259" s="31"/>
      <c r="R259" s="22"/>
      <c r="S259" s="41">
        <f t="shared" si="4"/>
        <v>0</v>
      </c>
      <c r="V259" s="19">
        <v>259</v>
      </c>
    </row>
    <row r="260" spans="1:22" x14ac:dyDescent="0.25">
      <c r="A260" s="38" t="str">
        <f>D260&amp;"_"&amp;COUNTIF($D$2:D260,D260)</f>
        <v>_0</v>
      </c>
      <c r="B260" s="21"/>
      <c r="C260" s="39" t="str">
        <f>TEXT(Tableau3[[#This Row],[Date ]],"mmmm")</f>
        <v>janvier</v>
      </c>
      <c r="G260" s="24"/>
      <c r="H260" s="23"/>
      <c r="I260" s="24"/>
      <c r="J260" s="24"/>
      <c r="K260" s="25"/>
      <c r="L260" s="26"/>
      <c r="M260" s="26"/>
      <c r="N260" s="27"/>
      <c r="O260" s="28"/>
      <c r="P260" s="28"/>
      <c r="Q260" s="31"/>
      <c r="R260" s="22"/>
      <c r="S260" s="41">
        <f t="shared" si="4"/>
        <v>0</v>
      </c>
      <c r="V260" s="19">
        <v>260</v>
      </c>
    </row>
    <row r="261" spans="1:22" x14ac:dyDescent="0.25">
      <c r="A261" s="38" t="str">
        <f>D261&amp;"_"&amp;COUNTIF($D$2:D261,D261)</f>
        <v>_0</v>
      </c>
      <c r="B261" s="21"/>
      <c r="C261" s="39" t="str">
        <f>TEXT(Tableau3[[#This Row],[Date ]],"mmmm")</f>
        <v>janvier</v>
      </c>
      <c r="G261" s="24"/>
      <c r="H261" s="23"/>
      <c r="I261" s="24"/>
      <c r="J261" s="24"/>
      <c r="K261" s="25"/>
      <c r="L261" s="26"/>
      <c r="M261" s="26"/>
      <c r="N261" s="27"/>
      <c r="O261" s="28"/>
      <c r="P261" s="28"/>
      <c r="Q261" s="31"/>
      <c r="R261" s="22"/>
      <c r="S261" s="41">
        <f t="shared" si="4"/>
        <v>0</v>
      </c>
      <c r="V261" s="19">
        <v>261</v>
      </c>
    </row>
    <row r="262" spans="1:22" x14ac:dyDescent="0.25">
      <c r="A262" s="38" t="str">
        <f>D262&amp;"_"&amp;COUNTIF($D$2:D262,D262)</f>
        <v>_0</v>
      </c>
      <c r="B262" s="21"/>
      <c r="C262" s="39" t="str">
        <f>TEXT(Tableau3[[#This Row],[Date ]],"mmmm")</f>
        <v>janvier</v>
      </c>
      <c r="G262" s="24"/>
      <c r="H262" s="23"/>
      <c r="I262" s="24"/>
      <c r="J262" s="24"/>
      <c r="K262" s="25"/>
      <c r="L262" s="26"/>
      <c r="M262" s="26"/>
      <c r="N262" s="27"/>
      <c r="O262" s="28"/>
      <c r="P262" s="28"/>
      <c r="Q262" s="31"/>
      <c r="R262" s="22"/>
      <c r="S262" s="41">
        <f t="shared" si="4"/>
        <v>0</v>
      </c>
      <c r="V262" s="19">
        <v>262</v>
      </c>
    </row>
    <row r="263" spans="1:22" x14ac:dyDescent="0.25">
      <c r="A263" s="38" t="str">
        <f>D263&amp;"_"&amp;COUNTIF($D$2:D263,D263)</f>
        <v>_0</v>
      </c>
      <c r="B263" s="21"/>
      <c r="C263" s="39" t="str">
        <f>TEXT(Tableau3[[#This Row],[Date ]],"mmmm")</f>
        <v>janvier</v>
      </c>
      <c r="G263" s="24"/>
      <c r="H263" s="23"/>
      <c r="I263" s="24"/>
      <c r="J263" s="24"/>
      <c r="K263" s="25"/>
      <c r="L263" s="26"/>
      <c r="M263" s="26"/>
      <c r="N263" s="27"/>
      <c r="O263" s="28"/>
      <c r="P263" s="28"/>
      <c r="Q263" s="31"/>
      <c r="R263" s="22"/>
      <c r="S263" s="41">
        <f t="shared" si="4"/>
        <v>0</v>
      </c>
      <c r="V263" s="19">
        <v>263</v>
      </c>
    </row>
    <row r="264" spans="1:22" x14ac:dyDescent="0.25">
      <c r="A264" s="38" t="str">
        <f>D264&amp;"_"&amp;COUNTIF($D$2:D264,D264)</f>
        <v>_0</v>
      </c>
      <c r="B264" s="21"/>
      <c r="C264" s="39" t="str">
        <f>TEXT(Tableau3[[#This Row],[Date ]],"mmmm")</f>
        <v>janvier</v>
      </c>
      <c r="G264" s="24"/>
      <c r="H264" s="23"/>
      <c r="I264" s="24"/>
      <c r="J264" s="24"/>
      <c r="K264" s="25"/>
      <c r="L264" s="26"/>
      <c r="M264" s="26"/>
      <c r="N264" s="27"/>
      <c r="O264" s="28"/>
      <c r="P264" s="28"/>
      <c r="Q264" s="31"/>
      <c r="R264" s="22"/>
      <c r="S264" s="41">
        <f t="shared" si="4"/>
        <v>0</v>
      </c>
      <c r="V264" s="19">
        <v>264</v>
      </c>
    </row>
    <row r="265" spans="1:22" x14ac:dyDescent="0.25">
      <c r="A265" s="38" t="str">
        <f>D265&amp;"_"&amp;COUNTIF($D$2:D265,D265)</f>
        <v>_0</v>
      </c>
      <c r="B265" s="21"/>
      <c r="C265" s="39" t="str">
        <f>TEXT(Tableau3[[#This Row],[Date ]],"mmmm")</f>
        <v>janvier</v>
      </c>
      <c r="G265" s="24"/>
      <c r="H265" s="23"/>
      <c r="I265" s="24"/>
      <c r="J265" s="24"/>
      <c r="K265" s="25"/>
      <c r="L265" s="26"/>
      <c r="M265" s="26"/>
      <c r="N265" s="27"/>
      <c r="O265" s="28"/>
      <c r="P265" s="28"/>
      <c r="Q265" s="31"/>
      <c r="R265" s="22"/>
      <c r="S265" s="41">
        <f t="shared" si="4"/>
        <v>0</v>
      </c>
      <c r="V265" s="19">
        <v>265</v>
      </c>
    </row>
    <row r="266" spans="1:22" x14ac:dyDescent="0.25">
      <c r="A266" s="38" t="str">
        <f>D266&amp;"_"&amp;COUNTIF($D$2:D266,D266)</f>
        <v>_0</v>
      </c>
      <c r="B266" s="21"/>
      <c r="C266" s="39" t="str">
        <f>TEXT(Tableau3[[#This Row],[Date ]],"mmmm")</f>
        <v>janvier</v>
      </c>
      <c r="G266" s="24"/>
      <c r="H266" s="23"/>
      <c r="I266" s="24"/>
      <c r="J266" s="24"/>
      <c r="K266" s="25"/>
      <c r="L266" s="26"/>
      <c r="M266" s="26"/>
      <c r="N266" s="27"/>
      <c r="O266" s="28"/>
      <c r="P266" s="28"/>
      <c r="Q266" s="31"/>
      <c r="R266" s="22"/>
      <c r="S266" s="41">
        <f t="shared" si="4"/>
        <v>0</v>
      </c>
      <c r="V266" s="19">
        <v>266</v>
      </c>
    </row>
    <row r="267" spans="1:22" x14ac:dyDescent="0.25">
      <c r="A267" s="38" t="str">
        <f>D267&amp;"_"&amp;COUNTIF($D$2:D267,D267)</f>
        <v>_0</v>
      </c>
      <c r="B267" s="21"/>
      <c r="C267" s="39" t="str">
        <f>TEXT(Tableau3[[#This Row],[Date ]],"mmmm")</f>
        <v>janvier</v>
      </c>
      <c r="G267" s="24"/>
      <c r="H267" s="23"/>
      <c r="I267" s="24"/>
      <c r="J267" s="24"/>
      <c r="K267" s="25"/>
      <c r="L267" s="26"/>
      <c r="M267" s="26"/>
      <c r="N267" s="27"/>
      <c r="O267" s="28"/>
      <c r="P267" s="28"/>
      <c r="Q267" s="31"/>
      <c r="R267" s="22"/>
      <c r="S267" s="41">
        <f t="shared" si="4"/>
        <v>0</v>
      </c>
      <c r="V267" s="19">
        <v>267</v>
      </c>
    </row>
    <row r="268" spans="1:22" x14ac:dyDescent="0.25">
      <c r="A268" s="38" t="str">
        <f>D268&amp;"_"&amp;COUNTIF($D$2:D268,D268)</f>
        <v>_0</v>
      </c>
      <c r="B268" s="21"/>
      <c r="C268" s="39" t="str">
        <f>TEXT(Tableau3[[#This Row],[Date ]],"mmmm")</f>
        <v>janvier</v>
      </c>
      <c r="G268" s="24"/>
      <c r="H268" s="23"/>
      <c r="I268" s="24"/>
      <c r="J268" s="24"/>
      <c r="K268" s="25"/>
      <c r="L268" s="26"/>
      <c r="M268" s="26"/>
      <c r="N268" s="27"/>
      <c r="O268" s="28"/>
      <c r="P268" s="28"/>
      <c r="Q268" s="31"/>
      <c r="R268" s="22"/>
      <c r="S268" s="41">
        <f t="shared" si="4"/>
        <v>0</v>
      </c>
      <c r="V268" s="19">
        <v>268</v>
      </c>
    </row>
    <row r="269" spans="1:22" x14ac:dyDescent="0.25">
      <c r="A269" s="38" t="str">
        <f>D269&amp;"_"&amp;COUNTIF($D$2:D269,D269)</f>
        <v>_0</v>
      </c>
      <c r="B269" s="21"/>
      <c r="C269" s="39" t="str">
        <f>TEXT(Tableau3[[#This Row],[Date ]],"mmmm")</f>
        <v>janvier</v>
      </c>
      <c r="G269" s="24"/>
      <c r="H269" s="23"/>
      <c r="I269" s="24"/>
      <c r="J269" s="24"/>
      <c r="K269" s="25"/>
      <c r="L269" s="26"/>
      <c r="M269" s="26"/>
      <c r="N269" s="27"/>
      <c r="O269" s="28"/>
      <c r="P269" s="28"/>
      <c r="Q269" s="31"/>
      <c r="R269" s="22"/>
      <c r="S269" s="41">
        <f t="shared" si="4"/>
        <v>0</v>
      </c>
      <c r="V269" s="19">
        <v>269</v>
      </c>
    </row>
    <row r="270" spans="1:22" x14ac:dyDescent="0.25">
      <c r="A270" s="38" t="str">
        <f>D270&amp;"_"&amp;COUNTIF($D$2:D270,D270)</f>
        <v>_0</v>
      </c>
      <c r="B270" s="21"/>
      <c r="C270" s="39" t="str">
        <f>TEXT(Tableau3[[#This Row],[Date ]],"mmmm")</f>
        <v>janvier</v>
      </c>
      <c r="G270" s="24"/>
      <c r="H270" s="23"/>
      <c r="I270" s="24"/>
      <c r="J270" s="24"/>
      <c r="K270" s="25"/>
      <c r="L270" s="26"/>
      <c r="M270" s="26"/>
      <c r="N270" s="27"/>
      <c r="O270" s="28"/>
      <c r="P270" s="28"/>
      <c r="Q270" s="31"/>
      <c r="R270" s="22"/>
      <c r="S270" s="41">
        <f t="shared" si="4"/>
        <v>0</v>
      </c>
      <c r="V270" s="19">
        <v>270</v>
      </c>
    </row>
    <row r="271" spans="1:22" x14ac:dyDescent="0.25">
      <c r="A271" s="38" t="str">
        <f>D271&amp;"_"&amp;COUNTIF($D$2:D271,D271)</f>
        <v>_0</v>
      </c>
      <c r="B271" s="21"/>
      <c r="C271" s="39" t="str">
        <f>TEXT(Tableau3[[#This Row],[Date ]],"mmmm")</f>
        <v>janvier</v>
      </c>
      <c r="G271" s="24"/>
      <c r="H271" s="23"/>
      <c r="I271" s="24"/>
      <c r="J271" s="24"/>
      <c r="K271" s="25"/>
      <c r="L271" s="26"/>
      <c r="M271" s="26"/>
      <c r="N271" s="27"/>
      <c r="O271" s="28"/>
      <c r="P271" s="28"/>
      <c r="Q271" s="31"/>
      <c r="R271" s="22"/>
      <c r="S271" s="41">
        <f t="shared" si="4"/>
        <v>0</v>
      </c>
      <c r="V271" s="19">
        <v>271</v>
      </c>
    </row>
    <row r="272" spans="1:22" x14ac:dyDescent="0.25">
      <c r="A272" s="38" t="str">
        <f>D272&amp;"_"&amp;COUNTIF($D$2:D272,D272)</f>
        <v>_0</v>
      </c>
      <c r="B272" s="21"/>
      <c r="C272" s="39" t="str">
        <f>TEXT(Tableau3[[#This Row],[Date ]],"mmmm")</f>
        <v>janvier</v>
      </c>
      <c r="G272" s="24"/>
      <c r="H272" s="23"/>
      <c r="I272" s="24"/>
      <c r="J272" s="24"/>
      <c r="K272" s="25"/>
      <c r="L272" s="26"/>
      <c r="M272" s="26"/>
      <c r="N272" s="27"/>
      <c r="O272" s="28"/>
      <c r="P272" s="28"/>
      <c r="Q272" s="31"/>
      <c r="R272" s="22"/>
      <c r="S272" s="41">
        <f t="shared" si="4"/>
        <v>0</v>
      </c>
      <c r="V272" s="19">
        <v>272</v>
      </c>
    </row>
    <row r="273" spans="1:22" x14ac:dyDescent="0.25">
      <c r="A273" s="38" t="str">
        <f>D273&amp;"_"&amp;COUNTIF($D$2:D273,D273)</f>
        <v>_0</v>
      </c>
      <c r="B273" s="21"/>
      <c r="C273" s="39" t="str">
        <f>TEXT(Tableau3[[#This Row],[Date ]],"mmmm")</f>
        <v>janvier</v>
      </c>
      <c r="G273" s="24"/>
      <c r="H273" s="23"/>
      <c r="I273" s="24"/>
      <c r="J273" s="24"/>
      <c r="K273" s="25"/>
      <c r="L273" s="26"/>
      <c r="M273" s="26"/>
      <c r="N273" s="27"/>
      <c r="O273" s="28"/>
      <c r="P273" s="28"/>
      <c r="Q273" s="31"/>
      <c r="R273" s="22"/>
      <c r="S273" s="41">
        <f t="shared" si="4"/>
        <v>0</v>
      </c>
      <c r="V273" s="19">
        <v>273</v>
      </c>
    </row>
    <row r="274" spans="1:22" x14ac:dyDescent="0.25">
      <c r="A274" s="38" t="str">
        <f>D274&amp;"_"&amp;COUNTIF($D$2:D274,D274)</f>
        <v>_0</v>
      </c>
      <c r="B274" s="21"/>
      <c r="C274" s="39" t="str">
        <f>TEXT(Tableau3[[#This Row],[Date ]],"mmmm")</f>
        <v>janvier</v>
      </c>
      <c r="G274" s="24"/>
      <c r="H274" s="23"/>
      <c r="I274" s="24"/>
      <c r="J274" s="24"/>
      <c r="K274" s="25"/>
      <c r="L274" s="26"/>
      <c r="M274" s="26"/>
      <c r="N274" s="27"/>
      <c r="O274" s="28"/>
      <c r="P274" s="28"/>
      <c r="Q274" s="31"/>
      <c r="R274" s="22"/>
      <c r="S274" s="41">
        <f t="shared" si="4"/>
        <v>0</v>
      </c>
      <c r="V274" s="19">
        <v>274</v>
      </c>
    </row>
    <row r="275" spans="1:22" x14ac:dyDescent="0.25">
      <c r="A275" s="38" t="str">
        <f>D275&amp;"_"&amp;COUNTIF($D$2:D275,D275)</f>
        <v>_0</v>
      </c>
      <c r="B275" s="21"/>
      <c r="C275" s="39" t="str">
        <f>TEXT(Tableau3[[#This Row],[Date ]],"mmmm")</f>
        <v>janvier</v>
      </c>
      <c r="G275" s="24"/>
      <c r="H275" s="23"/>
      <c r="I275" s="24"/>
      <c r="J275" s="24"/>
      <c r="K275" s="25"/>
      <c r="L275" s="26"/>
      <c r="M275" s="26"/>
      <c r="N275" s="27"/>
      <c r="O275" s="28"/>
      <c r="P275" s="28"/>
      <c r="Q275" s="31"/>
      <c r="R275" s="22"/>
      <c r="S275" s="41">
        <f t="shared" si="4"/>
        <v>0</v>
      </c>
      <c r="V275" s="19">
        <v>275</v>
      </c>
    </row>
    <row r="276" spans="1:22" x14ac:dyDescent="0.25">
      <c r="A276" s="38" t="str">
        <f>D276&amp;"_"&amp;COUNTIF($D$2:D276,D276)</f>
        <v>_0</v>
      </c>
      <c r="B276" s="21"/>
      <c r="C276" s="39" t="str">
        <f>TEXT(Tableau3[[#This Row],[Date ]],"mmmm")</f>
        <v>janvier</v>
      </c>
      <c r="G276" s="24"/>
      <c r="H276" s="23"/>
      <c r="I276" s="24"/>
      <c r="J276" s="24"/>
      <c r="K276" s="25"/>
      <c r="L276" s="26"/>
      <c r="M276" s="26"/>
      <c r="N276" s="27"/>
      <c r="O276" s="28"/>
      <c r="P276" s="28"/>
      <c r="Q276" s="31"/>
      <c r="R276" s="22"/>
      <c r="S276" s="41">
        <f t="shared" si="4"/>
        <v>0</v>
      </c>
      <c r="V276" s="19">
        <v>276</v>
      </c>
    </row>
    <row r="277" spans="1:22" x14ac:dyDescent="0.25">
      <c r="A277" s="38" t="str">
        <f>D277&amp;"_"&amp;COUNTIF($D$2:D277,D277)</f>
        <v>_0</v>
      </c>
      <c r="B277" s="21"/>
      <c r="C277" s="39" t="str">
        <f>TEXT(Tableau3[[#This Row],[Date ]],"mmmm")</f>
        <v>janvier</v>
      </c>
      <c r="G277" s="24"/>
      <c r="H277" s="23"/>
      <c r="I277" s="24"/>
      <c r="J277" s="24"/>
      <c r="K277" s="25"/>
      <c r="L277" s="26"/>
      <c r="M277" s="26"/>
      <c r="N277" s="27"/>
      <c r="O277" s="28"/>
      <c r="P277" s="28"/>
      <c r="Q277" s="31"/>
      <c r="R277" s="22"/>
      <c r="S277" s="41">
        <f t="shared" si="4"/>
        <v>0</v>
      </c>
      <c r="V277" s="19">
        <v>277</v>
      </c>
    </row>
    <row r="278" spans="1:22" x14ac:dyDescent="0.25">
      <c r="A278" s="38" t="str">
        <f>D278&amp;"_"&amp;COUNTIF($D$2:D278,D278)</f>
        <v>_0</v>
      </c>
      <c r="B278" s="21"/>
      <c r="C278" s="39" t="str">
        <f>TEXT(Tableau3[[#This Row],[Date ]],"mmmm")</f>
        <v>janvier</v>
      </c>
      <c r="G278" s="24"/>
      <c r="H278" s="23"/>
      <c r="I278" s="24"/>
      <c r="J278" s="24"/>
      <c r="K278" s="25"/>
      <c r="L278" s="26"/>
      <c r="M278" s="26"/>
      <c r="N278" s="27"/>
      <c r="O278" s="28"/>
      <c r="P278" s="28"/>
      <c r="Q278" s="31"/>
      <c r="R278" s="22"/>
      <c r="S278" s="41">
        <f t="shared" si="4"/>
        <v>0</v>
      </c>
      <c r="V278" s="19">
        <v>278</v>
      </c>
    </row>
    <row r="279" spans="1:22" x14ac:dyDescent="0.25">
      <c r="A279" s="38" t="str">
        <f>D279&amp;"_"&amp;COUNTIF($D$2:D279,D279)</f>
        <v>_0</v>
      </c>
      <c r="B279" s="21"/>
      <c r="C279" s="39" t="str">
        <f>TEXT(Tableau3[[#This Row],[Date ]],"mmmm")</f>
        <v>janvier</v>
      </c>
      <c r="G279" s="24"/>
      <c r="H279" s="23"/>
      <c r="I279" s="24"/>
      <c r="J279" s="24"/>
      <c r="K279" s="25"/>
      <c r="L279" s="26"/>
      <c r="M279" s="26"/>
      <c r="N279" s="27"/>
      <c r="O279" s="28"/>
      <c r="P279" s="28"/>
      <c r="Q279" s="31"/>
      <c r="R279" s="22"/>
      <c r="S279" s="41">
        <f t="shared" si="4"/>
        <v>0</v>
      </c>
      <c r="V279" s="19">
        <v>279</v>
      </c>
    </row>
    <row r="280" spans="1:22" x14ac:dyDescent="0.25">
      <c r="A280" s="38" t="str">
        <f>D280&amp;"_"&amp;COUNTIF($D$2:D280,D280)</f>
        <v>_0</v>
      </c>
      <c r="B280" s="21"/>
      <c r="C280" s="39" t="str">
        <f>TEXT(Tableau3[[#This Row],[Date ]],"mmmm")</f>
        <v>janvier</v>
      </c>
      <c r="G280" s="24"/>
      <c r="H280" s="23"/>
      <c r="I280" s="24"/>
      <c r="J280" s="24"/>
      <c r="K280" s="25"/>
      <c r="L280" s="26"/>
      <c r="M280" s="26"/>
      <c r="N280" s="27"/>
      <c r="O280" s="28"/>
      <c r="P280" s="28"/>
      <c r="Q280" s="31"/>
      <c r="R280" s="22"/>
      <c r="S280" s="41">
        <f t="shared" si="4"/>
        <v>0</v>
      </c>
      <c r="V280" s="19">
        <v>280</v>
      </c>
    </row>
    <row r="281" spans="1:22" x14ac:dyDescent="0.25">
      <c r="A281" s="38" t="str">
        <f>D281&amp;"_"&amp;COUNTIF($D$2:D281,D281)</f>
        <v>_0</v>
      </c>
      <c r="B281" s="21"/>
      <c r="C281" s="39" t="str">
        <f>TEXT(Tableau3[[#This Row],[Date ]],"mmmm")</f>
        <v>janvier</v>
      </c>
      <c r="G281" s="24"/>
      <c r="H281" s="23"/>
      <c r="I281" s="24"/>
      <c r="J281" s="24"/>
      <c r="K281" s="25"/>
      <c r="L281" s="26"/>
      <c r="M281" s="26"/>
      <c r="N281" s="27"/>
      <c r="O281" s="28"/>
      <c r="P281" s="28"/>
      <c r="Q281" s="31"/>
      <c r="R281" s="22"/>
      <c r="S281" s="41">
        <f t="shared" si="4"/>
        <v>0</v>
      </c>
      <c r="V281" s="19">
        <v>281</v>
      </c>
    </row>
    <row r="282" spans="1:22" x14ac:dyDescent="0.25">
      <c r="A282" s="38" t="str">
        <f>D282&amp;"_"&amp;COUNTIF($D$2:D282,D282)</f>
        <v>_0</v>
      </c>
      <c r="B282" s="21"/>
      <c r="C282" s="39" t="str">
        <f>TEXT(Tableau3[[#This Row],[Date ]],"mmmm")</f>
        <v>janvier</v>
      </c>
      <c r="G282" s="24"/>
      <c r="H282" s="23"/>
      <c r="I282" s="24"/>
      <c r="J282" s="24"/>
      <c r="K282" s="25"/>
      <c r="L282" s="26"/>
      <c r="M282" s="26"/>
      <c r="N282" s="27"/>
      <c r="O282" s="28"/>
      <c r="P282" s="28"/>
      <c r="Q282" s="31"/>
      <c r="R282" s="22"/>
      <c r="S282" s="41">
        <f t="shared" si="4"/>
        <v>0</v>
      </c>
      <c r="V282" s="19">
        <v>282</v>
      </c>
    </row>
    <row r="283" spans="1:22" x14ac:dyDescent="0.25">
      <c r="A283" s="38" t="str">
        <f>D283&amp;"_"&amp;COUNTIF($D$2:D283,D283)</f>
        <v>_0</v>
      </c>
      <c r="B283" s="21"/>
      <c r="C283" s="39" t="str">
        <f>TEXT(Tableau3[[#This Row],[Date ]],"mmmm")</f>
        <v>janvier</v>
      </c>
      <c r="G283" s="24"/>
      <c r="H283" s="23"/>
      <c r="I283" s="24"/>
      <c r="J283" s="24"/>
      <c r="K283" s="25"/>
      <c r="L283" s="26"/>
      <c r="M283" s="26"/>
      <c r="N283" s="27"/>
      <c r="O283" s="28"/>
      <c r="P283" s="28"/>
      <c r="Q283" s="31"/>
      <c r="R283" s="22"/>
      <c r="S283" s="41">
        <f t="shared" si="4"/>
        <v>0</v>
      </c>
      <c r="V283" s="19">
        <v>283</v>
      </c>
    </row>
    <row r="284" spans="1:22" x14ac:dyDescent="0.25">
      <c r="A284" s="38" t="str">
        <f>D284&amp;"_"&amp;COUNTIF($D$2:D284,D284)</f>
        <v>_0</v>
      </c>
      <c r="B284" s="21"/>
      <c r="C284" s="39" t="str">
        <f>TEXT(Tableau3[[#This Row],[Date ]],"mmmm")</f>
        <v>janvier</v>
      </c>
      <c r="G284" s="24"/>
      <c r="H284" s="23"/>
      <c r="I284" s="24"/>
      <c r="J284" s="24"/>
      <c r="K284" s="25"/>
      <c r="L284" s="26"/>
      <c r="M284" s="26"/>
      <c r="N284" s="27"/>
      <c r="O284" s="28"/>
      <c r="P284" s="28"/>
      <c r="Q284" s="31"/>
      <c r="R284" s="22"/>
      <c r="S284" s="41">
        <f t="shared" si="4"/>
        <v>0</v>
      </c>
      <c r="V284" s="19">
        <v>284</v>
      </c>
    </row>
    <row r="285" spans="1:22" x14ac:dyDescent="0.25">
      <c r="A285" s="38" t="str">
        <f>D285&amp;"_"&amp;COUNTIF($D$2:D285,D285)</f>
        <v>_0</v>
      </c>
      <c r="B285" s="21"/>
      <c r="C285" s="39" t="str">
        <f>TEXT(Tableau3[[#This Row],[Date ]],"mmmm")</f>
        <v>janvier</v>
      </c>
      <c r="G285" s="24"/>
      <c r="H285" s="23"/>
      <c r="I285" s="24"/>
      <c r="J285" s="24"/>
      <c r="K285" s="25"/>
      <c r="L285" s="26"/>
      <c r="M285" s="26"/>
      <c r="N285" s="27"/>
      <c r="O285" s="28"/>
      <c r="P285" s="28"/>
      <c r="Q285" s="31"/>
      <c r="R285" s="22"/>
      <c r="S285" s="41">
        <f t="shared" si="4"/>
        <v>0</v>
      </c>
      <c r="V285" s="19">
        <v>285</v>
      </c>
    </row>
    <row r="286" spans="1:22" x14ac:dyDescent="0.25">
      <c r="A286" s="38" t="str">
        <f>D286&amp;"_"&amp;COUNTIF($D$2:D286,D286)</f>
        <v>_0</v>
      </c>
      <c r="B286" s="21"/>
      <c r="C286" s="39" t="str">
        <f>TEXT(Tableau3[[#This Row],[Date ]],"mmmm")</f>
        <v>janvier</v>
      </c>
      <c r="G286" s="24"/>
      <c r="H286" s="23"/>
      <c r="I286" s="24"/>
      <c r="J286" s="24"/>
      <c r="K286" s="25"/>
      <c r="L286" s="26"/>
      <c r="M286" s="26"/>
      <c r="N286" s="27"/>
      <c r="O286" s="28"/>
      <c r="P286" s="28"/>
      <c r="Q286" s="31"/>
      <c r="R286" s="22"/>
      <c r="S286" s="41">
        <f t="shared" si="4"/>
        <v>0</v>
      </c>
      <c r="V286" s="19">
        <v>286</v>
      </c>
    </row>
    <row r="287" spans="1:22" x14ac:dyDescent="0.25">
      <c r="A287" s="38" t="str">
        <f>D287&amp;"_"&amp;COUNTIF($D$2:D287,D287)</f>
        <v>_0</v>
      </c>
      <c r="B287" s="21"/>
      <c r="C287" s="39" t="str">
        <f>TEXT(Tableau3[[#This Row],[Date ]],"mmmm")</f>
        <v>janvier</v>
      </c>
      <c r="G287" s="24"/>
      <c r="H287" s="23"/>
      <c r="I287" s="24"/>
      <c r="J287" s="24"/>
      <c r="K287" s="25"/>
      <c r="L287" s="26"/>
      <c r="M287" s="26"/>
      <c r="N287" s="27"/>
      <c r="O287" s="28"/>
      <c r="P287" s="28"/>
      <c r="Q287" s="31"/>
      <c r="R287" s="22"/>
      <c r="S287" s="41">
        <f t="shared" si="4"/>
        <v>0</v>
      </c>
      <c r="V287" s="19">
        <v>287</v>
      </c>
    </row>
    <row r="288" spans="1:22" x14ac:dyDescent="0.25">
      <c r="A288" s="38" t="str">
        <f>D288&amp;"_"&amp;COUNTIF($D$2:D288,D288)</f>
        <v>_0</v>
      </c>
      <c r="B288" s="21"/>
      <c r="C288" s="39" t="str">
        <f>TEXT(Tableau3[[#This Row],[Date ]],"mmmm")</f>
        <v>janvier</v>
      </c>
      <c r="G288" s="24"/>
      <c r="H288" s="23"/>
      <c r="I288" s="24"/>
      <c r="J288" s="24"/>
      <c r="K288" s="25"/>
      <c r="L288" s="26"/>
      <c r="M288" s="26"/>
      <c r="N288" s="27"/>
      <c r="O288" s="28"/>
      <c r="P288" s="28"/>
      <c r="Q288" s="31"/>
      <c r="R288" s="22"/>
      <c r="S288" s="41">
        <f t="shared" si="4"/>
        <v>0</v>
      </c>
      <c r="V288" s="19">
        <v>288</v>
      </c>
    </row>
    <row r="289" spans="1:22" x14ac:dyDescent="0.25">
      <c r="A289" s="38" t="str">
        <f>D289&amp;"_"&amp;COUNTIF($D$2:D289,D289)</f>
        <v>_0</v>
      </c>
      <c r="B289" s="21"/>
      <c r="C289" s="39" t="str">
        <f>TEXT(Tableau3[[#This Row],[Date ]],"mmmm")</f>
        <v>janvier</v>
      </c>
      <c r="G289" s="24"/>
      <c r="H289" s="23"/>
      <c r="I289" s="24"/>
      <c r="J289" s="24"/>
      <c r="K289" s="25"/>
      <c r="L289" s="26"/>
      <c r="M289" s="26"/>
      <c r="N289" s="27"/>
      <c r="O289" s="28"/>
      <c r="P289" s="28"/>
      <c r="Q289" s="31"/>
      <c r="R289" s="22"/>
      <c r="S289" s="41">
        <f t="shared" si="4"/>
        <v>0</v>
      </c>
      <c r="V289" s="19">
        <v>289</v>
      </c>
    </row>
    <row r="290" spans="1:22" x14ac:dyDescent="0.25">
      <c r="A290" s="38" t="str">
        <f>D290&amp;"_"&amp;COUNTIF($D$2:D290,D290)</f>
        <v>_0</v>
      </c>
      <c r="B290" s="21"/>
      <c r="C290" s="39" t="str">
        <f>TEXT(Tableau3[[#This Row],[Date ]],"mmmm")</f>
        <v>janvier</v>
      </c>
      <c r="G290" s="24"/>
      <c r="H290" s="23"/>
      <c r="I290" s="24"/>
      <c r="J290" s="24"/>
      <c r="K290" s="25"/>
      <c r="L290" s="26"/>
      <c r="M290" s="26"/>
      <c r="N290" s="27"/>
      <c r="O290" s="28"/>
      <c r="P290" s="28"/>
      <c r="Q290" s="31"/>
      <c r="R290" s="22"/>
      <c r="S290" s="41">
        <f t="shared" si="4"/>
        <v>0</v>
      </c>
      <c r="V290" s="19">
        <v>290</v>
      </c>
    </row>
    <row r="291" spans="1:22" x14ac:dyDescent="0.25">
      <c r="A291" s="38" t="str">
        <f>D291&amp;"_"&amp;COUNTIF($D$2:D291,D291)</f>
        <v>_0</v>
      </c>
      <c r="B291" s="21"/>
      <c r="C291" s="39" t="str">
        <f>TEXT(Tableau3[[#This Row],[Date ]],"mmmm")</f>
        <v>janvier</v>
      </c>
      <c r="G291" s="24"/>
      <c r="H291" s="23"/>
      <c r="I291" s="24"/>
      <c r="J291" s="24"/>
      <c r="K291" s="25"/>
      <c r="L291" s="26"/>
      <c r="M291" s="26"/>
      <c r="N291" s="27"/>
      <c r="O291" s="28"/>
      <c r="P291" s="28"/>
      <c r="Q291" s="31"/>
      <c r="R291" s="22"/>
      <c r="S291" s="41">
        <f t="shared" si="4"/>
        <v>0</v>
      </c>
      <c r="V291" s="19">
        <v>291</v>
      </c>
    </row>
    <row r="292" spans="1:22" x14ac:dyDescent="0.25">
      <c r="A292" s="38" t="str">
        <f>D292&amp;"_"&amp;COUNTIF($D$2:D292,D292)</f>
        <v>_0</v>
      </c>
      <c r="B292" s="21"/>
      <c r="C292" s="39" t="str">
        <f>TEXT(Tableau3[[#This Row],[Date ]],"mmmm")</f>
        <v>janvier</v>
      </c>
      <c r="G292" s="24"/>
      <c r="H292" s="23"/>
      <c r="I292" s="24"/>
      <c r="J292" s="24"/>
      <c r="K292" s="25"/>
      <c r="L292" s="26"/>
      <c r="M292" s="26"/>
      <c r="N292" s="27"/>
      <c r="O292" s="28"/>
      <c r="P292" s="28"/>
      <c r="Q292" s="31"/>
      <c r="R292" s="22"/>
      <c r="S292" s="41">
        <f t="shared" si="4"/>
        <v>0</v>
      </c>
      <c r="V292" s="19">
        <v>292</v>
      </c>
    </row>
    <row r="293" spans="1:22" x14ac:dyDescent="0.25">
      <c r="A293" s="38" t="str">
        <f>D293&amp;"_"&amp;COUNTIF($D$2:D293,D293)</f>
        <v>_0</v>
      </c>
      <c r="B293" s="21"/>
      <c r="C293" s="39" t="str">
        <f>TEXT(Tableau3[[#This Row],[Date ]],"mmmm")</f>
        <v>janvier</v>
      </c>
      <c r="G293" s="24"/>
      <c r="H293" s="23"/>
      <c r="I293" s="24"/>
      <c r="J293" s="24"/>
      <c r="K293" s="25"/>
      <c r="L293" s="26"/>
      <c r="M293" s="26"/>
      <c r="N293" s="27"/>
      <c r="O293" s="28"/>
      <c r="P293" s="28"/>
      <c r="Q293" s="31"/>
      <c r="R293" s="22"/>
      <c r="S293" s="41">
        <f t="shared" si="4"/>
        <v>0</v>
      </c>
      <c r="V293" s="19">
        <v>293</v>
      </c>
    </row>
    <row r="294" spans="1:22" x14ac:dyDescent="0.25">
      <c r="A294" s="38" t="str">
        <f>D294&amp;"_"&amp;COUNTIF($D$2:D294,D294)</f>
        <v>_0</v>
      </c>
      <c r="B294" s="21"/>
      <c r="C294" s="39" t="str">
        <f>TEXT(Tableau3[[#This Row],[Date ]],"mmmm")</f>
        <v>janvier</v>
      </c>
      <c r="G294" s="24"/>
      <c r="H294" s="23"/>
      <c r="I294" s="24"/>
      <c r="J294" s="24"/>
      <c r="K294" s="25"/>
      <c r="L294" s="26"/>
      <c r="M294" s="26"/>
      <c r="N294" s="27"/>
      <c r="O294" s="28"/>
      <c r="P294" s="28"/>
      <c r="Q294" s="31"/>
      <c r="R294" s="22"/>
      <c r="S294" s="41">
        <f t="shared" si="4"/>
        <v>0</v>
      </c>
      <c r="V294" s="19">
        <v>294</v>
      </c>
    </row>
    <row r="295" spans="1:22" x14ac:dyDescent="0.25">
      <c r="A295" s="38" t="str">
        <f>D295&amp;"_"&amp;COUNTIF($D$2:D295,D295)</f>
        <v>_0</v>
      </c>
      <c r="B295" s="21"/>
      <c r="C295" s="39" t="str">
        <f>TEXT(Tableau3[[#This Row],[Date ]],"mmmm")</f>
        <v>janvier</v>
      </c>
      <c r="G295" s="24"/>
      <c r="H295" s="23"/>
      <c r="I295" s="24"/>
      <c r="J295" s="24"/>
      <c r="K295" s="25"/>
      <c r="L295" s="26"/>
      <c r="M295" s="26"/>
      <c r="N295" s="27"/>
      <c r="O295" s="28"/>
      <c r="P295" s="28"/>
      <c r="Q295" s="31"/>
      <c r="R295" s="22"/>
      <c r="S295" s="41">
        <f t="shared" ref="S295:S358" si="5">G295-I295-L295-O295-Q295-R295</f>
        <v>0</v>
      </c>
      <c r="V295" s="19">
        <v>295</v>
      </c>
    </row>
    <row r="296" spans="1:22" x14ac:dyDescent="0.25">
      <c r="A296" s="38" t="str">
        <f>D296&amp;"_"&amp;COUNTIF($D$2:D296,D296)</f>
        <v>_0</v>
      </c>
      <c r="B296" s="21"/>
      <c r="C296" s="39" t="str">
        <f>TEXT(Tableau3[[#This Row],[Date ]],"mmmm")</f>
        <v>janvier</v>
      </c>
      <c r="G296" s="24"/>
      <c r="H296" s="23"/>
      <c r="I296" s="24"/>
      <c r="J296" s="24"/>
      <c r="K296" s="25"/>
      <c r="L296" s="26"/>
      <c r="M296" s="26"/>
      <c r="N296" s="27"/>
      <c r="O296" s="28"/>
      <c r="P296" s="28"/>
      <c r="Q296" s="31"/>
      <c r="R296" s="22"/>
      <c r="S296" s="41">
        <f t="shared" si="5"/>
        <v>0</v>
      </c>
      <c r="V296" s="19">
        <v>296</v>
      </c>
    </row>
    <row r="297" spans="1:22" x14ac:dyDescent="0.25">
      <c r="A297" s="38" t="str">
        <f>D297&amp;"_"&amp;COUNTIF($D$2:D297,D297)</f>
        <v>_0</v>
      </c>
      <c r="B297" s="21"/>
      <c r="C297" s="39" t="str">
        <f>TEXT(Tableau3[[#This Row],[Date ]],"mmmm")</f>
        <v>janvier</v>
      </c>
      <c r="G297" s="24"/>
      <c r="H297" s="23"/>
      <c r="I297" s="24"/>
      <c r="J297" s="24"/>
      <c r="K297" s="25"/>
      <c r="L297" s="26"/>
      <c r="M297" s="26"/>
      <c r="N297" s="27"/>
      <c r="O297" s="28"/>
      <c r="P297" s="28"/>
      <c r="Q297" s="31"/>
      <c r="R297" s="22"/>
      <c r="S297" s="41">
        <f t="shared" si="5"/>
        <v>0</v>
      </c>
      <c r="V297" s="19">
        <v>297</v>
      </c>
    </row>
    <row r="298" spans="1:22" x14ac:dyDescent="0.25">
      <c r="A298" s="38" t="str">
        <f>D298&amp;"_"&amp;COUNTIF($D$2:D298,D298)</f>
        <v>_0</v>
      </c>
      <c r="B298" s="21"/>
      <c r="C298" s="39" t="str">
        <f>TEXT(Tableau3[[#This Row],[Date ]],"mmmm")</f>
        <v>janvier</v>
      </c>
      <c r="G298" s="24"/>
      <c r="H298" s="23"/>
      <c r="I298" s="24"/>
      <c r="J298" s="24"/>
      <c r="K298" s="25"/>
      <c r="L298" s="26"/>
      <c r="M298" s="26"/>
      <c r="N298" s="27"/>
      <c r="O298" s="28"/>
      <c r="P298" s="28"/>
      <c r="Q298" s="31"/>
      <c r="R298" s="22"/>
      <c r="S298" s="41">
        <f t="shared" si="5"/>
        <v>0</v>
      </c>
      <c r="V298" s="19">
        <v>298</v>
      </c>
    </row>
    <row r="299" spans="1:22" x14ac:dyDescent="0.25">
      <c r="A299" s="38" t="str">
        <f>D299&amp;"_"&amp;COUNTIF($D$2:D299,D299)</f>
        <v>_0</v>
      </c>
      <c r="B299" s="21"/>
      <c r="C299" s="39" t="str">
        <f>TEXT(Tableau3[[#This Row],[Date ]],"mmmm")</f>
        <v>janvier</v>
      </c>
      <c r="G299" s="24"/>
      <c r="H299" s="23"/>
      <c r="I299" s="24"/>
      <c r="J299" s="24"/>
      <c r="K299" s="25"/>
      <c r="L299" s="26"/>
      <c r="M299" s="26"/>
      <c r="N299" s="27"/>
      <c r="O299" s="28"/>
      <c r="P299" s="28"/>
      <c r="Q299" s="31"/>
      <c r="R299" s="22"/>
      <c r="S299" s="41">
        <f t="shared" si="5"/>
        <v>0</v>
      </c>
      <c r="V299" s="19">
        <v>299</v>
      </c>
    </row>
    <row r="300" spans="1:22" x14ac:dyDescent="0.25">
      <c r="A300" s="38" t="str">
        <f>D300&amp;"_"&amp;COUNTIF($D$2:D300,D300)</f>
        <v>_0</v>
      </c>
      <c r="B300" s="21"/>
      <c r="C300" s="39" t="str">
        <f>TEXT(Tableau3[[#This Row],[Date ]],"mmmm")</f>
        <v>janvier</v>
      </c>
      <c r="G300" s="24"/>
      <c r="H300" s="23"/>
      <c r="I300" s="24"/>
      <c r="J300" s="24"/>
      <c r="K300" s="25"/>
      <c r="L300" s="26"/>
      <c r="M300" s="26"/>
      <c r="N300" s="27"/>
      <c r="O300" s="28"/>
      <c r="P300" s="28"/>
      <c r="Q300" s="31"/>
      <c r="R300" s="22"/>
      <c r="S300" s="41">
        <f t="shared" si="5"/>
        <v>0</v>
      </c>
      <c r="V300" s="19">
        <v>300</v>
      </c>
    </row>
    <row r="301" spans="1:22" x14ac:dyDescent="0.25">
      <c r="A301" s="38" t="str">
        <f>D301&amp;"_"&amp;COUNTIF($D$2:D301,D301)</f>
        <v>_0</v>
      </c>
      <c r="B301" s="21"/>
      <c r="C301" s="39" t="str">
        <f>TEXT(Tableau3[[#This Row],[Date ]],"mmmm")</f>
        <v>janvier</v>
      </c>
      <c r="G301" s="24"/>
      <c r="H301" s="23"/>
      <c r="I301" s="24"/>
      <c r="J301" s="24"/>
      <c r="K301" s="25"/>
      <c r="L301" s="26"/>
      <c r="M301" s="26"/>
      <c r="N301" s="27"/>
      <c r="O301" s="28"/>
      <c r="P301" s="28"/>
      <c r="Q301" s="31"/>
      <c r="R301" s="22"/>
      <c r="S301" s="41">
        <f t="shared" si="5"/>
        <v>0</v>
      </c>
      <c r="V301" s="19">
        <v>301</v>
      </c>
    </row>
    <row r="302" spans="1:22" x14ac:dyDescent="0.25">
      <c r="A302" s="38" t="str">
        <f>D302&amp;"_"&amp;COUNTIF($D$2:D302,D302)</f>
        <v>_0</v>
      </c>
      <c r="B302" s="21"/>
      <c r="C302" s="39" t="str">
        <f>TEXT(Tableau3[[#This Row],[Date ]],"mmmm")</f>
        <v>janvier</v>
      </c>
      <c r="G302" s="24"/>
      <c r="H302" s="23"/>
      <c r="I302" s="24"/>
      <c r="J302" s="24"/>
      <c r="K302" s="25"/>
      <c r="L302" s="26"/>
      <c r="M302" s="26"/>
      <c r="N302" s="27"/>
      <c r="O302" s="28"/>
      <c r="P302" s="28"/>
      <c r="Q302" s="31"/>
      <c r="R302" s="22"/>
      <c r="S302" s="41">
        <f t="shared" si="5"/>
        <v>0</v>
      </c>
      <c r="V302" s="19">
        <v>302</v>
      </c>
    </row>
    <row r="303" spans="1:22" x14ac:dyDescent="0.25">
      <c r="A303" s="38" t="str">
        <f>D303&amp;"_"&amp;COUNTIF($D$2:D303,D303)</f>
        <v>_0</v>
      </c>
      <c r="B303" s="21"/>
      <c r="C303" s="39" t="str">
        <f>TEXT(Tableau3[[#This Row],[Date ]],"mmmm")</f>
        <v>janvier</v>
      </c>
      <c r="G303" s="24"/>
      <c r="H303" s="23"/>
      <c r="I303" s="24"/>
      <c r="J303" s="24"/>
      <c r="K303" s="25"/>
      <c r="L303" s="26"/>
      <c r="M303" s="26"/>
      <c r="N303" s="27"/>
      <c r="O303" s="28"/>
      <c r="P303" s="28"/>
      <c r="Q303" s="31"/>
      <c r="R303" s="22"/>
      <c r="S303" s="41">
        <f t="shared" si="5"/>
        <v>0</v>
      </c>
      <c r="V303" s="19">
        <v>303</v>
      </c>
    </row>
    <row r="304" spans="1:22" x14ac:dyDescent="0.25">
      <c r="A304" s="38" t="str">
        <f>D304&amp;"_"&amp;COUNTIF($D$2:D304,D304)</f>
        <v>_0</v>
      </c>
      <c r="B304" s="21"/>
      <c r="C304" s="39" t="str">
        <f>TEXT(Tableau3[[#This Row],[Date ]],"mmmm")</f>
        <v>janvier</v>
      </c>
      <c r="G304" s="24"/>
      <c r="H304" s="23"/>
      <c r="I304" s="24"/>
      <c r="J304" s="24"/>
      <c r="K304" s="25"/>
      <c r="L304" s="26"/>
      <c r="M304" s="26"/>
      <c r="N304" s="27"/>
      <c r="O304" s="28"/>
      <c r="P304" s="28"/>
      <c r="Q304" s="31"/>
      <c r="R304" s="22"/>
      <c r="S304" s="41">
        <f t="shared" si="5"/>
        <v>0</v>
      </c>
      <c r="V304" s="19">
        <v>304</v>
      </c>
    </row>
    <row r="305" spans="1:22" x14ac:dyDescent="0.25">
      <c r="A305" s="38" t="str">
        <f>D305&amp;"_"&amp;COUNTIF($D$2:D305,D305)</f>
        <v>_0</v>
      </c>
      <c r="B305" s="21"/>
      <c r="C305" s="39" t="str">
        <f>TEXT(Tableau3[[#This Row],[Date ]],"mmmm")</f>
        <v>janvier</v>
      </c>
      <c r="G305" s="24"/>
      <c r="H305" s="23"/>
      <c r="I305" s="24"/>
      <c r="J305" s="24"/>
      <c r="K305" s="25"/>
      <c r="L305" s="26"/>
      <c r="M305" s="26"/>
      <c r="N305" s="27"/>
      <c r="O305" s="28"/>
      <c r="P305" s="28"/>
      <c r="Q305" s="31"/>
      <c r="R305" s="22"/>
      <c r="S305" s="41">
        <f t="shared" si="5"/>
        <v>0</v>
      </c>
      <c r="V305" s="19">
        <v>305</v>
      </c>
    </row>
    <row r="306" spans="1:22" x14ac:dyDescent="0.25">
      <c r="A306" s="38" t="str">
        <f>D306&amp;"_"&amp;COUNTIF($D$2:D306,D306)</f>
        <v>_0</v>
      </c>
      <c r="B306" s="21"/>
      <c r="C306" s="39" t="str">
        <f>TEXT(Tableau3[[#This Row],[Date ]],"mmmm")</f>
        <v>janvier</v>
      </c>
      <c r="G306" s="24"/>
      <c r="H306" s="23"/>
      <c r="I306" s="24"/>
      <c r="J306" s="24"/>
      <c r="K306" s="25"/>
      <c r="L306" s="26"/>
      <c r="M306" s="26"/>
      <c r="N306" s="27"/>
      <c r="O306" s="28"/>
      <c r="P306" s="28"/>
      <c r="Q306" s="31"/>
      <c r="R306" s="22"/>
      <c r="S306" s="41">
        <f t="shared" si="5"/>
        <v>0</v>
      </c>
      <c r="V306" s="19">
        <v>306</v>
      </c>
    </row>
    <row r="307" spans="1:22" x14ac:dyDescent="0.25">
      <c r="A307" s="38" t="str">
        <f>D307&amp;"_"&amp;COUNTIF($D$2:D307,D307)</f>
        <v>_0</v>
      </c>
      <c r="B307" s="21"/>
      <c r="C307" s="39" t="str">
        <f>TEXT(Tableau3[[#This Row],[Date ]],"mmmm")</f>
        <v>janvier</v>
      </c>
      <c r="G307" s="24"/>
      <c r="H307" s="23"/>
      <c r="I307" s="24"/>
      <c r="J307" s="24"/>
      <c r="K307" s="25"/>
      <c r="L307" s="26"/>
      <c r="M307" s="26"/>
      <c r="N307" s="27"/>
      <c r="O307" s="28"/>
      <c r="P307" s="28"/>
      <c r="Q307" s="31"/>
      <c r="R307" s="22"/>
      <c r="S307" s="41">
        <f t="shared" si="5"/>
        <v>0</v>
      </c>
      <c r="V307" s="19">
        <v>307</v>
      </c>
    </row>
    <row r="308" spans="1:22" x14ac:dyDescent="0.25">
      <c r="A308" s="38" t="str">
        <f>D308&amp;"_"&amp;COUNTIF($D$2:D308,D308)</f>
        <v>_0</v>
      </c>
      <c r="B308" s="21"/>
      <c r="C308" s="39" t="str">
        <f>TEXT(Tableau3[[#This Row],[Date ]],"mmmm")</f>
        <v>janvier</v>
      </c>
      <c r="G308" s="24"/>
      <c r="H308" s="23"/>
      <c r="I308" s="24"/>
      <c r="J308" s="24"/>
      <c r="K308" s="25"/>
      <c r="L308" s="26"/>
      <c r="M308" s="26"/>
      <c r="N308" s="27"/>
      <c r="O308" s="28"/>
      <c r="P308" s="28"/>
      <c r="Q308" s="31"/>
      <c r="R308" s="22"/>
      <c r="S308" s="41">
        <f t="shared" si="5"/>
        <v>0</v>
      </c>
      <c r="V308" s="19">
        <v>308</v>
      </c>
    </row>
    <row r="309" spans="1:22" x14ac:dyDescent="0.25">
      <c r="A309" s="38" t="str">
        <f>D309&amp;"_"&amp;COUNTIF($D$2:D309,D309)</f>
        <v>_0</v>
      </c>
      <c r="B309" s="21"/>
      <c r="C309" s="39" t="str">
        <f>TEXT(Tableau3[[#This Row],[Date ]],"mmmm")</f>
        <v>janvier</v>
      </c>
      <c r="G309" s="24"/>
      <c r="H309" s="23"/>
      <c r="I309" s="24"/>
      <c r="J309" s="24"/>
      <c r="K309" s="25"/>
      <c r="L309" s="26"/>
      <c r="M309" s="26"/>
      <c r="N309" s="27"/>
      <c r="O309" s="28"/>
      <c r="P309" s="28"/>
      <c r="Q309" s="31"/>
      <c r="R309" s="22"/>
      <c r="S309" s="41">
        <f t="shared" si="5"/>
        <v>0</v>
      </c>
      <c r="V309" s="19">
        <v>309</v>
      </c>
    </row>
    <row r="310" spans="1:22" x14ac:dyDescent="0.25">
      <c r="A310" s="38" t="str">
        <f>D310&amp;"_"&amp;COUNTIF($D$2:D310,D310)</f>
        <v>_0</v>
      </c>
      <c r="B310" s="21"/>
      <c r="C310" s="39" t="str">
        <f>TEXT(Tableau3[[#This Row],[Date ]],"mmmm")</f>
        <v>janvier</v>
      </c>
      <c r="G310" s="24"/>
      <c r="H310" s="23"/>
      <c r="I310" s="24"/>
      <c r="J310" s="24"/>
      <c r="K310" s="25"/>
      <c r="L310" s="26"/>
      <c r="M310" s="26"/>
      <c r="N310" s="27"/>
      <c r="O310" s="28"/>
      <c r="P310" s="28"/>
      <c r="Q310" s="31"/>
      <c r="R310" s="22"/>
      <c r="S310" s="41">
        <f t="shared" si="5"/>
        <v>0</v>
      </c>
      <c r="V310" s="19">
        <v>310</v>
      </c>
    </row>
    <row r="311" spans="1:22" x14ac:dyDescent="0.25">
      <c r="A311" s="38" t="str">
        <f>D311&amp;"_"&amp;COUNTIF($D$2:D311,D311)</f>
        <v>_0</v>
      </c>
      <c r="B311" s="21"/>
      <c r="C311" s="39" t="str">
        <f>TEXT(Tableau3[[#This Row],[Date ]],"mmmm")</f>
        <v>janvier</v>
      </c>
      <c r="G311" s="24"/>
      <c r="H311" s="23"/>
      <c r="I311" s="24"/>
      <c r="J311" s="24"/>
      <c r="K311" s="25"/>
      <c r="L311" s="26"/>
      <c r="M311" s="26"/>
      <c r="N311" s="27"/>
      <c r="O311" s="28"/>
      <c r="P311" s="28"/>
      <c r="Q311" s="31"/>
      <c r="R311" s="22"/>
      <c r="S311" s="41">
        <f t="shared" si="5"/>
        <v>0</v>
      </c>
      <c r="V311" s="19">
        <v>311</v>
      </c>
    </row>
    <row r="312" spans="1:22" x14ac:dyDescent="0.25">
      <c r="A312" s="38" t="str">
        <f>D312&amp;"_"&amp;COUNTIF($D$2:D312,D312)</f>
        <v>_0</v>
      </c>
      <c r="B312" s="21"/>
      <c r="C312" s="39" t="str">
        <f>TEXT(Tableau3[[#This Row],[Date ]],"mmmm")</f>
        <v>janvier</v>
      </c>
      <c r="G312" s="24"/>
      <c r="H312" s="23"/>
      <c r="I312" s="24"/>
      <c r="J312" s="24"/>
      <c r="K312" s="25"/>
      <c r="L312" s="26"/>
      <c r="M312" s="26"/>
      <c r="N312" s="27"/>
      <c r="O312" s="28"/>
      <c r="P312" s="28"/>
      <c r="Q312" s="31"/>
      <c r="R312" s="22"/>
      <c r="S312" s="41">
        <f t="shared" si="5"/>
        <v>0</v>
      </c>
      <c r="V312" s="19">
        <v>312</v>
      </c>
    </row>
    <row r="313" spans="1:22" x14ac:dyDescent="0.25">
      <c r="A313" s="38" t="str">
        <f>D313&amp;"_"&amp;COUNTIF($D$2:D313,D313)</f>
        <v>_0</v>
      </c>
      <c r="B313" s="21"/>
      <c r="C313" s="39" t="str">
        <f>TEXT(Tableau3[[#This Row],[Date ]],"mmmm")</f>
        <v>janvier</v>
      </c>
      <c r="G313" s="24"/>
      <c r="H313" s="23"/>
      <c r="I313" s="24"/>
      <c r="J313" s="24"/>
      <c r="K313" s="25"/>
      <c r="L313" s="26"/>
      <c r="M313" s="26"/>
      <c r="N313" s="27"/>
      <c r="O313" s="28"/>
      <c r="P313" s="28"/>
      <c r="Q313" s="31"/>
      <c r="R313" s="22"/>
      <c r="S313" s="41">
        <f t="shared" si="5"/>
        <v>0</v>
      </c>
      <c r="V313" s="19">
        <v>313</v>
      </c>
    </row>
    <row r="314" spans="1:22" x14ac:dyDescent="0.25">
      <c r="A314" s="38" t="str">
        <f>D314&amp;"_"&amp;COUNTIF($D$2:D314,D314)</f>
        <v>_0</v>
      </c>
      <c r="B314" s="21"/>
      <c r="C314" s="39" t="str">
        <f>TEXT(Tableau3[[#This Row],[Date ]],"mmmm")</f>
        <v>janvier</v>
      </c>
      <c r="G314" s="24"/>
      <c r="H314" s="23"/>
      <c r="I314" s="24"/>
      <c r="J314" s="24"/>
      <c r="K314" s="25"/>
      <c r="L314" s="26"/>
      <c r="M314" s="26"/>
      <c r="N314" s="27"/>
      <c r="O314" s="28"/>
      <c r="P314" s="28"/>
      <c r="Q314" s="31"/>
      <c r="R314" s="22"/>
      <c r="S314" s="41">
        <f t="shared" si="5"/>
        <v>0</v>
      </c>
      <c r="V314" s="19">
        <v>314</v>
      </c>
    </row>
    <row r="315" spans="1:22" x14ac:dyDescent="0.25">
      <c r="A315" s="38" t="str">
        <f>D315&amp;"_"&amp;COUNTIF($D$2:D315,D315)</f>
        <v>_0</v>
      </c>
      <c r="B315" s="21"/>
      <c r="C315" s="39" t="str">
        <f>TEXT(Tableau3[[#This Row],[Date ]],"mmmm")</f>
        <v>janvier</v>
      </c>
      <c r="G315" s="24"/>
      <c r="H315" s="23"/>
      <c r="I315" s="24"/>
      <c r="J315" s="24"/>
      <c r="K315" s="25"/>
      <c r="L315" s="26"/>
      <c r="M315" s="26"/>
      <c r="N315" s="27"/>
      <c r="O315" s="28"/>
      <c r="P315" s="28"/>
      <c r="Q315" s="31"/>
      <c r="R315" s="22"/>
      <c r="S315" s="41">
        <f t="shared" si="5"/>
        <v>0</v>
      </c>
      <c r="V315" s="19">
        <v>315</v>
      </c>
    </row>
    <row r="316" spans="1:22" x14ac:dyDescent="0.25">
      <c r="A316" s="38" t="str">
        <f>D316&amp;"_"&amp;COUNTIF($D$2:D316,D316)</f>
        <v>_0</v>
      </c>
      <c r="B316" s="21"/>
      <c r="C316" s="39" t="str">
        <f>TEXT(Tableau3[[#This Row],[Date ]],"mmmm")</f>
        <v>janvier</v>
      </c>
      <c r="G316" s="24"/>
      <c r="H316" s="23"/>
      <c r="I316" s="24"/>
      <c r="J316" s="24"/>
      <c r="K316" s="25"/>
      <c r="L316" s="26"/>
      <c r="M316" s="26"/>
      <c r="N316" s="27"/>
      <c r="O316" s="28"/>
      <c r="P316" s="28"/>
      <c r="Q316" s="31"/>
      <c r="R316" s="22"/>
      <c r="S316" s="41">
        <f t="shared" si="5"/>
        <v>0</v>
      </c>
      <c r="V316" s="19">
        <v>316</v>
      </c>
    </row>
    <row r="317" spans="1:22" x14ac:dyDescent="0.25">
      <c r="A317" s="38" t="str">
        <f>D317&amp;"_"&amp;COUNTIF($D$2:D317,D317)</f>
        <v>_0</v>
      </c>
      <c r="B317" s="21"/>
      <c r="C317" s="39" t="str">
        <f>TEXT(Tableau3[[#This Row],[Date ]],"mmmm")</f>
        <v>janvier</v>
      </c>
      <c r="G317" s="24"/>
      <c r="H317" s="23"/>
      <c r="I317" s="24"/>
      <c r="J317" s="24"/>
      <c r="K317" s="25"/>
      <c r="L317" s="26"/>
      <c r="M317" s="26"/>
      <c r="N317" s="27"/>
      <c r="O317" s="28"/>
      <c r="P317" s="28"/>
      <c r="Q317" s="31"/>
      <c r="R317" s="22"/>
      <c r="S317" s="41">
        <f t="shared" si="5"/>
        <v>0</v>
      </c>
      <c r="V317" s="19">
        <v>317</v>
      </c>
    </row>
    <row r="318" spans="1:22" x14ac:dyDescent="0.25">
      <c r="A318" s="38" t="str">
        <f>D318&amp;"_"&amp;COUNTIF($D$2:D318,D318)</f>
        <v>_0</v>
      </c>
      <c r="B318" s="21"/>
      <c r="C318" s="39" t="str">
        <f>TEXT(Tableau3[[#This Row],[Date ]],"mmmm")</f>
        <v>janvier</v>
      </c>
      <c r="G318" s="24"/>
      <c r="H318" s="23"/>
      <c r="I318" s="24"/>
      <c r="J318" s="24"/>
      <c r="K318" s="25"/>
      <c r="L318" s="26"/>
      <c r="M318" s="26"/>
      <c r="N318" s="27"/>
      <c r="O318" s="28"/>
      <c r="P318" s="28"/>
      <c r="Q318" s="31"/>
      <c r="R318" s="22"/>
      <c r="S318" s="41">
        <f t="shared" si="5"/>
        <v>0</v>
      </c>
      <c r="V318" s="19">
        <v>318</v>
      </c>
    </row>
    <row r="319" spans="1:22" x14ac:dyDescent="0.25">
      <c r="A319" s="38" t="str">
        <f>D319&amp;"_"&amp;COUNTIF($D$2:D319,D319)</f>
        <v>_0</v>
      </c>
      <c r="B319" s="21"/>
      <c r="C319" s="39" t="str">
        <f>TEXT(Tableau3[[#This Row],[Date ]],"mmmm")</f>
        <v>janvier</v>
      </c>
      <c r="G319" s="24"/>
      <c r="H319" s="23"/>
      <c r="I319" s="24"/>
      <c r="J319" s="24"/>
      <c r="K319" s="25"/>
      <c r="L319" s="26"/>
      <c r="M319" s="26"/>
      <c r="N319" s="27"/>
      <c r="O319" s="28"/>
      <c r="P319" s="28"/>
      <c r="Q319" s="31"/>
      <c r="R319" s="22"/>
      <c r="S319" s="41">
        <f t="shared" si="5"/>
        <v>0</v>
      </c>
      <c r="V319" s="19">
        <v>319</v>
      </c>
    </row>
    <row r="320" spans="1:22" x14ac:dyDescent="0.25">
      <c r="A320" s="38" t="str">
        <f>D320&amp;"_"&amp;COUNTIF($D$2:D320,D320)</f>
        <v>_0</v>
      </c>
      <c r="B320" s="21"/>
      <c r="C320" s="39" t="str">
        <f>TEXT(Tableau3[[#This Row],[Date ]],"mmmm")</f>
        <v>janvier</v>
      </c>
      <c r="G320" s="24"/>
      <c r="H320" s="23"/>
      <c r="I320" s="24"/>
      <c r="J320" s="24"/>
      <c r="K320" s="25"/>
      <c r="L320" s="26"/>
      <c r="M320" s="26"/>
      <c r="N320" s="27"/>
      <c r="O320" s="28"/>
      <c r="P320" s="28"/>
      <c r="Q320" s="31"/>
      <c r="R320" s="22"/>
      <c r="S320" s="41">
        <f t="shared" si="5"/>
        <v>0</v>
      </c>
      <c r="V320" s="19">
        <v>320</v>
      </c>
    </row>
    <row r="321" spans="1:22" x14ac:dyDescent="0.25">
      <c r="A321" s="38" t="str">
        <f>D321&amp;"_"&amp;COUNTIF($D$2:D321,D321)</f>
        <v>_0</v>
      </c>
      <c r="B321" s="21"/>
      <c r="C321" s="39" t="str">
        <f>TEXT(Tableau3[[#This Row],[Date ]],"mmmm")</f>
        <v>janvier</v>
      </c>
      <c r="G321" s="24"/>
      <c r="H321" s="23"/>
      <c r="I321" s="24"/>
      <c r="J321" s="24"/>
      <c r="K321" s="25"/>
      <c r="L321" s="26"/>
      <c r="M321" s="26"/>
      <c r="N321" s="27"/>
      <c r="O321" s="28"/>
      <c r="P321" s="28"/>
      <c r="Q321" s="31"/>
      <c r="R321" s="22"/>
      <c r="S321" s="41">
        <f t="shared" si="5"/>
        <v>0</v>
      </c>
      <c r="V321" s="19">
        <v>321</v>
      </c>
    </row>
    <row r="322" spans="1:22" x14ac:dyDescent="0.25">
      <c r="A322" s="38" t="str">
        <f>D322&amp;"_"&amp;COUNTIF($D$2:D322,D322)</f>
        <v>_0</v>
      </c>
      <c r="B322" s="21"/>
      <c r="C322" s="39" t="str">
        <f>TEXT(Tableau3[[#This Row],[Date ]],"mmmm")</f>
        <v>janvier</v>
      </c>
      <c r="G322" s="24"/>
      <c r="H322" s="23"/>
      <c r="I322" s="24"/>
      <c r="J322" s="24"/>
      <c r="K322" s="25"/>
      <c r="L322" s="26"/>
      <c r="M322" s="26"/>
      <c r="N322" s="27"/>
      <c r="O322" s="28"/>
      <c r="P322" s="28"/>
      <c r="Q322" s="31"/>
      <c r="R322" s="22"/>
      <c r="S322" s="41">
        <f t="shared" si="5"/>
        <v>0</v>
      </c>
      <c r="V322" s="19">
        <v>322</v>
      </c>
    </row>
    <row r="323" spans="1:22" x14ac:dyDescent="0.25">
      <c r="A323" s="38" t="str">
        <f>D323&amp;"_"&amp;COUNTIF($D$2:D323,D323)</f>
        <v>_0</v>
      </c>
      <c r="B323" s="21"/>
      <c r="C323" s="39" t="str">
        <f>TEXT(Tableau3[[#This Row],[Date ]],"mmmm")</f>
        <v>janvier</v>
      </c>
      <c r="G323" s="24"/>
      <c r="H323" s="23"/>
      <c r="I323" s="24"/>
      <c r="J323" s="24"/>
      <c r="K323" s="25"/>
      <c r="L323" s="26"/>
      <c r="M323" s="26"/>
      <c r="N323" s="27"/>
      <c r="O323" s="28"/>
      <c r="P323" s="28"/>
      <c r="Q323" s="31"/>
      <c r="R323" s="22"/>
      <c r="S323" s="41">
        <f t="shared" si="5"/>
        <v>0</v>
      </c>
      <c r="V323" s="19">
        <v>323</v>
      </c>
    </row>
    <row r="324" spans="1:22" x14ac:dyDescent="0.25">
      <c r="A324" s="38" t="str">
        <f>D324&amp;"_"&amp;COUNTIF($D$2:D324,D324)</f>
        <v>_0</v>
      </c>
      <c r="B324" s="21"/>
      <c r="C324" s="39" t="str">
        <f>TEXT(Tableau3[[#This Row],[Date ]],"mmmm")</f>
        <v>janvier</v>
      </c>
      <c r="G324" s="24"/>
      <c r="H324" s="23"/>
      <c r="I324" s="24"/>
      <c r="J324" s="24"/>
      <c r="K324" s="25"/>
      <c r="L324" s="26"/>
      <c r="M324" s="26"/>
      <c r="N324" s="27"/>
      <c r="O324" s="28"/>
      <c r="P324" s="28"/>
      <c r="Q324" s="31"/>
      <c r="R324" s="22"/>
      <c r="S324" s="41">
        <f t="shared" si="5"/>
        <v>0</v>
      </c>
      <c r="V324" s="19">
        <v>324</v>
      </c>
    </row>
    <row r="325" spans="1:22" x14ac:dyDescent="0.25">
      <c r="A325" s="38" t="str">
        <f>D325&amp;"_"&amp;COUNTIF($D$2:D325,D325)</f>
        <v>_0</v>
      </c>
      <c r="B325" s="21"/>
      <c r="C325" s="39" t="str">
        <f>TEXT(Tableau3[[#This Row],[Date ]],"mmmm")</f>
        <v>janvier</v>
      </c>
      <c r="G325" s="24"/>
      <c r="H325" s="23"/>
      <c r="I325" s="24"/>
      <c r="J325" s="24"/>
      <c r="K325" s="25"/>
      <c r="L325" s="26"/>
      <c r="M325" s="26"/>
      <c r="N325" s="27"/>
      <c r="O325" s="28"/>
      <c r="P325" s="28"/>
      <c r="Q325" s="31"/>
      <c r="R325" s="22"/>
      <c r="S325" s="41">
        <f t="shared" si="5"/>
        <v>0</v>
      </c>
      <c r="V325" s="19">
        <v>325</v>
      </c>
    </row>
    <row r="326" spans="1:22" x14ac:dyDescent="0.25">
      <c r="A326" s="38" t="str">
        <f>D326&amp;"_"&amp;COUNTIF($D$2:D326,D326)</f>
        <v>_0</v>
      </c>
      <c r="B326" s="21"/>
      <c r="C326" s="39" t="str">
        <f>TEXT(Tableau3[[#This Row],[Date ]],"mmmm")</f>
        <v>janvier</v>
      </c>
      <c r="G326" s="24"/>
      <c r="H326" s="23"/>
      <c r="I326" s="24"/>
      <c r="J326" s="24"/>
      <c r="K326" s="25"/>
      <c r="L326" s="26"/>
      <c r="M326" s="26"/>
      <c r="N326" s="27"/>
      <c r="O326" s="28"/>
      <c r="P326" s="28"/>
      <c r="Q326" s="31"/>
      <c r="R326" s="22"/>
      <c r="S326" s="41">
        <f t="shared" si="5"/>
        <v>0</v>
      </c>
      <c r="V326" s="19">
        <v>326</v>
      </c>
    </row>
    <row r="327" spans="1:22" x14ac:dyDescent="0.25">
      <c r="A327" s="38" t="str">
        <f>D327&amp;"_"&amp;COUNTIF($D$2:D327,D327)</f>
        <v>_0</v>
      </c>
      <c r="B327" s="21"/>
      <c r="C327" s="39" t="str">
        <f>TEXT(Tableau3[[#This Row],[Date ]],"mmmm")</f>
        <v>janvier</v>
      </c>
      <c r="G327" s="24"/>
      <c r="H327" s="23"/>
      <c r="I327" s="24"/>
      <c r="J327" s="24"/>
      <c r="K327" s="25"/>
      <c r="L327" s="26"/>
      <c r="M327" s="26"/>
      <c r="N327" s="27"/>
      <c r="O327" s="28"/>
      <c r="P327" s="28"/>
      <c r="Q327" s="31"/>
      <c r="R327" s="22"/>
      <c r="S327" s="41">
        <f t="shared" si="5"/>
        <v>0</v>
      </c>
      <c r="V327" s="19">
        <v>327</v>
      </c>
    </row>
    <row r="328" spans="1:22" x14ac:dyDescent="0.25">
      <c r="A328" s="38" t="str">
        <f>D328&amp;"_"&amp;COUNTIF($D$2:D328,D328)</f>
        <v>_0</v>
      </c>
      <c r="B328" s="21"/>
      <c r="C328" s="39" t="str">
        <f>TEXT(Tableau3[[#This Row],[Date ]],"mmmm")</f>
        <v>janvier</v>
      </c>
      <c r="G328" s="24"/>
      <c r="H328" s="23"/>
      <c r="I328" s="24"/>
      <c r="J328" s="24"/>
      <c r="K328" s="25"/>
      <c r="L328" s="26"/>
      <c r="M328" s="26"/>
      <c r="N328" s="27"/>
      <c r="O328" s="28"/>
      <c r="P328" s="28"/>
      <c r="Q328" s="31"/>
      <c r="R328" s="22"/>
      <c r="S328" s="41">
        <f t="shared" si="5"/>
        <v>0</v>
      </c>
      <c r="V328" s="19">
        <v>328</v>
      </c>
    </row>
    <row r="329" spans="1:22" x14ac:dyDescent="0.25">
      <c r="A329" s="38" t="str">
        <f>D329&amp;"_"&amp;COUNTIF($D$2:D329,D329)</f>
        <v>_0</v>
      </c>
      <c r="B329" s="21"/>
      <c r="C329" s="39" t="str">
        <f>TEXT(Tableau3[[#This Row],[Date ]],"mmmm")</f>
        <v>janvier</v>
      </c>
      <c r="G329" s="24"/>
      <c r="H329" s="23"/>
      <c r="I329" s="24"/>
      <c r="J329" s="24"/>
      <c r="K329" s="25"/>
      <c r="L329" s="26"/>
      <c r="M329" s="26"/>
      <c r="N329" s="27"/>
      <c r="O329" s="28"/>
      <c r="P329" s="28"/>
      <c r="Q329" s="31"/>
      <c r="R329" s="22"/>
      <c r="S329" s="41">
        <f t="shared" si="5"/>
        <v>0</v>
      </c>
      <c r="V329" s="19">
        <v>329</v>
      </c>
    </row>
    <row r="330" spans="1:22" x14ac:dyDescent="0.25">
      <c r="A330" s="38" t="str">
        <f>D330&amp;"_"&amp;COUNTIF($D$2:D330,D330)</f>
        <v>_0</v>
      </c>
      <c r="B330" s="21"/>
      <c r="C330" s="39" t="str">
        <f>TEXT(Tableau3[[#This Row],[Date ]],"mmmm")</f>
        <v>janvier</v>
      </c>
      <c r="G330" s="24"/>
      <c r="H330" s="23"/>
      <c r="I330" s="24"/>
      <c r="J330" s="24"/>
      <c r="K330" s="25"/>
      <c r="L330" s="26"/>
      <c r="M330" s="26"/>
      <c r="N330" s="27"/>
      <c r="O330" s="28"/>
      <c r="P330" s="28"/>
      <c r="Q330" s="31"/>
      <c r="R330" s="22"/>
      <c r="S330" s="41">
        <f t="shared" si="5"/>
        <v>0</v>
      </c>
      <c r="V330" s="19">
        <v>330</v>
      </c>
    </row>
    <row r="331" spans="1:22" x14ac:dyDescent="0.25">
      <c r="A331" s="38" t="str">
        <f>D331&amp;"_"&amp;COUNTIF($D$2:D331,D331)</f>
        <v>_0</v>
      </c>
      <c r="B331" s="21"/>
      <c r="C331" s="39" t="str">
        <f>TEXT(Tableau3[[#This Row],[Date ]],"mmmm")</f>
        <v>janvier</v>
      </c>
      <c r="G331" s="24"/>
      <c r="H331" s="23"/>
      <c r="I331" s="24"/>
      <c r="J331" s="24"/>
      <c r="K331" s="25"/>
      <c r="L331" s="26"/>
      <c r="M331" s="26"/>
      <c r="N331" s="27"/>
      <c r="O331" s="28"/>
      <c r="P331" s="28"/>
      <c r="Q331" s="31"/>
      <c r="R331" s="22"/>
      <c r="S331" s="41">
        <f t="shared" si="5"/>
        <v>0</v>
      </c>
      <c r="V331" s="19">
        <v>331</v>
      </c>
    </row>
    <row r="332" spans="1:22" x14ac:dyDescent="0.25">
      <c r="A332" s="38" t="str">
        <f>D332&amp;"_"&amp;COUNTIF($D$2:D332,D332)</f>
        <v>_0</v>
      </c>
      <c r="B332" s="21"/>
      <c r="C332" s="39" t="str">
        <f>TEXT(Tableau3[[#This Row],[Date ]],"mmmm")</f>
        <v>janvier</v>
      </c>
      <c r="G332" s="24"/>
      <c r="H332" s="23"/>
      <c r="I332" s="24"/>
      <c r="J332" s="24"/>
      <c r="K332" s="25"/>
      <c r="L332" s="26"/>
      <c r="M332" s="26"/>
      <c r="N332" s="27"/>
      <c r="O332" s="28"/>
      <c r="P332" s="28"/>
      <c r="Q332" s="31"/>
      <c r="R332" s="22"/>
      <c r="S332" s="41">
        <f t="shared" si="5"/>
        <v>0</v>
      </c>
      <c r="V332" s="19">
        <v>332</v>
      </c>
    </row>
    <row r="333" spans="1:22" x14ac:dyDescent="0.25">
      <c r="A333" s="38" t="str">
        <f>D333&amp;"_"&amp;COUNTIF($D$2:D333,D333)</f>
        <v>_0</v>
      </c>
      <c r="B333" s="21"/>
      <c r="C333" s="39" t="str">
        <f>TEXT(Tableau3[[#This Row],[Date ]],"mmmm")</f>
        <v>janvier</v>
      </c>
      <c r="G333" s="24"/>
      <c r="H333" s="23"/>
      <c r="I333" s="24"/>
      <c r="J333" s="24"/>
      <c r="K333" s="25"/>
      <c r="L333" s="26"/>
      <c r="M333" s="26"/>
      <c r="N333" s="27"/>
      <c r="O333" s="28"/>
      <c r="P333" s="28"/>
      <c r="Q333" s="31"/>
      <c r="R333" s="22"/>
      <c r="S333" s="41">
        <f t="shared" si="5"/>
        <v>0</v>
      </c>
      <c r="V333" s="19">
        <v>333</v>
      </c>
    </row>
    <row r="334" spans="1:22" x14ac:dyDescent="0.25">
      <c r="A334" s="38" t="str">
        <f>D334&amp;"_"&amp;COUNTIF($D$2:D334,D334)</f>
        <v>_0</v>
      </c>
      <c r="B334" s="21"/>
      <c r="C334" s="39" t="str">
        <f>TEXT(Tableau3[[#This Row],[Date ]],"mmmm")</f>
        <v>janvier</v>
      </c>
      <c r="G334" s="24"/>
      <c r="H334" s="23"/>
      <c r="I334" s="24"/>
      <c r="J334" s="24"/>
      <c r="K334" s="25"/>
      <c r="L334" s="26"/>
      <c r="M334" s="26"/>
      <c r="N334" s="27"/>
      <c r="O334" s="28"/>
      <c r="P334" s="28"/>
      <c r="Q334" s="31"/>
      <c r="R334" s="22"/>
      <c r="S334" s="41">
        <f t="shared" si="5"/>
        <v>0</v>
      </c>
      <c r="V334" s="19">
        <v>334</v>
      </c>
    </row>
    <row r="335" spans="1:22" x14ac:dyDescent="0.25">
      <c r="A335" s="38" t="str">
        <f>D335&amp;"_"&amp;COUNTIF($D$2:D335,D335)</f>
        <v>_0</v>
      </c>
      <c r="B335" s="21"/>
      <c r="C335" s="39" t="str">
        <f>TEXT(Tableau3[[#This Row],[Date ]],"mmmm")</f>
        <v>janvier</v>
      </c>
      <c r="G335" s="24"/>
      <c r="H335" s="23"/>
      <c r="I335" s="24"/>
      <c r="J335" s="24"/>
      <c r="K335" s="25"/>
      <c r="L335" s="26"/>
      <c r="M335" s="26"/>
      <c r="N335" s="27"/>
      <c r="O335" s="28"/>
      <c r="P335" s="28"/>
      <c r="Q335" s="31"/>
      <c r="R335" s="22"/>
      <c r="S335" s="41">
        <f t="shared" si="5"/>
        <v>0</v>
      </c>
      <c r="V335" s="19">
        <v>335</v>
      </c>
    </row>
    <row r="336" spans="1:22" x14ac:dyDescent="0.25">
      <c r="A336" s="38" t="str">
        <f>D336&amp;"_"&amp;COUNTIF($D$2:D336,D336)</f>
        <v>_0</v>
      </c>
      <c r="B336" s="21"/>
      <c r="C336" s="39" t="str">
        <f>TEXT(Tableau3[[#This Row],[Date ]],"mmmm")</f>
        <v>janvier</v>
      </c>
      <c r="G336" s="24"/>
      <c r="H336" s="23"/>
      <c r="I336" s="24"/>
      <c r="J336" s="24"/>
      <c r="K336" s="25"/>
      <c r="L336" s="26"/>
      <c r="M336" s="26"/>
      <c r="N336" s="27"/>
      <c r="O336" s="28"/>
      <c r="P336" s="28"/>
      <c r="Q336" s="31"/>
      <c r="R336" s="22"/>
      <c r="S336" s="41">
        <f t="shared" si="5"/>
        <v>0</v>
      </c>
      <c r="V336" s="19">
        <v>336</v>
      </c>
    </row>
    <row r="337" spans="1:22" x14ac:dyDescent="0.25">
      <c r="A337" s="38" t="str">
        <f>D337&amp;"_"&amp;COUNTIF($D$2:D337,D337)</f>
        <v>_0</v>
      </c>
      <c r="B337" s="21"/>
      <c r="C337" s="39" t="str">
        <f>TEXT(Tableau3[[#This Row],[Date ]],"mmmm")</f>
        <v>janvier</v>
      </c>
      <c r="G337" s="24"/>
      <c r="H337" s="23"/>
      <c r="I337" s="24"/>
      <c r="J337" s="24"/>
      <c r="K337" s="25"/>
      <c r="L337" s="26"/>
      <c r="M337" s="26"/>
      <c r="N337" s="27"/>
      <c r="O337" s="28"/>
      <c r="P337" s="28"/>
      <c r="Q337" s="31"/>
      <c r="R337" s="22"/>
      <c r="S337" s="41">
        <f t="shared" si="5"/>
        <v>0</v>
      </c>
      <c r="V337" s="19">
        <v>337</v>
      </c>
    </row>
    <row r="338" spans="1:22" x14ac:dyDescent="0.25">
      <c r="A338" s="38" t="str">
        <f>D338&amp;"_"&amp;COUNTIF($D$2:D338,D338)</f>
        <v>_0</v>
      </c>
      <c r="B338" s="21"/>
      <c r="C338" s="39" t="str">
        <f>TEXT(Tableau3[[#This Row],[Date ]],"mmmm")</f>
        <v>janvier</v>
      </c>
      <c r="G338" s="24"/>
      <c r="H338" s="23"/>
      <c r="I338" s="24"/>
      <c r="J338" s="24"/>
      <c r="K338" s="25"/>
      <c r="L338" s="26"/>
      <c r="M338" s="26"/>
      <c r="N338" s="27"/>
      <c r="O338" s="28"/>
      <c r="P338" s="28"/>
      <c r="Q338" s="31"/>
      <c r="R338" s="22"/>
      <c r="S338" s="41">
        <f t="shared" si="5"/>
        <v>0</v>
      </c>
      <c r="V338" s="19">
        <v>338</v>
      </c>
    </row>
    <row r="339" spans="1:22" x14ac:dyDescent="0.25">
      <c r="A339" s="38" t="str">
        <f>D339&amp;"_"&amp;COUNTIF($D$2:D339,D339)</f>
        <v>_0</v>
      </c>
      <c r="B339" s="21"/>
      <c r="C339" s="39" t="str">
        <f>TEXT(Tableau3[[#This Row],[Date ]],"mmmm")</f>
        <v>janvier</v>
      </c>
      <c r="G339" s="24"/>
      <c r="H339" s="23"/>
      <c r="I339" s="24"/>
      <c r="J339" s="24"/>
      <c r="K339" s="25"/>
      <c r="L339" s="26"/>
      <c r="M339" s="26"/>
      <c r="N339" s="27"/>
      <c r="O339" s="28"/>
      <c r="P339" s="28"/>
      <c r="Q339" s="31"/>
      <c r="R339" s="22"/>
      <c r="S339" s="41">
        <f t="shared" si="5"/>
        <v>0</v>
      </c>
      <c r="V339" s="19">
        <v>339</v>
      </c>
    </row>
    <row r="340" spans="1:22" x14ac:dyDescent="0.25">
      <c r="A340" s="38" t="str">
        <f>D340&amp;"_"&amp;COUNTIF($D$2:D340,D340)</f>
        <v>_0</v>
      </c>
      <c r="B340" s="21"/>
      <c r="C340" s="39" t="str">
        <f>TEXT(Tableau3[[#This Row],[Date ]],"mmmm")</f>
        <v>janvier</v>
      </c>
      <c r="G340" s="24"/>
      <c r="H340" s="23"/>
      <c r="I340" s="24"/>
      <c r="J340" s="24"/>
      <c r="K340" s="25"/>
      <c r="L340" s="26"/>
      <c r="M340" s="26"/>
      <c r="N340" s="27"/>
      <c r="O340" s="28"/>
      <c r="P340" s="28"/>
      <c r="Q340" s="31"/>
      <c r="R340" s="22"/>
      <c r="S340" s="41">
        <f t="shared" si="5"/>
        <v>0</v>
      </c>
      <c r="V340" s="19">
        <v>340</v>
      </c>
    </row>
    <row r="341" spans="1:22" x14ac:dyDescent="0.25">
      <c r="A341" s="38" t="str">
        <f>D341&amp;"_"&amp;COUNTIF($D$2:D341,D341)</f>
        <v>_0</v>
      </c>
      <c r="B341" s="21"/>
      <c r="C341" s="39" t="str">
        <f>TEXT(Tableau3[[#This Row],[Date ]],"mmmm")</f>
        <v>janvier</v>
      </c>
      <c r="G341" s="24"/>
      <c r="H341" s="23"/>
      <c r="I341" s="24"/>
      <c r="J341" s="24"/>
      <c r="K341" s="25"/>
      <c r="L341" s="26"/>
      <c r="M341" s="26"/>
      <c r="N341" s="27"/>
      <c r="O341" s="28"/>
      <c r="P341" s="28"/>
      <c r="Q341" s="31"/>
      <c r="R341" s="22"/>
      <c r="S341" s="41">
        <f t="shared" si="5"/>
        <v>0</v>
      </c>
      <c r="V341" s="19">
        <v>341</v>
      </c>
    </row>
    <row r="342" spans="1:22" x14ac:dyDescent="0.25">
      <c r="A342" s="38" t="str">
        <f>D342&amp;"_"&amp;COUNTIF($D$2:D342,D342)</f>
        <v>_0</v>
      </c>
      <c r="B342" s="21"/>
      <c r="C342" s="39" t="str">
        <f>TEXT(Tableau3[[#This Row],[Date ]],"mmmm")</f>
        <v>janvier</v>
      </c>
      <c r="G342" s="24"/>
      <c r="H342" s="23"/>
      <c r="I342" s="24"/>
      <c r="J342" s="24"/>
      <c r="K342" s="25"/>
      <c r="L342" s="26"/>
      <c r="M342" s="26"/>
      <c r="N342" s="27"/>
      <c r="O342" s="28"/>
      <c r="P342" s="28"/>
      <c r="Q342" s="31"/>
      <c r="R342" s="22"/>
      <c r="S342" s="41">
        <f t="shared" si="5"/>
        <v>0</v>
      </c>
      <c r="V342" s="19">
        <v>342</v>
      </c>
    </row>
    <row r="343" spans="1:22" x14ac:dyDescent="0.25">
      <c r="A343" s="38" t="str">
        <f>D343&amp;"_"&amp;COUNTIF($D$2:D343,D343)</f>
        <v>_0</v>
      </c>
      <c r="B343" s="21"/>
      <c r="C343" s="39" t="str">
        <f>TEXT(Tableau3[[#This Row],[Date ]],"mmmm")</f>
        <v>janvier</v>
      </c>
      <c r="G343" s="24"/>
      <c r="H343" s="23"/>
      <c r="I343" s="24"/>
      <c r="J343" s="24"/>
      <c r="K343" s="25"/>
      <c r="L343" s="26"/>
      <c r="M343" s="26"/>
      <c r="N343" s="27"/>
      <c r="O343" s="28"/>
      <c r="P343" s="28"/>
      <c r="Q343" s="31"/>
      <c r="R343" s="22"/>
      <c r="S343" s="41">
        <f t="shared" si="5"/>
        <v>0</v>
      </c>
      <c r="V343" s="19">
        <v>343</v>
      </c>
    </row>
    <row r="344" spans="1:22" x14ac:dyDescent="0.25">
      <c r="A344" s="38" t="str">
        <f>D344&amp;"_"&amp;COUNTIF($D$2:D344,D344)</f>
        <v>_0</v>
      </c>
      <c r="B344" s="21"/>
      <c r="C344" s="39" t="str">
        <f>TEXT(Tableau3[[#This Row],[Date ]],"mmmm")</f>
        <v>janvier</v>
      </c>
      <c r="G344" s="24"/>
      <c r="H344" s="23"/>
      <c r="I344" s="24"/>
      <c r="J344" s="24"/>
      <c r="K344" s="25"/>
      <c r="L344" s="26"/>
      <c r="M344" s="26"/>
      <c r="N344" s="27"/>
      <c r="O344" s="28"/>
      <c r="P344" s="28"/>
      <c r="Q344" s="31"/>
      <c r="R344" s="22"/>
      <c r="S344" s="41">
        <f t="shared" si="5"/>
        <v>0</v>
      </c>
      <c r="V344" s="19">
        <v>344</v>
      </c>
    </row>
    <row r="345" spans="1:22" x14ac:dyDescent="0.25">
      <c r="A345" s="38" t="str">
        <f>D345&amp;"_"&amp;COUNTIF($D$2:D345,D345)</f>
        <v>_0</v>
      </c>
      <c r="B345" s="21"/>
      <c r="C345" s="39" t="str">
        <f>TEXT(Tableau3[[#This Row],[Date ]],"mmmm")</f>
        <v>janvier</v>
      </c>
      <c r="G345" s="24"/>
      <c r="H345" s="23"/>
      <c r="I345" s="24"/>
      <c r="J345" s="24"/>
      <c r="K345" s="25"/>
      <c r="L345" s="26"/>
      <c r="M345" s="26"/>
      <c r="N345" s="27"/>
      <c r="O345" s="28"/>
      <c r="P345" s="28"/>
      <c r="Q345" s="31"/>
      <c r="R345" s="22"/>
      <c r="S345" s="41">
        <f t="shared" si="5"/>
        <v>0</v>
      </c>
      <c r="V345" s="19">
        <v>345</v>
      </c>
    </row>
    <row r="346" spans="1:22" x14ac:dyDescent="0.25">
      <c r="A346" s="38" t="str">
        <f>D346&amp;"_"&amp;COUNTIF($D$2:D346,D346)</f>
        <v>_0</v>
      </c>
      <c r="B346" s="21"/>
      <c r="C346" s="39" t="str">
        <f>TEXT(Tableau3[[#This Row],[Date ]],"mmmm")</f>
        <v>janvier</v>
      </c>
      <c r="G346" s="24"/>
      <c r="H346" s="23"/>
      <c r="I346" s="24"/>
      <c r="J346" s="24"/>
      <c r="K346" s="25"/>
      <c r="L346" s="26"/>
      <c r="M346" s="26"/>
      <c r="N346" s="27"/>
      <c r="O346" s="28"/>
      <c r="P346" s="28"/>
      <c r="Q346" s="31"/>
      <c r="R346" s="22"/>
      <c r="S346" s="41">
        <f t="shared" si="5"/>
        <v>0</v>
      </c>
      <c r="V346" s="19">
        <v>346</v>
      </c>
    </row>
    <row r="347" spans="1:22" x14ac:dyDescent="0.25">
      <c r="A347" s="38" t="str">
        <f>D347&amp;"_"&amp;COUNTIF($D$2:D347,D347)</f>
        <v>_0</v>
      </c>
      <c r="B347" s="21"/>
      <c r="C347" s="39" t="str">
        <f>TEXT(Tableau3[[#This Row],[Date ]],"mmmm")</f>
        <v>janvier</v>
      </c>
      <c r="G347" s="24"/>
      <c r="H347" s="23"/>
      <c r="I347" s="24"/>
      <c r="J347" s="24"/>
      <c r="K347" s="25"/>
      <c r="L347" s="26"/>
      <c r="M347" s="26"/>
      <c r="N347" s="27"/>
      <c r="O347" s="28"/>
      <c r="P347" s="28"/>
      <c r="Q347" s="31"/>
      <c r="R347" s="22"/>
      <c r="S347" s="41">
        <f t="shared" si="5"/>
        <v>0</v>
      </c>
      <c r="V347" s="19">
        <v>347</v>
      </c>
    </row>
    <row r="348" spans="1:22" x14ac:dyDescent="0.25">
      <c r="A348" s="38" t="str">
        <f>D348&amp;"_"&amp;COUNTIF($D$2:D348,D348)</f>
        <v>_0</v>
      </c>
      <c r="B348" s="21"/>
      <c r="C348" s="39" t="str">
        <f>TEXT(Tableau3[[#This Row],[Date ]],"mmmm")</f>
        <v>janvier</v>
      </c>
      <c r="G348" s="24"/>
      <c r="H348" s="23"/>
      <c r="I348" s="24"/>
      <c r="J348" s="24"/>
      <c r="K348" s="25"/>
      <c r="L348" s="26"/>
      <c r="M348" s="26"/>
      <c r="N348" s="27"/>
      <c r="O348" s="28"/>
      <c r="P348" s="28"/>
      <c r="Q348" s="31"/>
      <c r="R348" s="22"/>
      <c r="S348" s="41">
        <f t="shared" si="5"/>
        <v>0</v>
      </c>
      <c r="V348" s="19">
        <v>348</v>
      </c>
    </row>
    <row r="349" spans="1:22" x14ac:dyDescent="0.25">
      <c r="A349" s="38" t="str">
        <f>D349&amp;"_"&amp;COUNTIF($D$2:D349,D349)</f>
        <v>_0</v>
      </c>
      <c r="B349" s="21"/>
      <c r="C349" s="39" t="str">
        <f>TEXT(Tableau3[[#This Row],[Date ]],"mmmm")</f>
        <v>janvier</v>
      </c>
      <c r="G349" s="24"/>
      <c r="H349" s="23"/>
      <c r="I349" s="24"/>
      <c r="J349" s="24"/>
      <c r="K349" s="25"/>
      <c r="L349" s="26"/>
      <c r="M349" s="26"/>
      <c r="N349" s="27"/>
      <c r="O349" s="28"/>
      <c r="P349" s="28"/>
      <c r="Q349" s="31"/>
      <c r="R349" s="22"/>
      <c r="S349" s="41">
        <f t="shared" si="5"/>
        <v>0</v>
      </c>
      <c r="V349" s="19">
        <v>349</v>
      </c>
    </row>
    <row r="350" spans="1:22" x14ac:dyDescent="0.25">
      <c r="A350" s="38" t="str">
        <f>D350&amp;"_"&amp;COUNTIF($D$2:D350,D350)</f>
        <v>_0</v>
      </c>
      <c r="B350" s="21"/>
      <c r="C350" s="39" t="str">
        <f>TEXT(Tableau3[[#This Row],[Date ]],"mmmm")</f>
        <v>janvier</v>
      </c>
      <c r="G350" s="24"/>
      <c r="H350" s="23"/>
      <c r="I350" s="24"/>
      <c r="J350" s="24"/>
      <c r="K350" s="25"/>
      <c r="L350" s="26"/>
      <c r="M350" s="26"/>
      <c r="N350" s="27"/>
      <c r="O350" s="28"/>
      <c r="P350" s="28"/>
      <c r="Q350" s="31"/>
      <c r="R350" s="22"/>
      <c r="S350" s="41">
        <f t="shared" si="5"/>
        <v>0</v>
      </c>
      <c r="V350" s="19">
        <v>350</v>
      </c>
    </row>
    <row r="351" spans="1:22" x14ac:dyDescent="0.25">
      <c r="A351" s="38" t="str">
        <f>D351&amp;"_"&amp;COUNTIF($D$2:D351,D351)</f>
        <v>_0</v>
      </c>
      <c r="B351" s="21"/>
      <c r="C351" s="39" t="str">
        <f>TEXT(Tableau3[[#This Row],[Date ]],"mmmm")</f>
        <v>janvier</v>
      </c>
      <c r="G351" s="24"/>
      <c r="H351" s="23"/>
      <c r="I351" s="24"/>
      <c r="J351" s="24"/>
      <c r="K351" s="25"/>
      <c r="L351" s="26"/>
      <c r="M351" s="26"/>
      <c r="N351" s="27"/>
      <c r="O351" s="28"/>
      <c r="P351" s="28"/>
      <c r="Q351" s="31"/>
      <c r="R351" s="22"/>
      <c r="S351" s="41">
        <f t="shared" si="5"/>
        <v>0</v>
      </c>
      <c r="V351" s="19">
        <v>351</v>
      </c>
    </row>
    <row r="352" spans="1:22" x14ac:dyDescent="0.25">
      <c r="A352" s="38" t="str">
        <f>D352&amp;"_"&amp;COUNTIF($D$2:D352,D352)</f>
        <v>_0</v>
      </c>
      <c r="B352" s="21"/>
      <c r="C352" s="39" t="str">
        <f>TEXT(Tableau3[[#This Row],[Date ]],"mmmm")</f>
        <v>janvier</v>
      </c>
      <c r="G352" s="24"/>
      <c r="H352" s="23"/>
      <c r="I352" s="24"/>
      <c r="J352" s="24"/>
      <c r="K352" s="25"/>
      <c r="L352" s="26"/>
      <c r="M352" s="26"/>
      <c r="N352" s="27"/>
      <c r="O352" s="28"/>
      <c r="P352" s="28"/>
      <c r="Q352" s="31"/>
      <c r="R352" s="22"/>
      <c r="S352" s="41">
        <f t="shared" si="5"/>
        <v>0</v>
      </c>
      <c r="V352" s="19">
        <v>352</v>
      </c>
    </row>
    <row r="353" spans="1:22" x14ac:dyDescent="0.25">
      <c r="A353" s="38" t="str">
        <f>D353&amp;"_"&amp;COUNTIF($D$2:D353,D353)</f>
        <v>_0</v>
      </c>
      <c r="B353" s="21"/>
      <c r="C353" s="39" t="str">
        <f>TEXT(Tableau3[[#This Row],[Date ]],"mmmm")</f>
        <v>janvier</v>
      </c>
      <c r="G353" s="24"/>
      <c r="H353" s="23"/>
      <c r="I353" s="24"/>
      <c r="J353" s="24"/>
      <c r="K353" s="25"/>
      <c r="L353" s="26"/>
      <c r="M353" s="26"/>
      <c r="N353" s="27"/>
      <c r="O353" s="28"/>
      <c r="P353" s="28"/>
      <c r="Q353" s="31"/>
      <c r="R353" s="22"/>
      <c r="S353" s="41">
        <f t="shared" si="5"/>
        <v>0</v>
      </c>
      <c r="V353" s="19">
        <v>353</v>
      </c>
    </row>
    <row r="354" spans="1:22" x14ac:dyDescent="0.25">
      <c r="A354" s="38" t="str">
        <f>D354&amp;"_"&amp;COUNTIF($D$2:D354,D354)</f>
        <v>_0</v>
      </c>
      <c r="B354" s="21"/>
      <c r="C354" s="39" t="str">
        <f>TEXT(Tableau3[[#This Row],[Date ]],"mmmm")</f>
        <v>janvier</v>
      </c>
      <c r="G354" s="24"/>
      <c r="H354" s="23"/>
      <c r="I354" s="24"/>
      <c r="J354" s="24"/>
      <c r="K354" s="25"/>
      <c r="L354" s="26"/>
      <c r="M354" s="26"/>
      <c r="N354" s="27"/>
      <c r="O354" s="28"/>
      <c r="P354" s="28"/>
      <c r="Q354" s="31"/>
      <c r="R354" s="22"/>
      <c r="S354" s="41">
        <f t="shared" si="5"/>
        <v>0</v>
      </c>
      <c r="V354" s="19">
        <v>354</v>
      </c>
    </row>
    <row r="355" spans="1:22" x14ac:dyDescent="0.25">
      <c r="A355" s="38" t="str">
        <f>D355&amp;"_"&amp;COUNTIF($D$2:D355,D355)</f>
        <v>_0</v>
      </c>
      <c r="B355" s="21"/>
      <c r="C355" s="39" t="str">
        <f>TEXT(Tableau3[[#This Row],[Date ]],"mmmm")</f>
        <v>janvier</v>
      </c>
      <c r="G355" s="24"/>
      <c r="H355" s="23"/>
      <c r="I355" s="24"/>
      <c r="J355" s="24"/>
      <c r="K355" s="25"/>
      <c r="L355" s="26"/>
      <c r="M355" s="26"/>
      <c r="N355" s="27"/>
      <c r="O355" s="28"/>
      <c r="P355" s="28"/>
      <c r="Q355" s="31"/>
      <c r="R355" s="22"/>
      <c r="S355" s="41">
        <f t="shared" si="5"/>
        <v>0</v>
      </c>
      <c r="V355" s="19">
        <v>355</v>
      </c>
    </row>
    <row r="356" spans="1:22" x14ac:dyDescent="0.25">
      <c r="A356" s="38" t="str">
        <f>D356&amp;"_"&amp;COUNTIF($D$2:D356,D356)</f>
        <v>_0</v>
      </c>
      <c r="B356" s="21"/>
      <c r="C356" s="39" t="str">
        <f>TEXT(Tableau3[[#This Row],[Date ]],"mmmm")</f>
        <v>janvier</v>
      </c>
      <c r="G356" s="24"/>
      <c r="H356" s="23"/>
      <c r="I356" s="24"/>
      <c r="J356" s="24"/>
      <c r="K356" s="25"/>
      <c r="L356" s="26"/>
      <c r="M356" s="26"/>
      <c r="N356" s="27"/>
      <c r="O356" s="28"/>
      <c r="P356" s="28"/>
      <c r="Q356" s="31"/>
      <c r="R356" s="22"/>
      <c r="S356" s="41">
        <f t="shared" si="5"/>
        <v>0</v>
      </c>
      <c r="V356" s="19">
        <v>356</v>
      </c>
    </row>
    <row r="357" spans="1:22" x14ac:dyDescent="0.25">
      <c r="A357" s="38" t="str">
        <f>D357&amp;"_"&amp;COUNTIF($D$2:D357,D357)</f>
        <v>_0</v>
      </c>
      <c r="B357" s="21"/>
      <c r="C357" s="39" t="str">
        <f>TEXT(Tableau3[[#This Row],[Date ]],"mmmm")</f>
        <v>janvier</v>
      </c>
      <c r="G357" s="24"/>
      <c r="H357" s="23"/>
      <c r="I357" s="24"/>
      <c r="J357" s="24"/>
      <c r="K357" s="25"/>
      <c r="L357" s="26"/>
      <c r="M357" s="26"/>
      <c r="N357" s="27"/>
      <c r="O357" s="28"/>
      <c r="P357" s="28"/>
      <c r="Q357" s="31"/>
      <c r="R357" s="22"/>
      <c r="S357" s="41">
        <f t="shared" si="5"/>
        <v>0</v>
      </c>
      <c r="V357" s="19">
        <v>357</v>
      </c>
    </row>
    <row r="358" spans="1:22" x14ac:dyDescent="0.25">
      <c r="A358" s="38" t="str">
        <f>D358&amp;"_"&amp;COUNTIF($D$2:D358,D358)</f>
        <v>_0</v>
      </c>
      <c r="B358" s="21"/>
      <c r="C358" s="39" t="str">
        <f>TEXT(Tableau3[[#This Row],[Date ]],"mmmm")</f>
        <v>janvier</v>
      </c>
      <c r="G358" s="24"/>
      <c r="H358" s="23"/>
      <c r="I358" s="24"/>
      <c r="J358" s="24"/>
      <c r="K358" s="25"/>
      <c r="L358" s="26"/>
      <c r="M358" s="26"/>
      <c r="N358" s="27"/>
      <c r="O358" s="28"/>
      <c r="P358" s="28"/>
      <c r="Q358" s="31"/>
      <c r="R358" s="22"/>
      <c r="S358" s="41">
        <f t="shared" si="5"/>
        <v>0</v>
      </c>
      <c r="V358" s="19">
        <v>358</v>
      </c>
    </row>
    <row r="359" spans="1:22" x14ac:dyDescent="0.25">
      <c r="A359" s="38" t="str">
        <f>D359&amp;"_"&amp;COUNTIF($D$2:D359,D359)</f>
        <v>_0</v>
      </c>
      <c r="B359" s="21"/>
      <c r="C359" s="39" t="str">
        <f>TEXT(Tableau3[[#This Row],[Date ]],"mmmm")</f>
        <v>janvier</v>
      </c>
      <c r="G359" s="24"/>
      <c r="H359" s="23"/>
      <c r="I359" s="24"/>
      <c r="J359" s="24"/>
      <c r="K359" s="25"/>
      <c r="L359" s="26"/>
      <c r="M359" s="26"/>
      <c r="N359" s="27"/>
      <c r="O359" s="28"/>
      <c r="P359" s="28"/>
      <c r="Q359" s="31"/>
      <c r="R359" s="22"/>
      <c r="S359" s="41">
        <f t="shared" ref="S359:S422" si="6">G359-I359-L359-O359-Q359-R359</f>
        <v>0</v>
      </c>
      <c r="V359" s="19">
        <v>359</v>
      </c>
    </row>
    <row r="360" spans="1:22" x14ac:dyDescent="0.25">
      <c r="A360" s="38" t="str">
        <f>D360&amp;"_"&amp;COUNTIF($D$2:D360,D360)</f>
        <v>_0</v>
      </c>
      <c r="B360" s="21"/>
      <c r="C360" s="39" t="str">
        <f>TEXT(Tableau3[[#This Row],[Date ]],"mmmm")</f>
        <v>janvier</v>
      </c>
      <c r="G360" s="24"/>
      <c r="H360" s="23"/>
      <c r="I360" s="24"/>
      <c r="J360" s="24"/>
      <c r="K360" s="25"/>
      <c r="L360" s="26"/>
      <c r="M360" s="26"/>
      <c r="N360" s="27"/>
      <c r="O360" s="28"/>
      <c r="P360" s="28"/>
      <c r="Q360" s="31"/>
      <c r="R360" s="22"/>
      <c r="S360" s="41">
        <f t="shared" si="6"/>
        <v>0</v>
      </c>
      <c r="V360" s="19">
        <v>360</v>
      </c>
    </row>
    <row r="361" spans="1:22" x14ac:dyDescent="0.25">
      <c r="A361" s="38" t="str">
        <f>D361&amp;"_"&amp;COUNTIF($D$2:D361,D361)</f>
        <v>_0</v>
      </c>
      <c r="B361" s="21"/>
      <c r="C361" s="39" t="str">
        <f>TEXT(Tableau3[[#This Row],[Date ]],"mmmm")</f>
        <v>janvier</v>
      </c>
      <c r="G361" s="24"/>
      <c r="H361" s="23"/>
      <c r="I361" s="24"/>
      <c r="J361" s="24"/>
      <c r="K361" s="25"/>
      <c r="L361" s="26"/>
      <c r="M361" s="26"/>
      <c r="N361" s="27"/>
      <c r="O361" s="28"/>
      <c r="P361" s="28"/>
      <c r="Q361" s="31"/>
      <c r="R361" s="22"/>
      <c r="S361" s="41">
        <f t="shared" si="6"/>
        <v>0</v>
      </c>
      <c r="V361" s="19">
        <v>361</v>
      </c>
    </row>
    <row r="362" spans="1:22" x14ac:dyDescent="0.25">
      <c r="A362" s="38" t="str">
        <f>D362&amp;"_"&amp;COUNTIF($D$2:D362,D362)</f>
        <v>_0</v>
      </c>
      <c r="B362" s="21"/>
      <c r="C362" s="39" t="str">
        <f>TEXT(Tableau3[[#This Row],[Date ]],"mmmm")</f>
        <v>janvier</v>
      </c>
      <c r="G362" s="24"/>
      <c r="H362" s="23"/>
      <c r="I362" s="24"/>
      <c r="J362" s="24"/>
      <c r="K362" s="25"/>
      <c r="L362" s="26"/>
      <c r="M362" s="26"/>
      <c r="N362" s="27"/>
      <c r="O362" s="28"/>
      <c r="P362" s="28"/>
      <c r="Q362" s="31"/>
      <c r="R362" s="22"/>
      <c r="S362" s="41">
        <f t="shared" si="6"/>
        <v>0</v>
      </c>
      <c r="V362" s="19">
        <v>362</v>
      </c>
    </row>
    <row r="363" spans="1:22" x14ac:dyDescent="0.25">
      <c r="A363" s="38" t="str">
        <f>D363&amp;"_"&amp;COUNTIF($D$2:D363,D363)</f>
        <v>_0</v>
      </c>
      <c r="B363" s="21"/>
      <c r="C363" s="39" t="str">
        <f>TEXT(Tableau3[[#This Row],[Date ]],"mmmm")</f>
        <v>janvier</v>
      </c>
      <c r="G363" s="24"/>
      <c r="H363" s="23"/>
      <c r="I363" s="24"/>
      <c r="J363" s="24"/>
      <c r="K363" s="25"/>
      <c r="L363" s="26"/>
      <c r="M363" s="26"/>
      <c r="N363" s="27"/>
      <c r="O363" s="28"/>
      <c r="P363" s="28"/>
      <c r="Q363" s="31"/>
      <c r="R363" s="22"/>
      <c r="S363" s="41">
        <f t="shared" si="6"/>
        <v>0</v>
      </c>
      <c r="V363" s="19">
        <v>363</v>
      </c>
    </row>
    <row r="364" spans="1:22" x14ac:dyDescent="0.25">
      <c r="A364" s="38" t="str">
        <f>D364&amp;"_"&amp;COUNTIF($D$2:D364,D364)</f>
        <v>_0</v>
      </c>
      <c r="B364" s="21"/>
      <c r="C364" s="39" t="str">
        <f>TEXT(Tableau3[[#This Row],[Date ]],"mmmm")</f>
        <v>janvier</v>
      </c>
      <c r="G364" s="24"/>
      <c r="H364" s="23"/>
      <c r="I364" s="24"/>
      <c r="J364" s="24"/>
      <c r="K364" s="25"/>
      <c r="L364" s="26"/>
      <c r="M364" s="26"/>
      <c r="N364" s="27"/>
      <c r="O364" s="28"/>
      <c r="P364" s="28"/>
      <c r="Q364" s="31"/>
      <c r="R364" s="22"/>
      <c r="S364" s="41">
        <f t="shared" si="6"/>
        <v>0</v>
      </c>
      <c r="V364" s="19">
        <v>364</v>
      </c>
    </row>
    <row r="365" spans="1:22" x14ac:dyDescent="0.25">
      <c r="A365" s="38" t="str">
        <f>D365&amp;"_"&amp;COUNTIF($D$2:D365,D365)</f>
        <v>_0</v>
      </c>
      <c r="B365" s="21"/>
      <c r="C365" s="39" t="str">
        <f>TEXT(Tableau3[[#This Row],[Date ]],"mmmm")</f>
        <v>janvier</v>
      </c>
      <c r="G365" s="24"/>
      <c r="H365" s="23"/>
      <c r="I365" s="24"/>
      <c r="J365" s="24"/>
      <c r="K365" s="25"/>
      <c r="L365" s="26"/>
      <c r="M365" s="26"/>
      <c r="N365" s="27"/>
      <c r="O365" s="28"/>
      <c r="P365" s="28"/>
      <c r="Q365" s="31"/>
      <c r="R365" s="22"/>
      <c r="S365" s="41">
        <f t="shared" si="6"/>
        <v>0</v>
      </c>
      <c r="V365" s="19">
        <v>365</v>
      </c>
    </row>
    <row r="366" spans="1:22" x14ac:dyDescent="0.25">
      <c r="A366" s="38" t="str">
        <f>D366&amp;"_"&amp;COUNTIF($D$2:D366,D366)</f>
        <v>_0</v>
      </c>
      <c r="B366" s="21"/>
      <c r="C366" s="39" t="str">
        <f>TEXT(Tableau3[[#This Row],[Date ]],"mmmm")</f>
        <v>janvier</v>
      </c>
      <c r="G366" s="24"/>
      <c r="H366" s="23"/>
      <c r="I366" s="24"/>
      <c r="J366" s="24"/>
      <c r="K366" s="25"/>
      <c r="L366" s="26"/>
      <c r="M366" s="26"/>
      <c r="N366" s="27"/>
      <c r="O366" s="28"/>
      <c r="P366" s="28"/>
      <c r="Q366" s="31"/>
      <c r="R366" s="22"/>
      <c r="S366" s="41">
        <f t="shared" si="6"/>
        <v>0</v>
      </c>
      <c r="V366" s="19">
        <v>366</v>
      </c>
    </row>
    <row r="367" spans="1:22" x14ac:dyDescent="0.25">
      <c r="A367" s="38" t="str">
        <f>D367&amp;"_"&amp;COUNTIF($D$2:D367,D367)</f>
        <v>_0</v>
      </c>
      <c r="B367" s="21"/>
      <c r="C367" s="39" t="str">
        <f>TEXT(Tableau3[[#This Row],[Date ]],"mmmm")</f>
        <v>janvier</v>
      </c>
      <c r="G367" s="24"/>
      <c r="H367" s="23"/>
      <c r="I367" s="24"/>
      <c r="J367" s="24"/>
      <c r="K367" s="25"/>
      <c r="L367" s="26"/>
      <c r="M367" s="26"/>
      <c r="N367" s="27"/>
      <c r="O367" s="28"/>
      <c r="P367" s="28"/>
      <c r="Q367" s="31"/>
      <c r="R367" s="22"/>
      <c r="S367" s="41">
        <f t="shared" si="6"/>
        <v>0</v>
      </c>
      <c r="V367" s="19">
        <v>367</v>
      </c>
    </row>
    <row r="368" spans="1:22" x14ac:dyDescent="0.25">
      <c r="A368" s="38" t="str">
        <f>D368&amp;"_"&amp;COUNTIF($D$2:D368,D368)</f>
        <v>_0</v>
      </c>
      <c r="B368" s="21"/>
      <c r="C368" s="39" t="str">
        <f>TEXT(Tableau3[[#This Row],[Date ]],"mmmm")</f>
        <v>janvier</v>
      </c>
      <c r="G368" s="24"/>
      <c r="H368" s="23"/>
      <c r="I368" s="24"/>
      <c r="J368" s="24"/>
      <c r="K368" s="25"/>
      <c r="L368" s="26"/>
      <c r="M368" s="26"/>
      <c r="N368" s="27"/>
      <c r="O368" s="28"/>
      <c r="P368" s="28"/>
      <c r="Q368" s="31"/>
      <c r="R368" s="22"/>
      <c r="S368" s="41">
        <f t="shared" si="6"/>
        <v>0</v>
      </c>
      <c r="V368" s="19">
        <v>368</v>
      </c>
    </row>
    <row r="369" spans="1:22" x14ac:dyDescent="0.25">
      <c r="A369" s="38" t="str">
        <f>D369&amp;"_"&amp;COUNTIF($D$2:D369,D369)</f>
        <v>_0</v>
      </c>
      <c r="B369" s="21"/>
      <c r="C369" s="39" t="str">
        <f>TEXT(Tableau3[[#This Row],[Date ]],"mmmm")</f>
        <v>janvier</v>
      </c>
      <c r="G369" s="24"/>
      <c r="H369" s="23"/>
      <c r="I369" s="24"/>
      <c r="J369" s="24"/>
      <c r="K369" s="25"/>
      <c r="L369" s="26"/>
      <c r="M369" s="26"/>
      <c r="N369" s="27"/>
      <c r="O369" s="28"/>
      <c r="P369" s="28"/>
      <c r="Q369" s="31"/>
      <c r="R369" s="22"/>
      <c r="S369" s="41">
        <f t="shared" si="6"/>
        <v>0</v>
      </c>
      <c r="V369" s="19">
        <v>369</v>
      </c>
    </row>
    <row r="370" spans="1:22" x14ac:dyDescent="0.25">
      <c r="A370" s="38" t="str">
        <f>D370&amp;"_"&amp;COUNTIF($D$2:D370,D370)</f>
        <v>_0</v>
      </c>
      <c r="B370" s="21"/>
      <c r="C370" s="39" t="str">
        <f>TEXT(Tableau3[[#This Row],[Date ]],"mmmm")</f>
        <v>janvier</v>
      </c>
      <c r="G370" s="24"/>
      <c r="H370" s="23"/>
      <c r="I370" s="24"/>
      <c r="J370" s="24"/>
      <c r="K370" s="25"/>
      <c r="L370" s="26"/>
      <c r="M370" s="26"/>
      <c r="N370" s="27"/>
      <c r="O370" s="28"/>
      <c r="P370" s="28"/>
      <c r="Q370" s="31"/>
      <c r="R370" s="22"/>
      <c r="S370" s="41">
        <f t="shared" si="6"/>
        <v>0</v>
      </c>
      <c r="V370" s="19">
        <v>370</v>
      </c>
    </row>
    <row r="371" spans="1:22" x14ac:dyDescent="0.25">
      <c r="A371" s="38" t="str">
        <f>D371&amp;"_"&amp;COUNTIF($D$2:D371,D371)</f>
        <v>_0</v>
      </c>
      <c r="B371" s="21"/>
      <c r="C371" s="39" t="str">
        <f>TEXT(Tableau3[[#This Row],[Date ]],"mmmm")</f>
        <v>janvier</v>
      </c>
      <c r="G371" s="24"/>
      <c r="H371" s="23"/>
      <c r="I371" s="24"/>
      <c r="J371" s="24"/>
      <c r="K371" s="25"/>
      <c r="L371" s="26"/>
      <c r="M371" s="26"/>
      <c r="N371" s="27"/>
      <c r="O371" s="28"/>
      <c r="P371" s="28"/>
      <c r="Q371" s="31"/>
      <c r="R371" s="22"/>
      <c r="S371" s="41">
        <f t="shared" si="6"/>
        <v>0</v>
      </c>
      <c r="V371" s="19">
        <v>371</v>
      </c>
    </row>
    <row r="372" spans="1:22" x14ac:dyDescent="0.25">
      <c r="A372" s="38" t="str">
        <f>D372&amp;"_"&amp;COUNTIF($D$2:D372,D372)</f>
        <v>_0</v>
      </c>
      <c r="B372" s="21"/>
      <c r="C372" s="39" t="str">
        <f>TEXT(Tableau3[[#This Row],[Date ]],"mmmm")</f>
        <v>janvier</v>
      </c>
      <c r="G372" s="24"/>
      <c r="H372" s="23"/>
      <c r="I372" s="24"/>
      <c r="J372" s="24"/>
      <c r="K372" s="25"/>
      <c r="L372" s="26"/>
      <c r="M372" s="26"/>
      <c r="N372" s="27"/>
      <c r="O372" s="28"/>
      <c r="P372" s="28"/>
      <c r="Q372" s="31"/>
      <c r="R372" s="22"/>
      <c r="S372" s="41">
        <f t="shared" si="6"/>
        <v>0</v>
      </c>
      <c r="V372" s="19">
        <v>372</v>
      </c>
    </row>
    <row r="373" spans="1:22" x14ac:dyDescent="0.25">
      <c r="A373" s="38" t="str">
        <f>D373&amp;"_"&amp;COUNTIF($D$2:D373,D373)</f>
        <v>_0</v>
      </c>
      <c r="B373" s="21"/>
      <c r="C373" s="39" t="str">
        <f>TEXT(Tableau3[[#This Row],[Date ]],"mmmm")</f>
        <v>janvier</v>
      </c>
      <c r="G373" s="24"/>
      <c r="H373" s="23"/>
      <c r="I373" s="24"/>
      <c r="J373" s="24"/>
      <c r="K373" s="25"/>
      <c r="L373" s="26"/>
      <c r="M373" s="26"/>
      <c r="N373" s="27"/>
      <c r="O373" s="28"/>
      <c r="P373" s="28"/>
      <c r="Q373" s="31"/>
      <c r="R373" s="22"/>
      <c r="S373" s="41">
        <f t="shared" si="6"/>
        <v>0</v>
      </c>
      <c r="V373" s="19">
        <v>373</v>
      </c>
    </row>
    <row r="374" spans="1:22" x14ac:dyDescent="0.25">
      <c r="A374" s="38" t="str">
        <f>D374&amp;"_"&amp;COUNTIF($D$2:D374,D374)</f>
        <v>_0</v>
      </c>
      <c r="B374" s="21"/>
      <c r="C374" s="39" t="str">
        <f>TEXT(Tableau3[[#This Row],[Date ]],"mmmm")</f>
        <v>janvier</v>
      </c>
      <c r="G374" s="24"/>
      <c r="H374" s="23"/>
      <c r="I374" s="24"/>
      <c r="J374" s="24"/>
      <c r="K374" s="25"/>
      <c r="L374" s="26"/>
      <c r="M374" s="26"/>
      <c r="N374" s="27"/>
      <c r="O374" s="28"/>
      <c r="P374" s="28"/>
      <c r="Q374" s="31"/>
      <c r="R374" s="22"/>
      <c r="S374" s="41">
        <f t="shared" si="6"/>
        <v>0</v>
      </c>
      <c r="V374" s="19">
        <v>374</v>
      </c>
    </row>
    <row r="375" spans="1:22" x14ac:dyDescent="0.25">
      <c r="A375" s="38" t="str">
        <f>D375&amp;"_"&amp;COUNTIF($D$2:D375,D375)</f>
        <v>_0</v>
      </c>
      <c r="B375" s="21"/>
      <c r="C375" s="39" t="str">
        <f>TEXT(Tableau3[[#This Row],[Date ]],"mmmm")</f>
        <v>janvier</v>
      </c>
      <c r="G375" s="24"/>
      <c r="H375" s="23"/>
      <c r="I375" s="24"/>
      <c r="J375" s="24"/>
      <c r="K375" s="25"/>
      <c r="L375" s="26"/>
      <c r="M375" s="26"/>
      <c r="N375" s="27"/>
      <c r="O375" s="28"/>
      <c r="P375" s="28"/>
      <c r="Q375" s="31"/>
      <c r="R375" s="22"/>
      <c r="S375" s="41">
        <f t="shared" si="6"/>
        <v>0</v>
      </c>
      <c r="V375" s="19">
        <v>375</v>
      </c>
    </row>
    <row r="376" spans="1:22" x14ac:dyDescent="0.25">
      <c r="A376" s="38" t="str">
        <f>D376&amp;"_"&amp;COUNTIF($D$2:D376,D376)</f>
        <v>_0</v>
      </c>
      <c r="B376" s="21"/>
      <c r="C376" s="39" t="str">
        <f>TEXT(Tableau3[[#This Row],[Date ]],"mmmm")</f>
        <v>janvier</v>
      </c>
      <c r="G376" s="24"/>
      <c r="H376" s="23"/>
      <c r="I376" s="24"/>
      <c r="J376" s="24"/>
      <c r="K376" s="25"/>
      <c r="L376" s="26"/>
      <c r="M376" s="26"/>
      <c r="N376" s="27"/>
      <c r="O376" s="28"/>
      <c r="P376" s="28"/>
      <c r="Q376" s="31"/>
      <c r="R376" s="22"/>
      <c r="S376" s="41">
        <f t="shared" si="6"/>
        <v>0</v>
      </c>
      <c r="V376" s="19">
        <v>376</v>
      </c>
    </row>
    <row r="377" spans="1:22" x14ac:dyDescent="0.25">
      <c r="A377" s="38" t="str">
        <f>D377&amp;"_"&amp;COUNTIF($D$2:D377,D377)</f>
        <v>_0</v>
      </c>
      <c r="B377" s="21"/>
      <c r="C377" s="39" t="str">
        <f>TEXT(Tableau3[[#This Row],[Date ]],"mmmm")</f>
        <v>janvier</v>
      </c>
      <c r="G377" s="24"/>
      <c r="H377" s="23"/>
      <c r="I377" s="24"/>
      <c r="J377" s="24"/>
      <c r="K377" s="25"/>
      <c r="L377" s="26"/>
      <c r="M377" s="26"/>
      <c r="N377" s="27"/>
      <c r="O377" s="28"/>
      <c r="P377" s="28"/>
      <c r="Q377" s="31"/>
      <c r="R377" s="22"/>
      <c r="S377" s="41">
        <f t="shared" si="6"/>
        <v>0</v>
      </c>
      <c r="V377" s="19">
        <v>377</v>
      </c>
    </row>
    <row r="378" spans="1:22" x14ac:dyDescent="0.25">
      <c r="A378" s="38" t="str">
        <f>D378&amp;"_"&amp;COUNTIF($D$2:D378,D378)</f>
        <v>_0</v>
      </c>
      <c r="B378" s="21"/>
      <c r="C378" s="39" t="str">
        <f>TEXT(Tableau3[[#This Row],[Date ]],"mmmm")</f>
        <v>janvier</v>
      </c>
      <c r="G378" s="24"/>
      <c r="H378" s="23"/>
      <c r="I378" s="24"/>
      <c r="J378" s="24"/>
      <c r="K378" s="25"/>
      <c r="L378" s="26"/>
      <c r="M378" s="26"/>
      <c r="N378" s="27"/>
      <c r="O378" s="28"/>
      <c r="P378" s="28"/>
      <c r="Q378" s="31"/>
      <c r="R378" s="22"/>
      <c r="S378" s="41">
        <f t="shared" si="6"/>
        <v>0</v>
      </c>
      <c r="V378" s="19">
        <v>378</v>
      </c>
    </row>
    <row r="379" spans="1:22" x14ac:dyDescent="0.25">
      <c r="A379" s="38" t="str">
        <f>D379&amp;"_"&amp;COUNTIF($D$2:D379,D379)</f>
        <v>_0</v>
      </c>
      <c r="B379" s="21"/>
      <c r="C379" s="39" t="str">
        <f>TEXT(Tableau3[[#This Row],[Date ]],"mmmm")</f>
        <v>janvier</v>
      </c>
      <c r="G379" s="24"/>
      <c r="H379" s="23"/>
      <c r="I379" s="24"/>
      <c r="J379" s="24"/>
      <c r="K379" s="25"/>
      <c r="L379" s="26"/>
      <c r="M379" s="26"/>
      <c r="N379" s="27"/>
      <c r="O379" s="28"/>
      <c r="P379" s="28"/>
      <c r="Q379" s="31"/>
      <c r="R379" s="22"/>
      <c r="S379" s="41">
        <f t="shared" si="6"/>
        <v>0</v>
      </c>
      <c r="V379" s="19">
        <v>379</v>
      </c>
    </row>
    <row r="380" spans="1:22" x14ac:dyDescent="0.25">
      <c r="A380" s="38" t="str">
        <f>D380&amp;"_"&amp;COUNTIF($D$2:D380,D380)</f>
        <v>_0</v>
      </c>
      <c r="B380" s="21"/>
      <c r="C380" s="39" t="str">
        <f>TEXT(Tableau3[[#This Row],[Date ]],"mmmm")</f>
        <v>janvier</v>
      </c>
      <c r="G380" s="24"/>
      <c r="H380" s="23"/>
      <c r="I380" s="24"/>
      <c r="J380" s="24"/>
      <c r="K380" s="25"/>
      <c r="L380" s="26"/>
      <c r="M380" s="26"/>
      <c r="N380" s="27"/>
      <c r="O380" s="28"/>
      <c r="P380" s="28"/>
      <c r="Q380" s="31"/>
      <c r="R380" s="22"/>
      <c r="S380" s="41">
        <f t="shared" si="6"/>
        <v>0</v>
      </c>
      <c r="V380" s="19">
        <v>380</v>
      </c>
    </row>
    <row r="381" spans="1:22" x14ac:dyDescent="0.25">
      <c r="A381" s="38" t="str">
        <f>D381&amp;"_"&amp;COUNTIF($D$2:D381,D381)</f>
        <v>_0</v>
      </c>
      <c r="B381" s="21"/>
      <c r="C381" s="39" t="str">
        <f>TEXT(Tableau3[[#This Row],[Date ]],"mmmm")</f>
        <v>janvier</v>
      </c>
      <c r="G381" s="24"/>
      <c r="H381" s="23"/>
      <c r="I381" s="24"/>
      <c r="J381" s="24"/>
      <c r="K381" s="25"/>
      <c r="L381" s="26"/>
      <c r="M381" s="26"/>
      <c r="N381" s="27"/>
      <c r="O381" s="28"/>
      <c r="P381" s="28"/>
      <c r="Q381" s="31"/>
      <c r="R381" s="22"/>
      <c r="S381" s="41">
        <f t="shared" si="6"/>
        <v>0</v>
      </c>
      <c r="V381" s="19">
        <v>381</v>
      </c>
    </row>
    <row r="382" spans="1:22" x14ac:dyDescent="0.25">
      <c r="A382" s="38" t="str">
        <f>D382&amp;"_"&amp;COUNTIF($D$2:D382,D382)</f>
        <v>_0</v>
      </c>
      <c r="B382" s="21"/>
      <c r="C382" s="39" t="str">
        <f>TEXT(Tableau3[[#This Row],[Date ]],"mmmm")</f>
        <v>janvier</v>
      </c>
      <c r="G382" s="24"/>
      <c r="H382" s="23"/>
      <c r="I382" s="24"/>
      <c r="J382" s="24"/>
      <c r="K382" s="25"/>
      <c r="L382" s="26"/>
      <c r="M382" s="26"/>
      <c r="N382" s="27"/>
      <c r="O382" s="28"/>
      <c r="P382" s="28"/>
      <c r="Q382" s="31"/>
      <c r="R382" s="22"/>
      <c r="S382" s="41">
        <f t="shared" si="6"/>
        <v>0</v>
      </c>
      <c r="V382" s="19">
        <v>382</v>
      </c>
    </row>
    <row r="383" spans="1:22" x14ac:dyDescent="0.25">
      <c r="A383" s="38" t="str">
        <f>D383&amp;"_"&amp;COUNTIF($D$2:D383,D383)</f>
        <v>_0</v>
      </c>
      <c r="B383" s="21"/>
      <c r="C383" s="39" t="str">
        <f>TEXT(Tableau3[[#This Row],[Date ]],"mmmm")</f>
        <v>janvier</v>
      </c>
      <c r="G383" s="24"/>
      <c r="H383" s="23"/>
      <c r="I383" s="24"/>
      <c r="J383" s="24"/>
      <c r="K383" s="25"/>
      <c r="L383" s="26"/>
      <c r="M383" s="26"/>
      <c r="N383" s="27"/>
      <c r="O383" s="28"/>
      <c r="P383" s="28"/>
      <c r="Q383" s="31"/>
      <c r="R383" s="22"/>
      <c r="S383" s="41">
        <f t="shared" si="6"/>
        <v>0</v>
      </c>
      <c r="V383" s="19">
        <v>383</v>
      </c>
    </row>
    <row r="384" spans="1:22" x14ac:dyDescent="0.25">
      <c r="A384" s="38" t="str">
        <f>D384&amp;"_"&amp;COUNTIF($D$2:D384,D384)</f>
        <v>_0</v>
      </c>
      <c r="B384" s="21"/>
      <c r="C384" s="39" t="str">
        <f>TEXT(Tableau3[[#This Row],[Date ]],"mmmm")</f>
        <v>janvier</v>
      </c>
      <c r="G384" s="24"/>
      <c r="H384" s="23"/>
      <c r="I384" s="24"/>
      <c r="J384" s="24"/>
      <c r="K384" s="25"/>
      <c r="L384" s="26"/>
      <c r="M384" s="26"/>
      <c r="N384" s="27"/>
      <c r="O384" s="28"/>
      <c r="P384" s="28"/>
      <c r="Q384" s="31"/>
      <c r="R384" s="22"/>
      <c r="S384" s="41">
        <f t="shared" si="6"/>
        <v>0</v>
      </c>
      <c r="V384" s="19">
        <v>384</v>
      </c>
    </row>
    <row r="385" spans="1:22" x14ac:dyDescent="0.25">
      <c r="A385" s="38" t="str">
        <f>D385&amp;"_"&amp;COUNTIF($D$2:D385,D385)</f>
        <v>_0</v>
      </c>
      <c r="B385" s="21"/>
      <c r="C385" s="39" t="str">
        <f>TEXT(Tableau3[[#This Row],[Date ]],"mmmm")</f>
        <v>janvier</v>
      </c>
      <c r="G385" s="24"/>
      <c r="H385" s="23"/>
      <c r="I385" s="24"/>
      <c r="J385" s="24"/>
      <c r="K385" s="25"/>
      <c r="L385" s="26"/>
      <c r="M385" s="26"/>
      <c r="N385" s="27"/>
      <c r="O385" s="28"/>
      <c r="P385" s="28"/>
      <c r="Q385" s="31"/>
      <c r="R385" s="22"/>
      <c r="S385" s="41">
        <f t="shared" si="6"/>
        <v>0</v>
      </c>
      <c r="V385" s="19">
        <v>385</v>
      </c>
    </row>
    <row r="386" spans="1:22" x14ac:dyDescent="0.25">
      <c r="A386" s="38" t="str">
        <f>D386&amp;"_"&amp;COUNTIF($D$2:D386,D386)</f>
        <v>_0</v>
      </c>
      <c r="B386" s="21"/>
      <c r="C386" s="39" t="str">
        <f>TEXT(Tableau3[[#This Row],[Date ]],"mmmm")</f>
        <v>janvier</v>
      </c>
      <c r="G386" s="24"/>
      <c r="H386" s="23"/>
      <c r="I386" s="24"/>
      <c r="J386" s="24"/>
      <c r="K386" s="25"/>
      <c r="L386" s="26"/>
      <c r="M386" s="26"/>
      <c r="N386" s="27"/>
      <c r="O386" s="28"/>
      <c r="P386" s="28"/>
      <c r="Q386" s="31"/>
      <c r="R386" s="22"/>
      <c r="S386" s="41">
        <f t="shared" si="6"/>
        <v>0</v>
      </c>
      <c r="V386" s="19">
        <v>386</v>
      </c>
    </row>
    <row r="387" spans="1:22" x14ac:dyDescent="0.25">
      <c r="A387" s="38" t="str">
        <f>D387&amp;"_"&amp;COUNTIF($D$2:D387,D387)</f>
        <v>_0</v>
      </c>
      <c r="B387" s="21"/>
      <c r="C387" s="39" t="str">
        <f>TEXT(Tableau3[[#This Row],[Date ]],"mmmm")</f>
        <v>janvier</v>
      </c>
      <c r="G387" s="24"/>
      <c r="H387" s="23"/>
      <c r="I387" s="24"/>
      <c r="J387" s="24"/>
      <c r="K387" s="25"/>
      <c r="L387" s="26"/>
      <c r="M387" s="26"/>
      <c r="N387" s="27"/>
      <c r="O387" s="28"/>
      <c r="P387" s="28"/>
      <c r="Q387" s="31"/>
      <c r="R387" s="22"/>
      <c r="S387" s="41">
        <f t="shared" si="6"/>
        <v>0</v>
      </c>
      <c r="V387" s="19">
        <v>387</v>
      </c>
    </row>
    <row r="388" spans="1:22" x14ac:dyDescent="0.25">
      <c r="A388" s="38" t="str">
        <f>D388&amp;"_"&amp;COUNTIF($D$2:D388,D388)</f>
        <v>_0</v>
      </c>
      <c r="B388" s="21"/>
      <c r="C388" s="39" t="str">
        <f>TEXT(Tableau3[[#This Row],[Date ]],"mmmm")</f>
        <v>janvier</v>
      </c>
      <c r="G388" s="24"/>
      <c r="H388" s="23"/>
      <c r="I388" s="24"/>
      <c r="J388" s="24"/>
      <c r="K388" s="25"/>
      <c r="L388" s="26"/>
      <c r="M388" s="26"/>
      <c r="N388" s="27"/>
      <c r="O388" s="28"/>
      <c r="P388" s="28"/>
      <c r="Q388" s="31"/>
      <c r="R388" s="22"/>
      <c r="S388" s="41">
        <f t="shared" si="6"/>
        <v>0</v>
      </c>
      <c r="V388" s="19">
        <v>388</v>
      </c>
    </row>
    <row r="389" spans="1:22" x14ac:dyDescent="0.25">
      <c r="A389" s="38" t="str">
        <f>D389&amp;"_"&amp;COUNTIF($D$2:D389,D389)</f>
        <v>_0</v>
      </c>
      <c r="B389" s="21"/>
      <c r="C389" s="39" t="str">
        <f>TEXT(Tableau3[[#This Row],[Date ]],"mmmm")</f>
        <v>janvier</v>
      </c>
      <c r="G389" s="24"/>
      <c r="H389" s="23"/>
      <c r="I389" s="24"/>
      <c r="J389" s="24"/>
      <c r="K389" s="25"/>
      <c r="L389" s="26"/>
      <c r="M389" s="26"/>
      <c r="N389" s="27"/>
      <c r="O389" s="28"/>
      <c r="P389" s="28"/>
      <c r="Q389" s="31"/>
      <c r="R389" s="22"/>
      <c r="S389" s="41">
        <f t="shared" si="6"/>
        <v>0</v>
      </c>
      <c r="V389" s="19">
        <v>389</v>
      </c>
    </row>
    <row r="390" spans="1:22" x14ac:dyDescent="0.25">
      <c r="A390" s="38" t="str">
        <f>D390&amp;"_"&amp;COUNTIF($D$2:D390,D390)</f>
        <v>_0</v>
      </c>
      <c r="B390" s="21"/>
      <c r="C390" s="39" t="str">
        <f>TEXT(Tableau3[[#This Row],[Date ]],"mmmm")</f>
        <v>janvier</v>
      </c>
      <c r="G390" s="24"/>
      <c r="H390" s="23"/>
      <c r="I390" s="24"/>
      <c r="J390" s="24"/>
      <c r="K390" s="25"/>
      <c r="L390" s="26"/>
      <c r="M390" s="26"/>
      <c r="N390" s="27"/>
      <c r="O390" s="28"/>
      <c r="P390" s="28"/>
      <c r="Q390" s="31"/>
      <c r="R390" s="22"/>
      <c r="S390" s="41">
        <f t="shared" si="6"/>
        <v>0</v>
      </c>
      <c r="V390" s="19">
        <v>390</v>
      </c>
    </row>
    <row r="391" spans="1:22" x14ac:dyDescent="0.25">
      <c r="A391" s="38" t="str">
        <f>D391&amp;"_"&amp;COUNTIF($D$2:D391,D391)</f>
        <v>_0</v>
      </c>
      <c r="B391" s="21"/>
      <c r="C391" s="39" t="str">
        <f>TEXT(Tableau3[[#This Row],[Date ]],"mmmm")</f>
        <v>janvier</v>
      </c>
      <c r="G391" s="24"/>
      <c r="H391" s="23"/>
      <c r="I391" s="24"/>
      <c r="J391" s="24"/>
      <c r="K391" s="25"/>
      <c r="L391" s="26"/>
      <c r="M391" s="26"/>
      <c r="N391" s="27"/>
      <c r="O391" s="28"/>
      <c r="P391" s="28"/>
      <c r="Q391" s="31"/>
      <c r="R391" s="22"/>
      <c r="S391" s="41">
        <f t="shared" si="6"/>
        <v>0</v>
      </c>
      <c r="V391" s="19">
        <v>391</v>
      </c>
    </row>
    <row r="392" spans="1:22" x14ac:dyDescent="0.25">
      <c r="A392" s="38" t="str">
        <f>D392&amp;"_"&amp;COUNTIF($D$2:D392,D392)</f>
        <v>_0</v>
      </c>
      <c r="B392" s="21"/>
      <c r="C392" s="39" t="str">
        <f>TEXT(Tableau3[[#This Row],[Date ]],"mmmm")</f>
        <v>janvier</v>
      </c>
      <c r="G392" s="24"/>
      <c r="H392" s="23"/>
      <c r="I392" s="24"/>
      <c r="J392" s="24"/>
      <c r="K392" s="25"/>
      <c r="L392" s="26"/>
      <c r="M392" s="26"/>
      <c r="N392" s="27"/>
      <c r="O392" s="28"/>
      <c r="P392" s="28"/>
      <c r="Q392" s="31"/>
      <c r="R392" s="22"/>
      <c r="S392" s="41">
        <f t="shared" si="6"/>
        <v>0</v>
      </c>
      <c r="V392" s="19">
        <v>392</v>
      </c>
    </row>
    <row r="393" spans="1:22" x14ac:dyDescent="0.25">
      <c r="A393" s="38" t="str">
        <f>D393&amp;"_"&amp;COUNTIF($D$2:D393,D393)</f>
        <v>_0</v>
      </c>
      <c r="B393" s="21"/>
      <c r="C393" s="39" t="str">
        <f>TEXT(Tableau3[[#This Row],[Date ]],"mmmm")</f>
        <v>janvier</v>
      </c>
      <c r="G393" s="24"/>
      <c r="H393" s="23"/>
      <c r="I393" s="24"/>
      <c r="J393" s="24"/>
      <c r="K393" s="25"/>
      <c r="L393" s="26"/>
      <c r="M393" s="26"/>
      <c r="N393" s="27"/>
      <c r="O393" s="28"/>
      <c r="P393" s="28"/>
      <c r="Q393" s="31"/>
      <c r="R393" s="22"/>
      <c r="S393" s="41">
        <f t="shared" si="6"/>
        <v>0</v>
      </c>
      <c r="V393" s="19">
        <v>393</v>
      </c>
    </row>
    <row r="394" spans="1:22" x14ac:dyDescent="0.25">
      <c r="A394" s="38" t="str">
        <f>D394&amp;"_"&amp;COUNTIF($D$2:D394,D394)</f>
        <v>_0</v>
      </c>
      <c r="B394" s="21"/>
      <c r="C394" s="39" t="str">
        <f>TEXT(Tableau3[[#This Row],[Date ]],"mmmm")</f>
        <v>janvier</v>
      </c>
      <c r="G394" s="24"/>
      <c r="H394" s="23"/>
      <c r="I394" s="24"/>
      <c r="J394" s="24"/>
      <c r="K394" s="25"/>
      <c r="L394" s="26"/>
      <c r="M394" s="26"/>
      <c r="N394" s="27"/>
      <c r="O394" s="28"/>
      <c r="P394" s="28"/>
      <c r="Q394" s="31"/>
      <c r="R394" s="22"/>
      <c r="S394" s="41">
        <f t="shared" si="6"/>
        <v>0</v>
      </c>
      <c r="V394" s="19">
        <v>394</v>
      </c>
    </row>
    <row r="395" spans="1:22" x14ac:dyDescent="0.25">
      <c r="A395" s="38" t="str">
        <f>D395&amp;"_"&amp;COUNTIF($D$2:D395,D395)</f>
        <v>_0</v>
      </c>
      <c r="B395" s="21"/>
      <c r="C395" s="39" t="str">
        <f>TEXT(Tableau3[[#This Row],[Date ]],"mmmm")</f>
        <v>janvier</v>
      </c>
      <c r="G395" s="24"/>
      <c r="H395" s="23"/>
      <c r="I395" s="24"/>
      <c r="J395" s="24"/>
      <c r="K395" s="25"/>
      <c r="L395" s="26"/>
      <c r="M395" s="26"/>
      <c r="N395" s="27"/>
      <c r="O395" s="28"/>
      <c r="P395" s="28"/>
      <c r="Q395" s="31"/>
      <c r="R395" s="22"/>
      <c r="S395" s="41">
        <f t="shared" si="6"/>
        <v>0</v>
      </c>
      <c r="V395" s="19">
        <v>395</v>
      </c>
    </row>
    <row r="396" spans="1:22" x14ac:dyDescent="0.25">
      <c r="A396" s="38" t="str">
        <f>D396&amp;"_"&amp;COUNTIF($D$2:D396,D396)</f>
        <v>_0</v>
      </c>
      <c r="B396" s="21"/>
      <c r="C396" s="39" t="str">
        <f>TEXT(Tableau3[[#This Row],[Date ]],"mmmm")</f>
        <v>janvier</v>
      </c>
      <c r="G396" s="24"/>
      <c r="H396" s="23"/>
      <c r="I396" s="24"/>
      <c r="J396" s="24"/>
      <c r="K396" s="25"/>
      <c r="L396" s="26"/>
      <c r="M396" s="26"/>
      <c r="N396" s="27"/>
      <c r="O396" s="28"/>
      <c r="P396" s="28"/>
      <c r="Q396" s="31"/>
      <c r="R396" s="22"/>
      <c r="S396" s="41">
        <f t="shared" si="6"/>
        <v>0</v>
      </c>
      <c r="V396" s="19">
        <v>396</v>
      </c>
    </row>
    <row r="397" spans="1:22" x14ac:dyDescent="0.25">
      <c r="A397" s="38" t="str">
        <f>D397&amp;"_"&amp;COUNTIF($D$2:D397,D397)</f>
        <v>_0</v>
      </c>
      <c r="B397" s="21"/>
      <c r="C397" s="39" t="str">
        <f>TEXT(Tableau3[[#This Row],[Date ]],"mmmm")</f>
        <v>janvier</v>
      </c>
      <c r="G397" s="24"/>
      <c r="H397" s="23"/>
      <c r="I397" s="24"/>
      <c r="J397" s="24"/>
      <c r="K397" s="25"/>
      <c r="L397" s="26"/>
      <c r="M397" s="26"/>
      <c r="N397" s="27"/>
      <c r="O397" s="28"/>
      <c r="P397" s="28"/>
      <c r="Q397" s="31"/>
      <c r="R397" s="22"/>
      <c r="S397" s="41">
        <f t="shared" si="6"/>
        <v>0</v>
      </c>
      <c r="V397" s="19">
        <v>397</v>
      </c>
    </row>
    <row r="398" spans="1:22" x14ac:dyDescent="0.25">
      <c r="A398" s="38" t="str">
        <f>D398&amp;"_"&amp;COUNTIF($D$2:D398,D398)</f>
        <v>_0</v>
      </c>
      <c r="B398" s="21"/>
      <c r="C398" s="39" t="str">
        <f>TEXT(Tableau3[[#This Row],[Date ]],"mmmm")</f>
        <v>janvier</v>
      </c>
      <c r="G398" s="24"/>
      <c r="H398" s="23"/>
      <c r="I398" s="24"/>
      <c r="J398" s="24"/>
      <c r="K398" s="25"/>
      <c r="L398" s="26"/>
      <c r="M398" s="26"/>
      <c r="N398" s="27"/>
      <c r="O398" s="28"/>
      <c r="P398" s="28"/>
      <c r="Q398" s="31"/>
      <c r="R398" s="22"/>
      <c r="S398" s="41">
        <f t="shared" si="6"/>
        <v>0</v>
      </c>
      <c r="V398" s="19">
        <v>398</v>
      </c>
    </row>
    <row r="399" spans="1:22" x14ac:dyDescent="0.25">
      <c r="A399" s="38" t="str">
        <f>D399&amp;"_"&amp;COUNTIF($D$2:D399,D399)</f>
        <v>_0</v>
      </c>
      <c r="B399" s="21"/>
      <c r="C399" s="39" t="str">
        <f>TEXT(Tableau3[[#This Row],[Date ]],"mmmm")</f>
        <v>janvier</v>
      </c>
      <c r="G399" s="24"/>
      <c r="H399" s="23"/>
      <c r="I399" s="24"/>
      <c r="J399" s="24"/>
      <c r="K399" s="25"/>
      <c r="L399" s="26"/>
      <c r="M399" s="26"/>
      <c r="N399" s="27"/>
      <c r="O399" s="28"/>
      <c r="P399" s="28"/>
      <c r="Q399" s="31"/>
      <c r="R399" s="22"/>
      <c r="S399" s="41">
        <f t="shared" si="6"/>
        <v>0</v>
      </c>
      <c r="V399" s="19">
        <v>399</v>
      </c>
    </row>
    <row r="400" spans="1:22" x14ac:dyDescent="0.25">
      <c r="A400" s="38" t="str">
        <f>D400&amp;"_"&amp;COUNTIF($D$2:D400,D400)</f>
        <v>_0</v>
      </c>
      <c r="B400" s="21"/>
      <c r="C400" s="39" t="str">
        <f>TEXT(Tableau3[[#This Row],[Date ]],"mmmm")</f>
        <v>janvier</v>
      </c>
      <c r="G400" s="24"/>
      <c r="H400" s="23"/>
      <c r="I400" s="24"/>
      <c r="J400" s="24"/>
      <c r="K400" s="25"/>
      <c r="L400" s="26"/>
      <c r="M400" s="26"/>
      <c r="N400" s="27"/>
      <c r="O400" s="28"/>
      <c r="P400" s="28"/>
      <c r="Q400" s="31"/>
      <c r="R400" s="22"/>
      <c r="S400" s="41">
        <f t="shared" si="6"/>
        <v>0</v>
      </c>
      <c r="V400" s="19">
        <v>400</v>
      </c>
    </row>
    <row r="401" spans="1:22" x14ac:dyDescent="0.25">
      <c r="A401" s="38" t="str">
        <f>D401&amp;"_"&amp;COUNTIF($D$2:D401,D401)</f>
        <v>_0</v>
      </c>
      <c r="B401" s="21"/>
      <c r="C401" s="39" t="str">
        <f>TEXT(Tableau3[[#This Row],[Date ]],"mmmm")</f>
        <v>janvier</v>
      </c>
      <c r="G401" s="24"/>
      <c r="H401" s="23"/>
      <c r="I401" s="24"/>
      <c r="J401" s="24"/>
      <c r="K401" s="25"/>
      <c r="L401" s="26"/>
      <c r="M401" s="26"/>
      <c r="N401" s="27"/>
      <c r="O401" s="28"/>
      <c r="P401" s="28"/>
      <c r="Q401" s="31"/>
      <c r="R401" s="22"/>
      <c r="S401" s="41">
        <f t="shared" si="6"/>
        <v>0</v>
      </c>
      <c r="V401" s="19">
        <v>401</v>
      </c>
    </row>
    <row r="402" spans="1:22" x14ac:dyDescent="0.25">
      <c r="A402" s="38" t="str">
        <f>D402&amp;"_"&amp;COUNTIF($D$2:D402,D402)</f>
        <v>_0</v>
      </c>
      <c r="B402" s="21"/>
      <c r="C402" s="39" t="str">
        <f>TEXT(Tableau3[[#This Row],[Date ]],"mmmm")</f>
        <v>janvier</v>
      </c>
      <c r="G402" s="24"/>
      <c r="H402" s="23"/>
      <c r="I402" s="24"/>
      <c r="J402" s="24"/>
      <c r="K402" s="25"/>
      <c r="L402" s="26"/>
      <c r="M402" s="26"/>
      <c r="N402" s="27"/>
      <c r="O402" s="28"/>
      <c r="P402" s="28"/>
      <c r="Q402" s="31"/>
      <c r="R402" s="22"/>
      <c r="S402" s="41">
        <f t="shared" si="6"/>
        <v>0</v>
      </c>
      <c r="V402" s="19">
        <v>402</v>
      </c>
    </row>
    <row r="403" spans="1:22" x14ac:dyDescent="0.25">
      <c r="A403" s="38" t="str">
        <f>D403&amp;"_"&amp;COUNTIF($D$2:D403,D403)</f>
        <v>_0</v>
      </c>
      <c r="B403" s="21"/>
      <c r="C403" s="39" t="str">
        <f>TEXT(Tableau3[[#This Row],[Date ]],"mmmm")</f>
        <v>janvier</v>
      </c>
      <c r="G403" s="24"/>
      <c r="H403" s="23"/>
      <c r="I403" s="24"/>
      <c r="J403" s="24"/>
      <c r="K403" s="25"/>
      <c r="L403" s="26"/>
      <c r="M403" s="26"/>
      <c r="N403" s="27"/>
      <c r="O403" s="28"/>
      <c r="P403" s="28"/>
      <c r="Q403" s="31"/>
      <c r="R403" s="22"/>
      <c r="S403" s="41">
        <f t="shared" si="6"/>
        <v>0</v>
      </c>
      <c r="V403" s="19">
        <v>403</v>
      </c>
    </row>
    <row r="404" spans="1:22" x14ac:dyDescent="0.25">
      <c r="A404" s="38" t="str">
        <f>D404&amp;"_"&amp;COUNTIF($D$2:D404,D404)</f>
        <v>_0</v>
      </c>
      <c r="B404" s="21"/>
      <c r="C404" s="39" t="str">
        <f>TEXT(Tableau3[[#This Row],[Date ]],"mmmm")</f>
        <v>janvier</v>
      </c>
      <c r="G404" s="24"/>
      <c r="H404" s="23"/>
      <c r="I404" s="24"/>
      <c r="J404" s="24"/>
      <c r="K404" s="25"/>
      <c r="L404" s="26"/>
      <c r="M404" s="26"/>
      <c r="N404" s="27"/>
      <c r="O404" s="28"/>
      <c r="P404" s="28"/>
      <c r="Q404" s="31"/>
      <c r="R404" s="22"/>
      <c r="S404" s="41">
        <f t="shared" si="6"/>
        <v>0</v>
      </c>
      <c r="V404" s="19">
        <v>404</v>
      </c>
    </row>
    <row r="405" spans="1:22" x14ac:dyDescent="0.25">
      <c r="A405" s="38" t="str">
        <f>D405&amp;"_"&amp;COUNTIF($D$2:D405,D405)</f>
        <v>_0</v>
      </c>
      <c r="B405" s="21"/>
      <c r="C405" s="39" t="str">
        <f>TEXT(Tableau3[[#This Row],[Date ]],"mmmm")</f>
        <v>janvier</v>
      </c>
      <c r="G405" s="24"/>
      <c r="H405" s="23"/>
      <c r="I405" s="24"/>
      <c r="J405" s="24"/>
      <c r="K405" s="25"/>
      <c r="L405" s="26"/>
      <c r="M405" s="26"/>
      <c r="N405" s="27"/>
      <c r="O405" s="28"/>
      <c r="P405" s="28"/>
      <c r="Q405" s="31"/>
      <c r="R405" s="22"/>
      <c r="S405" s="41">
        <f t="shared" si="6"/>
        <v>0</v>
      </c>
      <c r="V405" s="19">
        <v>405</v>
      </c>
    </row>
    <row r="406" spans="1:22" x14ac:dyDescent="0.25">
      <c r="A406" s="38" t="str">
        <f>D406&amp;"_"&amp;COUNTIF($D$2:D406,D406)</f>
        <v>_0</v>
      </c>
      <c r="B406" s="21"/>
      <c r="C406" s="39" t="str">
        <f>TEXT(Tableau3[[#This Row],[Date ]],"mmmm")</f>
        <v>janvier</v>
      </c>
      <c r="G406" s="24"/>
      <c r="H406" s="23"/>
      <c r="I406" s="24"/>
      <c r="J406" s="24"/>
      <c r="K406" s="25"/>
      <c r="L406" s="26"/>
      <c r="M406" s="26"/>
      <c r="N406" s="27"/>
      <c r="O406" s="28"/>
      <c r="P406" s="28"/>
      <c r="Q406" s="31"/>
      <c r="R406" s="22"/>
      <c r="S406" s="41">
        <f t="shared" si="6"/>
        <v>0</v>
      </c>
      <c r="V406" s="19">
        <v>406</v>
      </c>
    </row>
    <row r="407" spans="1:22" x14ac:dyDescent="0.25">
      <c r="A407" s="38" t="str">
        <f>D407&amp;"_"&amp;COUNTIF($D$2:D407,D407)</f>
        <v>_0</v>
      </c>
      <c r="B407" s="21"/>
      <c r="C407" s="39" t="str">
        <f>TEXT(Tableau3[[#This Row],[Date ]],"mmmm")</f>
        <v>janvier</v>
      </c>
      <c r="G407" s="24"/>
      <c r="H407" s="23"/>
      <c r="I407" s="24"/>
      <c r="J407" s="24"/>
      <c r="K407" s="25"/>
      <c r="L407" s="26"/>
      <c r="M407" s="26"/>
      <c r="N407" s="27"/>
      <c r="O407" s="28"/>
      <c r="P407" s="28"/>
      <c r="Q407" s="31"/>
      <c r="R407" s="22"/>
      <c r="S407" s="41">
        <f t="shared" si="6"/>
        <v>0</v>
      </c>
      <c r="V407" s="19">
        <v>407</v>
      </c>
    </row>
    <row r="408" spans="1:22" x14ac:dyDescent="0.25">
      <c r="A408" s="38" t="str">
        <f>D408&amp;"_"&amp;COUNTIF($D$2:D408,D408)</f>
        <v>_0</v>
      </c>
      <c r="B408" s="21"/>
      <c r="C408" s="39" t="str">
        <f>TEXT(Tableau3[[#This Row],[Date ]],"mmmm")</f>
        <v>janvier</v>
      </c>
      <c r="G408" s="24"/>
      <c r="H408" s="23"/>
      <c r="I408" s="24"/>
      <c r="J408" s="24"/>
      <c r="K408" s="25"/>
      <c r="L408" s="26"/>
      <c r="M408" s="26"/>
      <c r="N408" s="27"/>
      <c r="O408" s="28"/>
      <c r="P408" s="28"/>
      <c r="Q408" s="31"/>
      <c r="R408" s="22"/>
      <c r="S408" s="41">
        <f t="shared" si="6"/>
        <v>0</v>
      </c>
      <c r="V408" s="19">
        <v>408</v>
      </c>
    </row>
    <row r="409" spans="1:22" x14ac:dyDescent="0.25">
      <c r="A409" s="38" t="str">
        <f>D409&amp;"_"&amp;COUNTIF($D$2:D409,D409)</f>
        <v>_0</v>
      </c>
      <c r="B409" s="21"/>
      <c r="C409" s="39" t="str">
        <f>TEXT(Tableau3[[#This Row],[Date ]],"mmmm")</f>
        <v>janvier</v>
      </c>
      <c r="G409" s="24"/>
      <c r="H409" s="23"/>
      <c r="I409" s="24"/>
      <c r="J409" s="24"/>
      <c r="K409" s="25"/>
      <c r="L409" s="26"/>
      <c r="M409" s="26"/>
      <c r="N409" s="27"/>
      <c r="O409" s="28"/>
      <c r="P409" s="28"/>
      <c r="Q409" s="31"/>
      <c r="R409" s="22"/>
      <c r="S409" s="41">
        <f t="shared" si="6"/>
        <v>0</v>
      </c>
      <c r="V409" s="19">
        <v>409</v>
      </c>
    </row>
    <row r="410" spans="1:22" x14ac:dyDescent="0.25">
      <c r="A410" s="38" t="str">
        <f>D410&amp;"_"&amp;COUNTIF($D$2:D410,D410)</f>
        <v>_0</v>
      </c>
      <c r="B410" s="21"/>
      <c r="C410" s="39" t="str">
        <f>TEXT(Tableau3[[#This Row],[Date ]],"mmmm")</f>
        <v>janvier</v>
      </c>
      <c r="G410" s="24"/>
      <c r="H410" s="23"/>
      <c r="I410" s="24"/>
      <c r="J410" s="24"/>
      <c r="K410" s="25"/>
      <c r="L410" s="26"/>
      <c r="M410" s="26"/>
      <c r="N410" s="27"/>
      <c r="O410" s="28"/>
      <c r="P410" s="28"/>
      <c r="Q410" s="31"/>
      <c r="R410" s="22"/>
      <c r="S410" s="41">
        <f t="shared" si="6"/>
        <v>0</v>
      </c>
      <c r="V410" s="19">
        <v>410</v>
      </c>
    </row>
    <row r="411" spans="1:22" x14ac:dyDescent="0.25">
      <c r="A411" s="38" t="str">
        <f>D411&amp;"_"&amp;COUNTIF($D$2:D411,D411)</f>
        <v>_0</v>
      </c>
      <c r="B411" s="21"/>
      <c r="C411" s="39" t="str">
        <f>TEXT(Tableau3[[#This Row],[Date ]],"mmmm")</f>
        <v>janvier</v>
      </c>
      <c r="G411" s="24"/>
      <c r="H411" s="23"/>
      <c r="I411" s="24"/>
      <c r="J411" s="24"/>
      <c r="K411" s="25"/>
      <c r="L411" s="26"/>
      <c r="M411" s="26"/>
      <c r="N411" s="27"/>
      <c r="O411" s="28"/>
      <c r="P411" s="28"/>
      <c r="Q411" s="31"/>
      <c r="R411" s="22"/>
      <c r="S411" s="41">
        <f t="shared" si="6"/>
        <v>0</v>
      </c>
      <c r="V411" s="19">
        <v>411</v>
      </c>
    </row>
    <row r="412" spans="1:22" x14ac:dyDescent="0.25">
      <c r="A412" s="38" t="str">
        <f>D412&amp;"_"&amp;COUNTIF($D$2:D412,D412)</f>
        <v>_0</v>
      </c>
      <c r="B412" s="21"/>
      <c r="C412" s="39" t="str">
        <f>TEXT(Tableau3[[#This Row],[Date ]],"mmmm")</f>
        <v>janvier</v>
      </c>
      <c r="G412" s="24"/>
      <c r="H412" s="23"/>
      <c r="I412" s="24"/>
      <c r="J412" s="24"/>
      <c r="K412" s="25"/>
      <c r="L412" s="26"/>
      <c r="M412" s="26"/>
      <c r="N412" s="27"/>
      <c r="O412" s="28"/>
      <c r="P412" s="28"/>
      <c r="Q412" s="31"/>
      <c r="R412" s="22"/>
      <c r="S412" s="41">
        <f t="shared" si="6"/>
        <v>0</v>
      </c>
      <c r="V412" s="19">
        <v>412</v>
      </c>
    </row>
    <row r="413" spans="1:22" x14ac:dyDescent="0.25">
      <c r="A413" s="38" t="str">
        <f>D413&amp;"_"&amp;COUNTIF($D$2:D413,D413)</f>
        <v>_0</v>
      </c>
      <c r="B413" s="21"/>
      <c r="C413" s="39" t="str">
        <f>TEXT(Tableau3[[#This Row],[Date ]],"mmmm")</f>
        <v>janvier</v>
      </c>
      <c r="G413" s="24"/>
      <c r="H413" s="23"/>
      <c r="I413" s="24"/>
      <c r="J413" s="24"/>
      <c r="K413" s="25"/>
      <c r="L413" s="26"/>
      <c r="M413" s="26"/>
      <c r="N413" s="27"/>
      <c r="O413" s="28"/>
      <c r="P413" s="28"/>
      <c r="Q413" s="31"/>
      <c r="R413" s="22"/>
      <c r="S413" s="41">
        <f t="shared" si="6"/>
        <v>0</v>
      </c>
      <c r="V413" s="19">
        <v>413</v>
      </c>
    </row>
    <row r="414" spans="1:22" x14ac:dyDescent="0.25">
      <c r="A414" s="38" t="str">
        <f>D414&amp;"_"&amp;COUNTIF($D$2:D414,D414)</f>
        <v>_0</v>
      </c>
      <c r="B414" s="21"/>
      <c r="C414" s="39" t="str">
        <f>TEXT(Tableau3[[#This Row],[Date ]],"mmmm")</f>
        <v>janvier</v>
      </c>
      <c r="G414" s="24"/>
      <c r="H414" s="23"/>
      <c r="I414" s="24"/>
      <c r="J414" s="24"/>
      <c r="K414" s="25"/>
      <c r="L414" s="26"/>
      <c r="M414" s="26"/>
      <c r="N414" s="27"/>
      <c r="O414" s="28"/>
      <c r="P414" s="28"/>
      <c r="Q414" s="31"/>
      <c r="R414" s="22"/>
      <c r="S414" s="41">
        <f t="shared" si="6"/>
        <v>0</v>
      </c>
      <c r="V414" s="19">
        <v>414</v>
      </c>
    </row>
    <row r="415" spans="1:22" x14ac:dyDescent="0.25">
      <c r="A415" s="38" t="str">
        <f>D415&amp;"_"&amp;COUNTIF($D$2:D415,D415)</f>
        <v>_0</v>
      </c>
      <c r="B415" s="21"/>
      <c r="C415" s="39" t="str">
        <f>TEXT(Tableau3[[#This Row],[Date ]],"mmmm")</f>
        <v>janvier</v>
      </c>
      <c r="G415" s="24"/>
      <c r="H415" s="23"/>
      <c r="I415" s="24"/>
      <c r="J415" s="24"/>
      <c r="K415" s="25"/>
      <c r="L415" s="26"/>
      <c r="M415" s="26"/>
      <c r="N415" s="27"/>
      <c r="O415" s="28"/>
      <c r="P415" s="28"/>
      <c r="Q415" s="31"/>
      <c r="R415" s="22"/>
      <c r="S415" s="41">
        <f t="shared" si="6"/>
        <v>0</v>
      </c>
      <c r="V415" s="19">
        <v>415</v>
      </c>
    </row>
    <row r="416" spans="1:22" x14ac:dyDescent="0.25">
      <c r="A416" s="38" t="str">
        <f>D416&amp;"_"&amp;COUNTIF($D$2:D416,D416)</f>
        <v>_0</v>
      </c>
      <c r="B416" s="21"/>
      <c r="C416" s="39" t="str">
        <f>TEXT(Tableau3[[#This Row],[Date ]],"mmmm")</f>
        <v>janvier</v>
      </c>
      <c r="G416" s="24"/>
      <c r="H416" s="23"/>
      <c r="I416" s="24"/>
      <c r="J416" s="24"/>
      <c r="K416" s="25"/>
      <c r="L416" s="26"/>
      <c r="M416" s="26"/>
      <c r="N416" s="27"/>
      <c r="O416" s="28"/>
      <c r="P416" s="28"/>
      <c r="Q416" s="31"/>
      <c r="R416" s="22"/>
      <c r="S416" s="41">
        <f t="shared" si="6"/>
        <v>0</v>
      </c>
      <c r="V416" s="19">
        <v>416</v>
      </c>
    </row>
    <row r="417" spans="1:22" x14ac:dyDescent="0.25">
      <c r="A417" s="38" t="str">
        <f>D417&amp;"_"&amp;COUNTIF($D$2:D417,D417)</f>
        <v>_0</v>
      </c>
      <c r="B417" s="21"/>
      <c r="C417" s="39" t="str">
        <f>TEXT(Tableau3[[#This Row],[Date ]],"mmmm")</f>
        <v>janvier</v>
      </c>
      <c r="G417" s="24"/>
      <c r="H417" s="23"/>
      <c r="I417" s="24"/>
      <c r="J417" s="24"/>
      <c r="K417" s="25"/>
      <c r="L417" s="26"/>
      <c r="M417" s="26"/>
      <c r="N417" s="27"/>
      <c r="O417" s="28"/>
      <c r="P417" s="28"/>
      <c r="Q417" s="31"/>
      <c r="R417" s="22"/>
      <c r="S417" s="41">
        <f t="shared" si="6"/>
        <v>0</v>
      </c>
      <c r="V417" s="19">
        <v>417</v>
      </c>
    </row>
    <row r="418" spans="1:22" x14ac:dyDescent="0.25">
      <c r="A418" s="38" t="str">
        <f>D418&amp;"_"&amp;COUNTIF($D$2:D418,D418)</f>
        <v>_0</v>
      </c>
      <c r="B418" s="21"/>
      <c r="C418" s="39" t="str">
        <f>TEXT(Tableau3[[#This Row],[Date ]],"mmmm")</f>
        <v>janvier</v>
      </c>
      <c r="G418" s="24"/>
      <c r="H418" s="23"/>
      <c r="I418" s="24"/>
      <c r="J418" s="24"/>
      <c r="K418" s="25"/>
      <c r="L418" s="26"/>
      <c r="M418" s="26"/>
      <c r="N418" s="27"/>
      <c r="O418" s="28"/>
      <c r="P418" s="28"/>
      <c r="Q418" s="31"/>
      <c r="R418" s="22"/>
      <c r="S418" s="41">
        <f t="shared" si="6"/>
        <v>0</v>
      </c>
      <c r="V418" s="19">
        <v>418</v>
      </c>
    </row>
    <row r="419" spans="1:22" x14ac:dyDescent="0.25">
      <c r="A419" s="38" t="str">
        <f>D419&amp;"_"&amp;COUNTIF($D$2:D419,D419)</f>
        <v>_0</v>
      </c>
      <c r="B419" s="21"/>
      <c r="C419" s="39" t="str">
        <f>TEXT(Tableau3[[#This Row],[Date ]],"mmmm")</f>
        <v>janvier</v>
      </c>
      <c r="G419" s="24"/>
      <c r="H419" s="23"/>
      <c r="I419" s="24"/>
      <c r="J419" s="24"/>
      <c r="K419" s="25"/>
      <c r="L419" s="26"/>
      <c r="M419" s="26"/>
      <c r="N419" s="27"/>
      <c r="O419" s="28"/>
      <c r="P419" s="28"/>
      <c r="Q419" s="31"/>
      <c r="R419" s="22"/>
      <c r="S419" s="41">
        <f t="shared" si="6"/>
        <v>0</v>
      </c>
      <c r="V419" s="19">
        <v>419</v>
      </c>
    </row>
    <row r="420" spans="1:22" x14ac:dyDescent="0.25">
      <c r="A420" s="38" t="str">
        <f>D420&amp;"_"&amp;COUNTIF($D$2:D420,D420)</f>
        <v>_0</v>
      </c>
      <c r="B420" s="21"/>
      <c r="C420" s="39" t="str">
        <f>TEXT(Tableau3[[#This Row],[Date ]],"mmmm")</f>
        <v>janvier</v>
      </c>
      <c r="G420" s="24"/>
      <c r="H420" s="23"/>
      <c r="I420" s="24"/>
      <c r="J420" s="24"/>
      <c r="K420" s="25"/>
      <c r="L420" s="26"/>
      <c r="M420" s="26"/>
      <c r="N420" s="27"/>
      <c r="O420" s="28"/>
      <c r="P420" s="28"/>
      <c r="Q420" s="31"/>
      <c r="R420" s="22"/>
      <c r="S420" s="41">
        <f t="shared" si="6"/>
        <v>0</v>
      </c>
      <c r="V420" s="19">
        <v>420</v>
      </c>
    </row>
    <row r="421" spans="1:22" x14ac:dyDescent="0.25">
      <c r="A421" s="38" t="str">
        <f>D421&amp;"_"&amp;COUNTIF($D$2:D421,D421)</f>
        <v>_0</v>
      </c>
      <c r="B421" s="21"/>
      <c r="C421" s="39" t="str">
        <f>TEXT(Tableau3[[#This Row],[Date ]],"mmmm")</f>
        <v>janvier</v>
      </c>
      <c r="G421" s="24"/>
      <c r="H421" s="23"/>
      <c r="I421" s="24"/>
      <c r="J421" s="24"/>
      <c r="K421" s="25"/>
      <c r="L421" s="26"/>
      <c r="M421" s="26"/>
      <c r="N421" s="27"/>
      <c r="O421" s="28"/>
      <c r="P421" s="28"/>
      <c r="Q421" s="31"/>
      <c r="R421" s="22"/>
      <c r="S421" s="41">
        <f t="shared" si="6"/>
        <v>0</v>
      </c>
      <c r="V421" s="19">
        <v>421</v>
      </c>
    </row>
    <row r="422" spans="1:22" x14ac:dyDescent="0.25">
      <c r="A422" s="38" t="str">
        <f>D422&amp;"_"&amp;COUNTIF($D$2:D422,D422)</f>
        <v>_0</v>
      </c>
      <c r="B422" s="21"/>
      <c r="C422" s="39" t="str">
        <f>TEXT(Tableau3[[#This Row],[Date ]],"mmmm")</f>
        <v>janvier</v>
      </c>
      <c r="G422" s="24"/>
      <c r="H422" s="23"/>
      <c r="I422" s="24"/>
      <c r="J422" s="24"/>
      <c r="K422" s="25"/>
      <c r="L422" s="26"/>
      <c r="M422" s="26"/>
      <c r="N422" s="27"/>
      <c r="O422" s="28"/>
      <c r="P422" s="28"/>
      <c r="Q422" s="31"/>
      <c r="R422" s="22"/>
      <c r="S422" s="41">
        <f t="shared" si="6"/>
        <v>0</v>
      </c>
      <c r="V422" s="19">
        <v>422</v>
      </c>
    </row>
    <row r="423" spans="1:22" x14ac:dyDescent="0.25">
      <c r="A423" s="38" t="str">
        <f>D423&amp;"_"&amp;COUNTIF($D$2:D423,D423)</f>
        <v>_0</v>
      </c>
      <c r="B423" s="21"/>
      <c r="C423" s="39" t="str">
        <f>TEXT(Tableau3[[#This Row],[Date ]],"mmmm")</f>
        <v>janvier</v>
      </c>
      <c r="G423" s="24"/>
      <c r="H423" s="23"/>
      <c r="I423" s="24"/>
      <c r="J423" s="24"/>
      <c r="K423" s="25"/>
      <c r="L423" s="26"/>
      <c r="M423" s="26"/>
      <c r="N423" s="27"/>
      <c r="O423" s="28"/>
      <c r="P423" s="28"/>
      <c r="Q423" s="31"/>
      <c r="R423" s="22"/>
      <c r="S423" s="41">
        <f t="shared" ref="S423:S486" si="7">G423-I423-L423-O423-Q423-R423</f>
        <v>0</v>
      </c>
      <c r="V423" s="19">
        <v>423</v>
      </c>
    </row>
    <row r="424" spans="1:22" x14ac:dyDescent="0.25">
      <c r="A424" s="38" t="str">
        <f>D424&amp;"_"&amp;COUNTIF($D$2:D424,D424)</f>
        <v>_0</v>
      </c>
      <c r="B424" s="21"/>
      <c r="C424" s="39" t="str">
        <f>TEXT(Tableau3[[#This Row],[Date ]],"mmmm")</f>
        <v>janvier</v>
      </c>
      <c r="G424" s="24"/>
      <c r="H424" s="23"/>
      <c r="I424" s="24"/>
      <c r="J424" s="24"/>
      <c r="K424" s="25"/>
      <c r="L424" s="26"/>
      <c r="M424" s="26"/>
      <c r="N424" s="27"/>
      <c r="O424" s="28"/>
      <c r="P424" s="28"/>
      <c r="Q424" s="31"/>
      <c r="R424" s="22"/>
      <c r="S424" s="41">
        <f t="shared" si="7"/>
        <v>0</v>
      </c>
      <c r="V424" s="19">
        <v>424</v>
      </c>
    </row>
    <row r="425" spans="1:22" x14ac:dyDescent="0.25">
      <c r="A425" s="38" t="str">
        <f>D425&amp;"_"&amp;COUNTIF($D$2:D425,D425)</f>
        <v>_0</v>
      </c>
      <c r="B425" s="21"/>
      <c r="C425" s="39" t="str">
        <f>TEXT(Tableau3[[#This Row],[Date ]],"mmmm")</f>
        <v>janvier</v>
      </c>
      <c r="G425" s="24"/>
      <c r="H425" s="23"/>
      <c r="I425" s="24"/>
      <c r="J425" s="24"/>
      <c r="K425" s="25"/>
      <c r="L425" s="26"/>
      <c r="M425" s="26"/>
      <c r="N425" s="27"/>
      <c r="O425" s="28"/>
      <c r="P425" s="28"/>
      <c r="Q425" s="31"/>
      <c r="R425" s="22"/>
      <c r="S425" s="41">
        <f t="shared" si="7"/>
        <v>0</v>
      </c>
      <c r="V425" s="19">
        <v>425</v>
      </c>
    </row>
    <row r="426" spans="1:22" x14ac:dyDescent="0.25">
      <c r="A426" s="38" t="str">
        <f>D426&amp;"_"&amp;COUNTIF($D$2:D426,D426)</f>
        <v>_0</v>
      </c>
      <c r="B426" s="21"/>
      <c r="C426" s="39" t="str">
        <f>TEXT(Tableau3[[#This Row],[Date ]],"mmmm")</f>
        <v>janvier</v>
      </c>
      <c r="G426" s="24"/>
      <c r="H426" s="23"/>
      <c r="I426" s="24"/>
      <c r="J426" s="24"/>
      <c r="K426" s="25"/>
      <c r="L426" s="26"/>
      <c r="M426" s="26"/>
      <c r="N426" s="27"/>
      <c r="O426" s="28"/>
      <c r="P426" s="28"/>
      <c r="Q426" s="31"/>
      <c r="R426" s="22"/>
      <c r="S426" s="41">
        <f t="shared" si="7"/>
        <v>0</v>
      </c>
      <c r="V426" s="19">
        <v>426</v>
      </c>
    </row>
    <row r="427" spans="1:22" x14ac:dyDescent="0.25">
      <c r="A427" s="38" t="str">
        <f>D427&amp;"_"&amp;COUNTIF($D$2:D427,D427)</f>
        <v>_0</v>
      </c>
      <c r="B427" s="21"/>
      <c r="C427" s="39" t="str">
        <f>TEXT(Tableau3[[#This Row],[Date ]],"mmmm")</f>
        <v>janvier</v>
      </c>
      <c r="G427" s="24"/>
      <c r="H427" s="23"/>
      <c r="I427" s="24"/>
      <c r="J427" s="24"/>
      <c r="K427" s="25"/>
      <c r="L427" s="26"/>
      <c r="M427" s="26"/>
      <c r="N427" s="27"/>
      <c r="O427" s="28"/>
      <c r="P427" s="28"/>
      <c r="Q427" s="31"/>
      <c r="R427" s="22"/>
      <c r="S427" s="41">
        <f t="shared" si="7"/>
        <v>0</v>
      </c>
      <c r="V427" s="19">
        <v>427</v>
      </c>
    </row>
    <row r="428" spans="1:22" x14ac:dyDescent="0.25">
      <c r="A428" s="38" t="str">
        <f>D428&amp;"_"&amp;COUNTIF($D$2:D428,D428)</f>
        <v>_0</v>
      </c>
      <c r="B428" s="21"/>
      <c r="C428" s="39" t="str">
        <f>TEXT(Tableau3[[#This Row],[Date ]],"mmmm")</f>
        <v>janvier</v>
      </c>
      <c r="G428" s="24"/>
      <c r="H428" s="23"/>
      <c r="I428" s="24"/>
      <c r="J428" s="24"/>
      <c r="K428" s="25"/>
      <c r="L428" s="26"/>
      <c r="M428" s="26"/>
      <c r="N428" s="27"/>
      <c r="O428" s="28"/>
      <c r="P428" s="28"/>
      <c r="Q428" s="31"/>
      <c r="R428" s="22"/>
      <c r="S428" s="41">
        <f t="shared" si="7"/>
        <v>0</v>
      </c>
      <c r="V428" s="19">
        <v>428</v>
      </c>
    </row>
    <row r="429" spans="1:22" x14ac:dyDescent="0.25">
      <c r="A429" s="38" t="str">
        <f>D429&amp;"_"&amp;COUNTIF($D$2:D429,D429)</f>
        <v>_0</v>
      </c>
      <c r="B429" s="21"/>
      <c r="C429" s="39" t="str">
        <f>TEXT(Tableau3[[#This Row],[Date ]],"mmmm")</f>
        <v>janvier</v>
      </c>
      <c r="G429" s="24"/>
      <c r="H429" s="23"/>
      <c r="I429" s="24"/>
      <c r="J429" s="24"/>
      <c r="K429" s="25"/>
      <c r="L429" s="26"/>
      <c r="M429" s="26"/>
      <c r="N429" s="27"/>
      <c r="O429" s="28"/>
      <c r="P429" s="28"/>
      <c r="Q429" s="31"/>
      <c r="R429" s="22"/>
      <c r="S429" s="41">
        <f t="shared" si="7"/>
        <v>0</v>
      </c>
      <c r="V429" s="19">
        <v>429</v>
      </c>
    </row>
    <row r="430" spans="1:22" x14ac:dyDescent="0.25">
      <c r="A430" s="38" t="str">
        <f>D430&amp;"_"&amp;COUNTIF($D$2:D430,D430)</f>
        <v>_0</v>
      </c>
      <c r="B430" s="21"/>
      <c r="C430" s="39" t="str">
        <f>TEXT(Tableau3[[#This Row],[Date ]],"mmmm")</f>
        <v>janvier</v>
      </c>
      <c r="G430" s="24"/>
      <c r="H430" s="23"/>
      <c r="I430" s="24"/>
      <c r="J430" s="24"/>
      <c r="K430" s="25"/>
      <c r="L430" s="26"/>
      <c r="M430" s="26"/>
      <c r="N430" s="27"/>
      <c r="O430" s="28"/>
      <c r="P430" s="28"/>
      <c r="Q430" s="31"/>
      <c r="R430" s="22"/>
      <c r="S430" s="41">
        <f t="shared" si="7"/>
        <v>0</v>
      </c>
      <c r="V430" s="19">
        <v>430</v>
      </c>
    </row>
    <row r="431" spans="1:22" x14ac:dyDescent="0.25">
      <c r="A431" s="38" t="str">
        <f>D431&amp;"_"&amp;COUNTIF($D$2:D431,D431)</f>
        <v>_0</v>
      </c>
      <c r="B431" s="21"/>
      <c r="C431" s="39" t="str">
        <f>TEXT(Tableau3[[#This Row],[Date ]],"mmmm")</f>
        <v>janvier</v>
      </c>
      <c r="G431" s="24"/>
      <c r="H431" s="23"/>
      <c r="I431" s="24"/>
      <c r="J431" s="24"/>
      <c r="K431" s="25"/>
      <c r="L431" s="26"/>
      <c r="M431" s="26"/>
      <c r="N431" s="27"/>
      <c r="O431" s="28"/>
      <c r="P431" s="28"/>
      <c r="Q431" s="31"/>
      <c r="R431" s="22"/>
      <c r="S431" s="41">
        <f t="shared" si="7"/>
        <v>0</v>
      </c>
      <c r="V431" s="19">
        <v>431</v>
      </c>
    </row>
    <row r="432" spans="1:22" x14ac:dyDescent="0.25">
      <c r="A432" s="38" t="str">
        <f>D432&amp;"_"&amp;COUNTIF($D$2:D432,D432)</f>
        <v>_0</v>
      </c>
      <c r="B432" s="21"/>
      <c r="C432" s="39" t="str">
        <f>TEXT(Tableau3[[#This Row],[Date ]],"mmmm")</f>
        <v>janvier</v>
      </c>
      <c r="G432" s="24"/>
      <c r="H432" s="23"/>
      <c r="I432" s="24"/>
      <c r="J432" s="24"/>
      <c r="K432" s="25"/>
      <c r="L432" s="26"/>
      <c r="M432" s="26"/>
      <c r="N432" s="27"/>
      <c r="O432" s="28"/>
      <c r="P432" s="28"/>
      <c r="Q432" s="31"/>
      <c r="R432" s="22"/>
      <c r="S432" s="41">
        <f t="shared" si="7"/>
        <v>0</v>
      </c>
      <c r="V432" s="19">
        <v>432</v>
      </c>
    </row>
    <row r="433" spans="1:22" x14ac:dyDescent="0.25">
      <c r="A433" s="38" t="str">
        <f>D433&amp;"_"&amp;COUNTIF($D$2:D433,D433)</f>
        <v>_0</v>
      </c>
      <c r="B433" s="21"/>
      <c r="C433" s="39" t="str">
        <f>TEXT(Tableau3[[#This Row],[Date ]],"mmmm")</f>
        <v>janvier</v>
      </c>
      <c r="G433" s="24"/>
      <c r="H433" s="23"/>
      <c r="I433" s="24"/>
      <c r="J433" s="24"/>
      <c r="K433" s="25"/>
      <c r="L433" s="26"/>
      <c r="M433" s="26"/>
      <c r="N433" s="27"/>
      <c r="O433" s="28"/>
      <c r="P433" s="28"/>
      <c r="Q433" s="31"/>
      <c r="R433" s="22"/>
      <c r="S433" s="41">
        <f t="shared" si="7"/>
        <v>0</v>
      </c>
      <c r="V433" s="19">
        <v>433</v>
      </c>
    </row>
    <row r="434" spans="1:22" x14ac:dyDescent="0.25">
      <c r="A434" s="38" t="str">
        <f>D434&amp;"_"&amp;COUNTIF($D$2:D434,D434)</f>
        <v>_0</v>
      </c>
      <c r="B434" s="21"/>
      <c r="C434" s="39" t="str">
        <f>TEXT(Tableau3[[#This Row],[Date ]],"mmmm")</f>
        <v>janvier</v>
      </c>
      <c r="G434" s="24"/>
      <c r="H434" s="23"/>
      <c r="I434" s="24"/>
      <c r="J434" s="24"/>
      <c r="K434" s="25"/>
      <c r="L434" s="26"/>
      <c r="M434" s="26"/>
      <c r="N434" s="27"/>
      <c r="O434" s="28"/>
      <c r="P434" s="28"/>
      <c r="Q434" s="31"/>
      <c r="R434" s="22"/>
      <c r="S434" s="41">
        <f t="shared" si="7"/>
        <v>0</v>
      </c>
      <c r="V434" s="19">
        <v>434</v>
      </c>
    </row>
    <row r="435" spans="1:22" x14ac:dyDescent="0.25">
      <c r="A435" s="38" t="str">
        <f>D435&amp;"_"&amp;COUNTIF($D$2:D435,D435)</f>
        <v>_0</v>
      </c>
      <c r="B435" s="21"/>
      <c r="C435" s="39" t="str">
        <f>TEXT(Tableau3[[#This Row],[Date ]],"mmmm")</f>
        <v>janvier</v>
      </c>
      <c r="G435" s="24"/>
      <c r="H435" s="23"/>
      <c r="I435" s="24"/>
      <c r="J435" s="24"/>
      <c r="K435" s="25"/>
      <c r="L435" s="26"/>
      <c r="M435" s="26"/>
      <c r="N435" s="27"/>
      <c r="O435" s="28"/>
      <c r="P435" s="28"/>
      <c r="Q435" s="31"/>
      <c r="R435" s="22"/>
      <c r="S435" s="41">
        <f t="shared" si="7"/>
        <v>0</v>
      </c>
      <c r="V435" s="19">
        <v>435</v>
      </c>
    </row>
    <row r="436" spans="1:22" x14ac:dyDescent="0.25">
      <c r="A436" s="38" t="str">
        <f>D436&amp;"_"&amp;COUNTIF($D$2:D436,D436)</f>
        <v>_0</v>
      </c>
      <c r="B436" s="21"/>
      <c r="C436" s="39" t="str">
        <f>TEXT(Tableau3[[#This Row],[Date ]],"mmmm")</f>
        <v>janvier</v>
      </c>
      <c r="G436" s="24"/>
      <c r="H436" s="23"/>
      <c r="I436" s="24"/>
      <c r="J436" s="24"/>
      <c r="K436" s="25"/>
      <c r="L436" s="26"/>
      <c r="M436" s="26"/>
      <c r="N436" s="27"/>
      <c r="O436" s="28"/>
      <c r="P436" s="28"/>
      <c r="Q436" s="31"/>
      <c r="R436" s="22"/>
      <c r="S436" s="41">
        <f t="shared" si="7"/>
        <v>0</v>
      </c>
      <c r="V436" s="19">
        <v>436</v>
      </c>
    </row>
    <row r="437" spans="1:22" x14ac:dyDescent="0.25">
      <c r="A437" s="38" t="str">
        <f>D437&amp;"_"&amp;COUNTIF($D$2:D437,D437)</f>
        <v>_0</v>
      </c>
      <c r="B437" s="21"/>
      <c r="C437" s="39" t="str">
        <f>TEXT(Tableau3[[#This Row],[Date ]],"mmmm")</f>
        <v>janvier</v>
      </c>
      <c r="G437" s="24"/>
      <c r="H437" s="23"/>
      <c r="I437" s="24"/>
      <c r="J437" s="24"/>
      <c r="K437" s="25"/>
      <c r="L437" s="26"/>
      <c r="M437" s="26"/>
      <c r="N437" s="27"/>
      <c r="O437" s="28"/>
      <c r="P437" s="28"/>
      <c r="Q437" s="31"/>
      <c r="R437" s="22"/>
      <c r="S437" s="41">
        <f t="shared" si="7"/>
        <v>0</v>
      </c>
      <c r="V437" s="19">
        <v>437</v>
      </c>
    </row>
    <row r="438" spans="1:22" x14ac:dyDescent="0.25">
      <c r="A438" s="38" t="str">
        <f>D438&amp;"_"&amp;COUNTIF($D$2:D438,D438)</f>
        <v>_0</v>
      </c>
      <c r="B438" s="21"/>
      <c r="C438" s="39" t="str">
        <f>TEXT(Tableau3[[#This Row],[Date ]],"mmmm")</f>
        <v>janvier</v>
      </c>
      <c r="G438" s="24"/>
      <c r="H438" s="23"/>
      <c r="I438" s="24"/>
      <c r="J438" s="24"/>
      <c r="K438" s="25"/>
      <c r="L438" s="26"/>
      <c r="M438" s="26"/>
      <c r="N438" s="27"/>
      <c r="O438" s="28"/>
      <c r="P438" s="28"/>
      <c r="Q438" s="31"/>
      <c r="R438" s="22"/>
      <c r="S438" s="41">
        <f t="shared" si="7"/>
        <v>0</v>
      </c>
      <c r="V438" s="19">
        <v>438</v>
      </c>
    </row>
    <row r="439" spans="1:22" x14ac:dyDescent="0.25">
      <c r="A439" s="38" t="str">
        <f>D439&amp;"_"&amp;COUNTIF($D$2:D439,D439)</f>
        <v>_0</v>
      </c>
      <c r="B439" s="21"/>
      <c r="C439" s="39" t="str">
        <f>TEXT(Tableau3[[#This Row],[Date ]],"mmmm")</f>
        <v>janvier</v>
      </c>
      <c r="G439" s="24"/>
      <c r="H439" s="23"/>
      <c r="I439" s="24"/>
      <c r="J439" s="24"/>
      <c r="K439" s="25"/>
      <c r="L439" s="26"/>
      <c r="M439" s="26"/>
      <c r="N439" s="27"/>
      <c r="O439" s="28"/>
      <c r="P439" s="28"/>
      <c r="Q439" s="31"/>
      <c r="R439" s="22"/>
      <c r="S439" s="41">
        <f t="shared" si="7"/>
        <v>0</v>
      </c>
      <c r="V439" s="19">
        <v>439</v>
      </c>
    </row>
    <row r="440" spans="1:22" x14ac:dyDescent="0.25">
      <c r="A440" s="38" t="str">
        <f>D440&amp;"_"&amp;COUNTIF($D$2:D440,D440)</f>
        <v>_0</v>
      </c>
      <c r="B440" s="21"/>
      <c r="C440" s="39" t="str">
        <f>TEXT(Tableau3[[#This Row],[Date ]],"mmmm")</f>
        <v>janvier</v>
      </c>
      <c r="G440" s="24"/>
      <c r="H440" s="23"/>
      <c r="I440" s="24"/>
      <c r="J440" s="24"/>
      <c r="K440" s="25"/>
      <c r="L440" s="26"/>
      <c r="M440" s="26"/>
      <c r="N440" s="27"/>
      <c r="O440" s="28"/>
      <c r="P440" s="28"/>
      <c r="Q440" s="31"/>
      <c r="R440" s="22"/>
      <c r="S440" s="41">
        <f t="shared" si="7"/>
        <v>0</v>
      </c>
      <c r="V440" s="19">
        <v>440</v>
      </c>
    </row>
    <row r="441" spans="1:22" x14ac:dyDescent="0.25">
      <c r="A441" s="38" t="str">
        <f>D441&amp;"_"&amp;COUNTIF($D$2:D441,D441)</f>
        <v>_0</v>
      </c>
      <c r="B441" s="21"/>
      <c r="C441" s="39" t="str">
        <f>TEXT(Tableau3[[#This Row],[Date ]],"mmmm")</f>
        <v>janvier</v>
      </c>
      <c r="G441" s="24"/>
      <c r="H441" s="23"/>
      <c r="I441" s="24"/>
      <c r="J441" s="24"/>
      <c r="K441" s="25"/>
      <c r="L441" s="26"/>
      <c r="M441" s="26"/>
      <c r="N441" s="27"/>
      <c r="O441" s="28"/>
      <c r="P441" s="28"/>
      <c r="Q441" s="31"/>
      <c r="R441" s="22"/>
      <c r="S441" s="41">
        <f t="shared" si="7"/>
        <v>0</v>
      </c>
      <c r="V441" s="19">
        <v>441</v>
      </c>
    </row>
    <row r="442" spans="1:22" x14ac:dyDescent="0.25">
      <c r="A442" s="38" t="str">
        <f>D442&amp;"_"&amp;COUNTIF($D$2:D442,D442)</f>
        <v>_0</v>
      </c>
      <c r="B442" s="21"/>
      <c r="C442" s="39" t="str">
        <f>TEXT(Tableau3[[#This Row],[Date ]],"mmmm")</f>
        <v>janvier</v>
      </c>
      <c r="G442" s="24"/>
      <c r="H442" s="23"/>
      <c r="I442" s="24"/>
      <c r="J442" s="24"/>
      <c r="K442" s="25"/>
      <c r="L442" s="26"/>
      <c r="M442" s="26"/>
      <c r="N442" s="27"/>
      <c r="O442" s="28"/>
      <c r="P442" s="28"/>
      <c r="Q442" s="31"/>
      <c r="R442" s="22"/>
      <c r="S442" s="41">
        <f t="shared" si="7"/>
        <v>0</v>
      </c>
      <c r="V442" s="19">
        <v>442</v>
      </c>
    </row>
    <row r="443" spans="1:22" x14ac:dyDescent="0.25">
      <c r="A443" s="38" t="str">
        <f>D443&amp;"_"&amp;COUNTIF($D$2:D443,D443)</f>
        <v>_0</v>
      </c>
      <c r="B443" s="21"/>
      <c r="C443" s="39" t="str">
        <f>TEXT(Tableau3[[#This Row],[Date ]],"mmmm")</f>
        <v>janvier</v>
      </c>
      <c r="G443" s="24"/>
      <c r="H443" s="23"/>
      <c r="I443" s="24"/>
      <c r="J443" s="24"/>
      <c r="K443" s="25"/>
      <c r="L443" s="26"/>
      <c r="M443" s="26"/>
      <c r="N443" s="27"/>
      <c r="O443" s="28"/>
      <c r="P443" s="28"/>
      <c r="Q443" s="31"/>
      <c r="R443" s="22"/>
      <c r="S443" s="41">
        <f t="shared" si="7"/>
        <v>0</v>
      </c>
      <c r="V443" s="19">
        <v>443</v>
      </c>
    </row>
    <row r="444" spans="1:22" x14ac:dyDescent="0.25">
      <c r="A444" s="38" t="str">
        <f>D444&amp;"_"&amp;COUNTIF($D$2:D444,D444)</f>
        <v>_0</v>
      </c>
      <c r="B444" s="21"/>
      <c r="C444" s="39" t="str">
        <f>TEXT(Tableau3[[#This Row],[Date ]],"mmmm")</f>
        <v>janvier</v>
      </c>
      <c r="G444" s="24"/>
      <c r="H444" s="23"/>
      <c r="I444" s="24"/>
      <c r="J444" s="24"/>
      <c r="K444" s="25"/>
      <c r="L444" s="26"/>
      <c r="M444" s="26"/>
      <c r="N444" s="27"/>
      <c r="O444" s="28"/>
      <c r="P444" s="28"/>
      <c r="Q444" s="31"/>
      <c r="R444" s="22"/>
      <c r="S444" s="41">
        <f t="shared" si="7"/>
        <v>0</v>
      </c>
      <c r="V444" s="19">
        <v>444</v>
      </c>
    </row>
    <row r="445" spans="1:22" x14ac:dyDescent="0.25">
      <c r="A445" s="38" t="str">
        <f>D445&amp;"_"&amp;COUNTIF($D$2:D445,D445)</f>
        <v>_0</v>
      </c>
      <c r="B445" s="21"/>
      <c r="C445" s="39" t="str">
        <f>TEXT(Tableau3[[#This Row],[Date ]],"mmmm")</f>
        <v>janvier</v>
      </c>
      <c r="G445" s="24"/>
      <c r="H445" s="23"/>
      <c r="I445" s="24"/>
      <c r="J445" s="24"/>
      <c r="K445" s="25"/>
      <c r="L445" s="26"/>
      <c r="M445" s="26"/>
      <c r="N445" s="27"/>
      <c r="O445" s="28"/>
      <c r="P445" s="28"/>
      <c r="Q445" s="31"/>
      <c r="R445" s="22"/>
      <c r="S445" s="41">
        <f t="shared" si="7"/>
        <v>0</v>
      </c>
      <c r="V445" s="19">
        <v>445</v>
      </c>
    </row>
    <row r="446" spans="1:22" x14ac:dyDescent="0.25">
      <c r="A446" s="38" t="str">
        <f>D446&amp;"_"&amp;COUNTIF($D$2:D446,D446)</f>
        <v>_0</v>
      </c>
      <c r="B446" s="21"/>
      <c r="C446" s="39" t="str">
        <f>TEXT(Tableau3[[#This Row],[Date ]],"mmmm")</f>
        <v>janvier</v>
      </c>
      <c r="G446" s="24"/>
      <c r="H446" s="23"/>
      <c r="I446" s="24"/>
      <c r="J446" s="24"/>
      <c r="K446" s="25"/>
      <c r="L446" s="26"/>
      <c r="M446" s="26"/>
      <c r="N446" s="27"/>
      <c r="O446" s="28"/>
      <c r="P446" s="28"/>
      <c r="Q446" s="31"/>
      <c r="R446" s="22"/>
      <c r="S446" s="41">
        <f t="shared" si="7"/>
        <v>0</v>
      </c>
      <c r="V446" s="19">
        <v>446</v>
      </c>
    </row>
    <row r="447" spans="1:22" x14ac:dyDescent="0.25">
      <c r="A447" s="38" t="str">
        <f>D447&amp;"_"&amp;COUNTIF($D$2:D447,D447)</f>
        <v>_0</v>
      </c>
      <c r="B447" s="21"/>
      <c r="C447" s="39" t="str">
        <f>TEXT(Tableau3[[#This Row],[Date ]],"mmmm")</f>
        <v>janvier</v>
      </c>
      <c r="G447" s="24"/>
      <c r="H447" s="23"/>
      <c r="I447" s="24"/>
      <c r="J447" s="24"/>
      <c r="K447" s="25"/>
      <c r="L447" s="26"/>
      <c r="M447" s="26"/>
      <c r="N447" s="27"/>
      <c r="O447" s="28"/>
      <c r="P447" s="28"/>
      <c r="Q447" s="31"/>
      <c r="R447" s="22"/>
      <c r="S447" s="41">
        <f t="shared" si="7"/>
        <v>0</v>
      </c>
      <c r="V447" s="19">
        <v>447</v>
      </c>
    </row>
    <row r="448" spans="1:22" x14ac:dyDescent="0.25">
      <c r="A448" s="38" t="str">
        <f>D448&amp;"_"&amp;COUNTIF($D$2:D448,D448)</f>
        <v>_0</v>
      </c>
      <c r="B448" s="21"/>
      <c r="C448" s="39" t="str">
        <f>TEXT(Tableau3[[#This Row],[Date ]],"mmmm")</f>
        <v>janvier</v>
      </c>
      <c r="G448" s="24"/>
      <c r="H448" s="23"/>
      <c r="I448" s="24"/>
      <c r="J448" s="24"/>
      <c r="K448" s="25"/>
      <c r="L448" s="26"/>
      <c r="M448" s="26"/>
      <c r="N448" s="27"/>
      <c r="O448" s="28"/>
      <c r="P448" s="28"/>
      <c r="Q448" s="31"/>
      <c r="R448" s="22"/>
      <c r="S448" s="41">
        <f t="shared" si="7"/>
        <v>0</v>
      </c>
      <c r="V448" s="19">
        <v>448</v>
      </c>
    </row>
    <row r="449" spans="1:22" x14ac:dyDescent="0.25">
      <c r="A449" s="38" t="str">
        <f>D449&amp;"_"&amp;COUNTIF($D$2:D449,D449)</f>
        <v>_0</v>
      </c>
      <c r="B449" s="21"/>
      <c r="C449" s="39" t="str">
        <f>TEXT(Tableau3[[#This Row],[Date ]],"mmmm")</f>
        <v>janvier</v>
      </c>
      <c r="G449" s="24"/>
      <c r="H449" s="23"/>
      <c r="I449" s="24"/>
      <c r="J449" s="24"/>
      <c r="K449" s="25"/>
      <c r="L449" s="26"/>
      <c r="M449" s="26"/>
      <c r="N449" s="27"/>
      <c r="O449" s="28"/>
      <c r="P449" s="28"/>
      <c r="Q449" s="31"/>
      <c r="R449" s="22"/>
      <c r="S449" s="41">
        <f t="shared" si="7"/>
        <v>0</v>
      </c>
      <c r="V449" s="19">
        <v>449</v>
      </c>
    </row>
    <row r="450" spans="1:22" x14ac:dyDescent="0.25">
      <c r="A450" s="38" t="str">
        <f>D450&amp;"_"&amp;COUNTIF($D$2:D450,D450)</f>
        <v>_0</v>
      </c>
      <c r="B450" s="21"/>
      <c r="C450" s="39" t="str">
        <f>TEXT(Tableau3[[#This Row],[Date ]],"mmmm")</f>
        <v>janvier</v>
      </c>
      <c r="G450" s="24"/>
      <c r="H450" s="23"/>
      <c r="I450" s="24"/>
      <c r="J450" s="24"/>
      <c r="K450" s="25"/>
      <c r="L450" s="26"/>
      <c r="M450" s="26"/>
      <c r="N450" s="27"/>
      <c r="O450" s="28"/>
      <c r="P450" s="28"/>
      <c r="Q450" s="31"/>
      <c r="R450" s="22"/>
      <c r="S450" s="41">
        <f t="shared" si="7"/>
        <v>0</v>
      </c>
      <c r="V450" s="19">
        <v>450</v>
      </c>
    </row>
    <row r="451" spans="1:22" x14ac:dyDescent="0.25">
      <c r="A451" s="38" t="str">
        <f>D451&amp;"_"&amp;COUNTIF($D$2:D451,D451)</f>
        <v>_0</v>
      </c>
      <c r="B451" s="21"/>
      <c r="C451" s="39" t="str">
        <f>TEXT(Tableau3[[#This Row],[Date ]],"mmmm")</f>
        <v>janvier</v>
      </c>
      <c r="G451" s="24"/>
      <c r="H451" s="23"/>
      <c r="I451" s="24"/>
      <c r="J451" s="24"/>
      <c r="K451" s="25"/>
      <c r="L451" s="26"/>
      <c r="M451" s="26"/>
      <c r="N451" s="27"/>
      <c r="O451" s="28"/>
      <c r="P451" s="28"/>
      <c r="Q451" s="31"/>
      <c r="R451" s="22"/>
      <c r="S451" s="41">
        <f t="shared" si="7"/>
        <v>0</v>
      </c>
      <c r="V451" s="19">
        <v>451</v>
      </c>
    </row>
    <row r="452" spans="1:22" x14ac:dyDescent="0.25">
      <c r="A452" s="38" t="str">
        <f>D452&amp;"_"&amp;COUNTIF($D$2:D452,D452)</f>
        <v>_0</v>
      </c>
      <c r="B452" s="21"/>
      <c r="C452" s="39" t="str">
        <f>TEXT(Tableau3[[#This Row],[Date ]],"mmmm")</f>
        <v>janvier</v>
      </c>
      <c r="G452" s="24"/>
      <c r="H452" s="23"/>
      <c r="I452" s="24"/>
      <c r="J452" s="24"/>
      <c r="K452" s="25"/>
      <c r="L452" s="26"/>
      <c r="M452" s="26"/>
      <c r="N452" s="27"/>
      <c r="O452" s="28"/>
      <c r="P452" s="28"/>
      <c r="Q452" s="31"/>
      <c r="R452" s="22"/>
      <c r="S452" s="41">
        <f t="shared" si="7"/>
        <v>0</v>
      </c>
      <c r="V452" s="19">
        <v>452</v>
      </c>
    </row>
    <row r="453" spans="1:22" x14ac:dyDescent="0.25">
      <c r="A453" s="38" t="str">
        <f>D453&amp;"_"&amp;COUNTIF($D$2:D453,D453)</f>
        <v>_0</v>
      </c>
      <c r="B453" s="21"/>
      <c r="C453" s="39" t="str">
        <f>TEXT(Tableau3[[#This Row],[Date ]],"mmmm")</f>
        <v>janvier</v>
      </c>
      <c r="G453" s="24"/>
      <c r="H453" s="23"/>
      <c r="I453" s="24"/>
      <c r="J453" s="24"/>
      <c r="K453" s="25"/>
      <c r="L453" s="26"/>
      <c r="M453" s="26"/>
      <c r="N453" s="27"/>
      <c r="O453" s="28"/>
      <c r="P453" s="28"/>
      <c r="Q453" s="31"/>
      <c r="R453" s="22"/>
      <c r="S453" s="41">
        <f t="shared" si="7"/>
        <v>0</v>
      </c>
      <c r="V453" s="19">
        <v>453</v>
      </c>
    </row>
    <row r="454" spans="1:22" x14ac:dyDescent="0.25">
      <c r="A454" s="38" t="str">
        <f>D454&amp;"_"&amp;COUNTIF($D$2:D454,D454)</f>
        <v>_0</v>
      </c>
      <c r="B454" s="21"/>
      <c r="C454" s="39" t="str">
        <f>TEXT(Tableau3[[#This Row],[Date ]],"mmmm")</f>
        <v>janvier</v>
      </c>
      <c r="G454" s="24"/>
      <c r="H454" s="23"/>
      <c r="I454" s="24"/>
      <c r="J454" s="24"/>
      <c r="K454" s="25"/>
      <c r="L454" s="26"/>
      <c r="M454" s="26"/>
      <c r="N454" s="27"/>
      <c r="O454" s="28"/>
      <c r="P454" s="28"/>
      <c r="Q454" s="31"/>
      <c r="R454" s="22"/>
      <c r="S454" s="41">
        <f t="shared" si="7"/>
        <v>0</v>
      </c>
      <c r="V454" s="19">
        <v>454</v>
      </c>
    </row>
    <row r="455" spans="1:22" x14ac:dyDescent="0.25">
      <c r="A455" s="38" t="str">
        <f>D455&amp;"_"&amp;COUNTIF($D$2:D455,D455)</f>
        <v>_0</v>
      </c>
      <c r="B455" s="21"/>
      <c r="C455" s="39" t="str">
        <f>TEXT(Tableau3[[#This Row],[Date ]],"mmmm")</f>
        <v>janvier</v>
      </c>
      <c r="G455" s="24"/>
      <c r="H455" s="23"/>
      <c r="I455" s="24"/>
      <c r="J455" s="24"/>
      <c r="K455" s="25"/>
      <c r="L455" s="26"/>
      <c r="M455" s="26"/>
      <c r="N455" s="27"/>
      <c r="O455" s="28"/>
      <c r="P455" s="28"/>
      <c r="Q455" s="31"/>
      <c r="R455" s="22"/>
      <c r="S455" s="41">
        <f t="shared" si="7"/>
        <v>0</v>
      </c>
      <c r="V455" s="19">
        <v>455</v>
      </c>
    </row>
    <row r="456" spans="1:22" x14ac:dyDescent="0.25">
      <c r="A456" s="38" t="str">
        <f>D456&amp;"_"&amp;COUNTIF($D$2:D456,D456)</f>
        <v>_0</v>
      </c>
      <c r="B456" s="21"/>
      <c r="C456" s="39" t="str">
        <f>TEXT(Tableau3[[#This Row],[Date ]],"mmmm")</f>
        <v>janvier</v>
      </c>
      <c r="G456" s="24"/>
      <c r="H456" s="23"/>
      <c r="I456" s="24"/>
      <c r="J456" s="24"/>
      <c r="K456" s="25"/>
      <c r="L456" s="26"/>
      <c r="M456" s="26"/>
      <c r="N456" s="27"/>
      <c r="O456" s="28"/>
      <c r="P456" s="28"/>
      <c r="Q456" s="31"/>
      <c r="R456" s="22"/>
      <c r="S456" s="41">
        <f t="shared" si="7"/>
        <v>0</v>
      </c>
      <c r="V456" s="19">
        <v>456</v>
      </c>
    </row>
    <row r="457" spans="1:22" x14ac:dyDescent="0.25">
      <c r="A457" s="38" t="str">
        <f>D457&amp;"_"&amp;COUNTIF($D$2:D457,D457)</f>
        <v>_0</v>
      </c>
      <c r="B457" s="21"/>
      <c r="C457" s="39" t="str">
        <f>TEXT(Tableau3[[#This Row],[Date ]],"mmmm")</f>
        <v>janvier</v>
      </c>
      <c r="G457" s="24"/>
      <c r="H457" s="23"/>
      <c r="I457" s="24"/>
      <c r="J457" s="24"/>
      <c r="K457" s="25"/>
      <c r="L457" s="26"/>
      <c r="M457" s="26"/>
      <c r="N457" s="27"/>
      <c r="O457" s="28"/>
      <c r="P457" s="28"/>
      <c r="Q457" s="31"/>
      <c r="R457" s="22"/>
      <c r="S457" s="41">
        <f t="shared" si="7"/>
        <v>0</v>
      </c>
      <c r="V457" s="19">
        <v>457</v>
      </c>
    </row>
    <row r="458" spans="1:22" x14ac:dyDescent="0.25">
      <c r="A458" s="38" t="str">
        <f>D458&amp;"_"&amp;COUNTIF($D$2:D458,D458)</f>
        <v>_0</v>
      </c>
      <c r="B458" s="21"/>
      <c r="C458" s="39" t="str">
        <f>TEXT(Tableau3[[#This Row],[Date ]],"mmmm")</f>
        <v>janvier</v>
      </c>
      <c r="G458" s="24"/>
      <c r="H458" s="23"/>
      <c r="I458" s="24"/>
      <c r="J458" s="24"/>
      <c r="K458" s="25"/>
      <c r="L458" s="26"/>
      <c r="M458" s="26"/>
      <c r="N458" s="27"/>
      <c r="O458" s="28"/>
      <c r="P458" s="28"/>
      <c r="Q458" s="31"/>
      <c r="R458" s="22"/>
      <c r="S458" s="41">
        <f t="shared" si="7"/>
        <v>0</v>
      </c>
      <c r="V458" s="19">
        <v>458</v>
      </c>
    </row>
    <row r="459" spans="1:22" x14ac:dyDescent="0.25">
      <c r="A459" s="38" t="str">
        <f>D459&amp;"_"&amp;COUNTIF($D$2:D459,D459)</f>
        <v>_0</v>
      </c>
      <c r="B459" s="21"/>
      <c r="C459" s="39" t="str">
        <f>TEXT(Tableau3[[#This Row],[Date ]],"mmmm")</f>
        <v>janvier</v>
      </c>
      <c r="G459" s="24"/>
      <c r="H459" s="23"/>
      <c r="I459" s="24"/>
      <c r="J459" s="24"/>
      <c r="K459" s="25"/>
      <c r="L459" s="26"/>
      <c r="M459" s="26"/>
      <c r="N459" s="27"/>
      <c r="O459" s="28"/>
      <c r="P459" s="28"/>
      <c r="Q459" s="31"/>
      <c r="R459" s="22"/>
      <c r="S459" s="41">
        <f t="shared" si="7"/>
        <v>0</v>
      </c>
      <c r="V459" s="19">
        <v>459</v>
      </c>
    </row>
    <row r="460" spans="1:22" x14ac:dyDescent="0.25">
      <c r="A460" s="38" t="str">
        <f>D460&amp;"_"&amp;COUNTIF($D$2:D460,D460)</f>
        <v>_0</v>
      </c>
      <c r="B460" s="21"/>
      <c r="C460" s="39" t="str">
        <f>TEXT(Tableau3[[#This Row],[Date ]],"mmmm")</f>
        <v>janvier</v>
      </c>
      <c r="G460" s="24"/>
      <c r="H460" s="23"/>
      <c r="I460" s="24"/>
      <c r="J460" s="24"/>
      <c r="K460" s="25"/>
      <c r="L460" s="26"/>
      <c r="M460" s="26"/>
      <c r="N460" s="27"/>
      <c r="O460" s="28"/>
      <c r="P460" s="28"/>
      <c r="Q460" s="31"/>
      <c r="R460" s="22"/>
      <c r="S460" s="41">
        <f t="shared" si="7"/>
        <v>0</v>
      </c>
      <c r="V460" s="19">
        <v>460</v>
      </c>
    </row>
    <row r="461" spans="1:22" x14ac:dyDescent="0.25">
      <c r="A461" s="38" t="str">
        <f>D461&amp;"_"&amp;COUNTIF($D$2:D461,D461)</f>
        <v>_0</v>
      </c>
      <c r="B461" s="21"/>
      <c r="C461" s="39" t="str">
        <f>TEXT(Tableau3[[#This Row],[Date ]],"mmmm")</f>
        <v>janvier</v>
      </c>
      <c r="G461" s="24"/>
      <c r="H461" s="23"/>
      <c r="I461" s="24"/>
      <c r="J461" s="24"/>
      <c r="K461" s="25"/>
      <c r="L461" s="26"/>
      <c r="M461" s="26"/>
      <c r="N461" s="27"/>
      <c r="O461" s="28"/>
      <c r="P461" s="28"/>
      <c r="Q461" s="31"/>
      <c r="R461" s="22"/>
      <c r="S461" s="41">
        <f t="shared" si="7"/>
        <v>0</v>
      </c>
      <c r="V461" s="19">
        <v>461</v>
      </c>
    </row>
    <row r="462" spans="1:22" x14ac:dyDescent="0.25">
      <c r="A462" s="38" t="str">
        <f>D462&amp;"_"&amp;COUNTIF($D$2:D462,D462)</f>
        <v>_0</v>
      </c>
      <c r="B462" s="21"/>
      <c r="C462" s="39" t="str">
        <f>TEXT(Tableau3[[#This Row],[Date ]],"mmmm")</f>
        <v>janvier</v>
      </c>
      <c r="G462" s="24"/>
      <c r="H462" s="23"/>
      <c r="I462" s="24"/>
      <c r="J462" s="24"/>
      <c r="K462" s="25"/>
      <c r="L462" s="26"/>
      <c r="M462" s="26"/>
      <c r="N462" s="27"/>
      <c r="O462" s="28"/>
      <c r="P462" s="28"/>
      <c r="Q462" s="31"/>
      <c r="R462" s="22"/>
      <c r="S462" s="41">
        <f t="shared" si="7"/>
        <v>0</v>
      </c>
      <c r="V462" s="19">
        <v>462</v>
      </c>
    </row>
    <row r="463" spans="1:22" x14ac:dyDescent="0.25">
      <c r="A463" s="38" t="str">
        <f>D463&amp;"_"&amp;COUNTIF($D$2:D463,D463)</f>
        <v>_0</v>
      </c>
      <c r="B463" s="21"/>
      <c r="C463" s="39" t="str">
        <f>TEXT(Tableau3[[#This Row],[Date ]],"mmmm")</f>
        <v>janvier</v>
      </c>
      <c r="G463" s="24"/>
      <c r="H463" s="23"/>
      <c r="I463" s="24"/>
      <c r="J463" s="24"/>
      <c r="K463" s="25"/>
      <c r="L463" s="26"/>
      <c r="M463" s="26"/>
      <c r="N463" s="27"/>
      <c r="O463" s="28"/>
      <c r="P463" s="28"/>
      <c r="Q463" s="31"/>
      <c r="R463" s="22"/>
      <c r="S463" s="41">
        <f t="shared" si="7"/>
        <v>0</v>
      </c>
      <c r="V463" s="19">
        <v>463</v>
      </c>
    </row>
    <row r="464" spans="1:22" x14ac:dyDescent="0.25">
      <c r="A464" s="38" t="str">
        <f>D464&amp;"_"&amp;COUNTIF($D$2:D464,D464)</f>
        <v>_0</v>
      </c>
      <c r="B464" s="21"/>
      <c r="C464" s="39" t="str">
        <f>TEXT(Tableau3[[#This Row],[Date ]],"mmmm")</f>
        <v>janvier</v>
      </c>
      <c r="G464" s="24"/>
      <c r="H464" s="23"/>
      <c r="I464" s="24"/>
      <c r="J464" s="24"/>
      <c r="K464" s="25"/>
      <c r="L464" s="26"/>
      <c r="M464" s="26"/>
      <c r="N464" s="27"/>
      <c r="O464" s="28"/>
      <c r="P464" s="28"/>
      <c r="Q464" s="31"/>
      <c r="R464" s="22"/>
      <c r="S464" s="41">
        <f t="shared" si="7"/>
        <v>0</v>
      </c>
      <c r="V464" s="19">
        <v>464</v>
      </c>
    </row>
    <row r="465" spans="1:22" x14ac:dyDescent="0.25">
      <c r="A465" s="38" t="str">
        <f>D465&amp;"_"&amp;COUNTIF($D$2:D465,D465)</f>
        <v>_0</v>
      </c>
      <c r="B465" s="21"/>
      <c r="C465" s="39" t="str">
        <f>TEXT(Tableau3[[#This Row],[Date ]],"mmmm")</f>
        <v>janvier</v>
      </c>
      <c r="G465" s="24"/>
      <c r="H465" s="23"/>
      <c r="I465" s="24"/>
      <c r="J465" s="24"/>
      <c r="K465" s="25"/>
      <c r="L465" s="26"/>
      <c r="M465" s="26"/>
      <c r="N465" s="27"/>
      <c r="O465" s="28"/>
      <c r="P465" s="28"/>
      <c r="Q465" s="31"/>
      <c r="R465" s="22"/>
      <c r="S465" s="41">
        <f t="shared" si="7"/>
        <v>0</v>
      </c>
      <c r="V465" s="19">
        <v>465</v>
      </c>
    </row>
    <row r="466" spans="1:22" x14ac:dyDescent="0.25">
      <c r="A466" s="38" t="str">
        <f>D466&amp;"_"&amp;COUNTIF($D$2:D466,D466)</f>
        <v>_0</v>
      </c>
      <c r="B466" s="21"/>
      <c r="C466" s="39" t="str">
        <f>TEXT(Tableau3[[#This Row],[Date ]],"mmmm")</f>
        <v>janvier</v>
      </c>
      <c r="G466" s="24"/>
      <c r="H466" s="23"/>
      <c r="I466" s="24"/>
      <c r="J466" s="24"/>
      <c r="K466" s="25"/>
      <c r="L466" s="26"/>
      <c r="M466" s="26"/>
      <c r="N466" s="27"/>
      <c r="O466" s="28"/>
      <c r="P466" s="28"/>
      <c r="Q466" s="31"/>
      <c r="R466" s="22"/>
      <c r="S466" s="41">
        <f t="shared" si="7"/>
        <v>0</v>
      </c>
      <c r="V466" s="19">
        <v>466</v>
      </c>
    </row>
    <row r="467" spans="1:22" x14ac:dyDescent="0.25">
      <c r="A467" s="38" t="str">
        <f>D467&amp;"_"&amp;COUNTIF($D$2:D467,D467)</f>
        <v>_0</v>
      </c>
      <c r="B467" s="21"/>
      <c r="C467" s="39" t="str">
        <f>TEXT(Tableau3[[#This Row],[Date ]],"mmmm")</f>
        <v>janvier</v>
      </c>
      <c r="G467" s="24"/>
      <c r="H467" s="23"/>
      <c r="I467" s="24"/>
      <c r="J467" s="24"/>
      <c r="K467" s="25"/>
      <c r="L467" s="26"/>
      <c r="M467" s="26"/>
      <c r="N467" s="27"/>
      <c r="O467" s="28"/>
      <c r="P467" s="28"/>
      <c r="Q467" s="31"/>
      <c r="R467" s="22"/>
      <c r="S467" s="41">
        <f t="shared" si="7"/>
        <v>0</v>
      </c>
      <c r="V467" s="19">
        <v>467</v>
      </c>
    </row>
    <row r="468" spans="1:22" x14ac:dyDescent="0.25">
      <c r="A468" s="38" t="str">
        <f>D468&amp;"_"&amp;COUNTIF($D$2:D468,D468)</f>
        <v>_0</v>
      </c>
      <c r="B468" s="21"/>
      <c r="C468" s="39" t="str">
        <f>TEXT(Tableau3[[#This Row],[Date ]],"mmmm")</f>
        <v>janvier</v>
      </c>
      <c r="G468" s="24"/>
      <c r="H468" s="23"/>
      <c r="I468" s="24"/>
      <c r="J468" s="24"/>
      <c r="K468" s="25"/>
      <c r="L468" s="26"/>
      <c r="M468" s="26"/>
      <c r="N468" s="27"/>
      <c r="O468" s="28"/>
      <c r="P468" s="28"/>
      <c r="Q468" s="31"/>
      <c r="R468" s="22"/>
      <c r="S468" s="41">
        <f t="shared" si="7"/>
        <v>0</v>
      </c>
      <c r="V468" s="19">
        <v>468</v>
      </c>
    </row>
    <row r="469" spans="1:22" x14ac:dyDescent="0.25">
      <c r="A469" s="38" t="str">
        <f>D469&amp;"_"&amp;COUNTIF($D$2:D469,D469)</f>
        <v>_0</v>
      </c>
      <c r="B469" s="21"/>
      <c r="C469" s="39" t="str">
        <f>TEXT(Tableau3[[#This Row],[Date ]],"mmmm")</f>
        <v>janvier</v>
      </c>
      <c r="G469" s="24"/>
      <c r="H469" s="23"/>
      <c r="I469" s="24"/>
      <c r="J469" s="24"/>
      <c r="K469" s="25"/>
      <c r="L469" s="26"/>
      <c r="M469" s="26"/>
      <c r="N469" s="27"/>
      <c r="O469" s="28"/>
      <c r="P469" s="28"/>
      <c r="Q469" s="31"/>
      <c r="R469" s="22"/>
      <c r="S469" s="41">
        <f t="shared" si="7"/>
        <v>0</v>
      </c>
      <c r="V469" s="19">
        <v>469</v>
      </c>
    </row>
    <row r="470" spans="1:22" x14ac:dyDescent="0.25">
      <c r="A470" s="38" t="str">
        <f>D470&amp;"_"&amp;COUNTIF($D$2:D470,D470)</f>
        <v>_0</v>
      </c>
      <c r="B470" s="21"/>
      <c r="C470" s="39" t="str">
        <f>TEXT(Tableau3[[#This Row],[Date ]],"mmmm")</f>
        <v>janvier</v>
      </c>
      <c r="G470" s="24"/>
      <c r="H470" s="23"/>
      <c r="I470" s="24"/>
      <c r="J470" s="24"/>
      <c r="K470" s="25"/>
      <c r="L470" s="26"/>
      <c r="M470" s="26"/>
      <c r="N470" s="27"/>
      <c r="O470" s="28"/>
      <c r="P470" s="28"/>
      <c r="Q470" s="31"/>
      <c r="R470" s="22"/>
      <c r="S470" s="41">
        <f t="shared" si="7"/>
        <v>0</v>
      </c>
      <c r="V470" s="19">
        <v>470</v>
      </c>
    </row>
    <row r="471" spans="1:22" x14ac:dyDescent="0.25">
      <c r="A471" s="38" t="str">
        <f>D471&amp;"_"&amp;COUNTIF($D$2:D471,D471)</f>
        <v>_0</v>
      </c>
      <c r="B471" s="21"/>
      <c r="C471" s="39" t="str">
        <f>TEXT(Tableau3[[#This Row],[Date ]],"mmmm")</f>
        <v>janvier</v>
      </c>
      <c r="G471" s="24"/>
      <c r="H471" s="23"/>
      <c r="I471" s="24"/>
      <c r="J471" s="24"/>
      <c r="K471" s="25"/>
      <c r="L471" s="26"/>
      <c r="M471" s="26"/>
      <c r="N471" s="27"/>
      <c r="O471" s="28"/>
      <c r="P471" s="28"/>
      <c r="Q471" s="31"/>
      <c r="R471" s="22"/>
      <c r="S471" s="41">
        <f t="shared" si="7"/>
        <v>0</v>
      </c>
      <c r="V471" s="19">
        <v>471</v>
      </c>
    </row>
    <row r="472" spans="1:22" x14ac:dyDescent="0.25">
      <c r="A472" s="38" t="str">
        <f>D472&amp;"_"&amp;COUNTIF($D$2:D472,D472)</f>
        <v>_0</v>
      </c>
      <c r="B472" s="21"/>
      <c r="C472" s="39" t="str">
        <f>TEXT(Tableau3[[#This Row],[Date ]],"mmmm")</f>
        <v>janvier</v>
      </c>
      <c r="G472" s="24"/>
      <c r="H472" s="23"/>
      <c r="I472" s="24"/>
      <c r="J472" s="24"/>
      <c r="K472" s="25"/>
      <c r="L472" s="26"/>
      <c r="M472" s="26"/>
      <c r="N472" s="27"/>
      <c r="O472" s="28"/>
      <c r="P472" s="28"/>
      <c r="Q472" s="31"/>
      <c r="R472" s="22"/>
      <c r="S472" s="41">
        <f t="shared" si="7"/>
        <v>0</v>
      </c>
      <c r="V472" s="19">
        <v>472</v>
      </c>
    </row>
    <row r="473" spans="1:22" x14ac:dyDescent="0.25">
      <c r="A473" s="38" t="str">
        <f>D473&amp;"_"&amp;COUNTIF($D$2:D473,D473)</f>
        <v>_0</v>
      </c>
      <c r="B473" s="21"/>
      <c r="C473" s="39" t="str">
        <f>TEXT(Tableau3[[#This Row],[Date ]],"mmmm")</f>
        <v>janvier</v>
      </c>
      <c r="G473" s="24"/>
      <c r="H473" s="23"/>
      <c r="I473" s="24"/>
      <c r="J473" s="24"/>
      <c r="K473" s="25"/>
      <c r="L473" s="26"/>
      <c r="M473" s="26"/>
      <c r="N473" s="27"/>
      <c r="O473" s="28"/>
      <c r="P473" s="28"/>
      <c r="Q473" s="31"/>
      <c r="R473" s="22"/>
      <c r="S473" s="41">
        <f t="shared" si="7"/>
        <v>0</v>
      </c>
      <c r="V473" s="19">
        <v>473</v>
      </c>
    </row>
    <row r="474" spans="1:22" x14ac:dyDescent="0.25">
      <c r="A474" s="38" t="str">
        <f>D474&amp;"_"&amp;COUNTIF($D$2:D474,D474)</f>
        <v>_0</v>
      </c>
      <c r="B474" s="21"/>
      <c r="C474" s="39" t="str">
        <f>TEXT(Tableau3[[#This Row],[Date ]],"mmmm")</f>
        <v>janvier</v>
      </c>
      <c r="G474" s="24"/>
      <c r="H474" s="23"/>
      <c r="I474" s="24"/>
      <c r="J474" s="24"/>
      <c r="K474" s="25"/>
      <c r="L474" s="26"/>
      <c r="M474" s="26"/>
      <c r="N474" s="27"/>
      <c r="O474" s="28"/>
      <c r="P474" s="28"/>
      <c r="Q474" s="31"/>
      <c r="R474" s="22"/>
      <c r="S474" s="41">
        <f t="shared" si="7"/>
        <v>0</v>
      </c>
      <c r="V474" s="19">
        <v>474</v>
      </c>
    </row>
    <row r="475" spans="1:22" x14ac:dyDescent="0.25">
      <c r="A475" s="38" t="str">
        <f>D475&amp;"_"&amp;COUNTIF($D$2:D475,D475)</f>
        <v>_0</v>
      </c>
      <c r="B475" s="21"/>
      <c r="C475" s="39" t="str">
        <f>TEXT(Tableau3[[#This Row],[Date ]],"mmmm")</f>
        <v>janvier</v>
      </c>
      <c r="G475" s="24"/>
      <c r="H475" s="23"/>
      <c r="I475" s="24"/>
      <c r="J475" s="24"/>
      <c r="K475" s="25"/>
      <c r="L475" s="26"/>
      <c r="M475" s="26"/>
      <c r="N475" s="27"/>
      <c r="O475" s="28"/>
      <c r="P475" s="28"/>
      <c r="Q475" s="31"/>
      <c r="R475" s="22"/>
      <c r="S475" s="41">
        <f t="shared" si="7"/>
        <v>0</v>
      </c>
      <c r="V475" s="19">
        <v>475</v>
      </c>
    </row>
    <row r="476" spans="1:22" x14ac:dyDescent="0.25">
      <c r="A476" s="38" t="str">
        <f>D476&amp;"_"&amp;COUNTIF($D$2:D476,D476)</f>
        <v>_0</v>
      </c>
      <c r="B476" s="21"/>
      <c r="C476" s="39" t="str">
        <f>TEXT(Tableau3[[#This Row],[Date ]],"mmmm")</f>
        <v>janvier</v>
      </c>
      <c r="G476" s="24"/>
      <c r="H476" s="23"/>
      <c r="I476" s="24"/>
      <c r="J476" s="24"/>
      <c r="K476" s="25"/>
      <c r="L476" s="26"/>
      <c r="M476" s="26"/>
      <c r="N476" s="27"/>
      <c r="O476" s="28"/>
      <c r="P476" s="28"/>
      <c r="Q476" s="31"/>
      <c r="R476" s="22"/>
      <c r="S476" s="41">
        <f t="shared" si="7"/>
        <v>0</v>
      </c>
      <c r="V476" s="19">
        <v>476</v>
      </c>
    </row>
    <row r="477" spans="1:22" x14ac:dyDescent="0.25">
      <c r="A477" s="38" t="str">
        <f>D477&amp;"_"&amp;COUNTIF($D$2:D477,D477)</f>
        <v>_0</v>
      </c>
      <c r="B477" s="21"/>
      <c r="C477" s="39" t="str">
        <f>TEXT(Tableau3[[#This Row],[Date ]],"mmmm")</f>
        <v>janvier</v>
      </c>
      <c r="G477" s="24"/>
      <c r="H477" s="23"/>
      <c r="I477" s="24"/>
      <c r="J477" s="24"/>
      <c r="K477" s="25"/>
      <c r="L477" s="26"/>
      <c r="M477" s="26"/>
      <c r="N477" s="27"/>
      <c r="O477" s="28"/>
      <c r="P477" s="28"/>
      <c r="Q477" s="31"/>
      <c r="R477" s="22"/>
      <c r="S477" s="41">
        <f t="shared" si="7"/>
        <v>0</v>
      </c>
      <c r="V477" s="19">
        <v>477</v>
      </c>
    </row>
    <row r="478" spans="1:22" x14ac:dyDescent="0.25">
      <c r="A478" s="38" t="str">
        <f>D478&amp;"_"&amp;COUNTIF($D$2:D478,D478)</f>
        <v>_0</v>
      </c>
      <c r="B478" s="21"/>
      <c r="C478" s="39" t="str">
        <f>TEXT(Tableau3[[#This Row],[Date ]],"mmmm")</f>
        <v>janvier</v>
      </c>
      <c r="G478" s="24"/>
      <c r="H478" s="23"/>
      <c r="I478" s="24"/>
      <c r="J478" s="24"/>
      <c r="K478" s="25"/>
      <c r="L478" s="26"/>
      <c r="M478" s="26"/>
      <c r="N478" s="27"/>
      <c r="O478" s="28"/>
      <c r="P478" s="28"/>
      <c r="Q478" s="31"/>
      <c r="R478" s="22"/>
      <c r="S478" s="41">
        <f t="shared" si="7"/>
        <v>0</v>
      </c>
      <c r="V478" s="19">
        <v>478</v>
      </c>
    </row>
    <row r="479" spans="1:22" x14ac:dyDescent="0.25">
      <c r="A479" s="38" t="str">
        <f>D479&amp;"_"&amp;COUNTIF($D$2:D479,D479)</f>
        <v>_0</v>
      </c>
      <c r="B479" s="21"/>
      <c r="C479" s="39" t="str">
        <f>TEXT(Tableau3[[#This Row],[Date ]],"mmmm")</f>
        <v>janvier</v>
      </c>
      <c r="G479" s="24"/>
      <c r="H479" s="23"/>
      <c r="I479" s="24"/>
      <c r="J479" s="24"/>
      <c r="K479" s="25"/>
      <c r="L479" s="26"/>
      <c r="M479" s="26"/>
      <c r="N479" s="27"/>
      <c r="O479" s="28"/>
      <c r="P479" s="28"/>
      <c r="Q479" s="31"/>
      <c r="R479" s="22"/>
      <c r="S479" s="41">
        <f t="shared" si="7"/>
        <v>0</v>
      </c>
      <c r="V479" s="19">
        <v>479</v>
      </c>
    </row>
    <row r="480" spans="1:22" x14ac:dyDescent="0.25">
      <c r="A480" s="38" t="str">
        <f>D480&amp;"_"&amp;COUNTIF($D$2:D480,D480)</f>
        <v>_0</v>
      </c>
      <c r="B480" s="21"/>
      <c r="C480" s="39" t="str">
        <f>TEXT(Tableau3[[#This Row],[Date ]],"mmmm")</f>
        <v>janvier</v>
      </c>
      <c r="G480" s="24"/>
      <c r="H480" s="23"/>
      <c r="I480" s="24"/>
      <c r="J480" s="24"/>
      <c r="K480" s="25"/>
      <c r="L480" s="26"/>
      <c r="M480" s="26"/>
      <c r="N480" s="27"/>
      <c r="O480" s="28"/>
      <c r="P480" s="28"/>
      <c r="Q480" s="31"/>
      <c r="R480" s="22"/>
      <c r="S480" s="41">
        <f t="shared" si="7"/>
        <v>0</v>
      </c>
      <c r="V480" s="19">
        <v>480</v>
      </c>
    </row>
    <row r="481" spans="1:22" x14ac:dyDescent="0.25">
      <c r="A481" s="38" t="str">
        <f>D481&amp;"_"&amp;COUNTIF($D$2:D481,D481)</f>
        <v>_0</v>
      </c>
      <c r="B481" s="21"/>
      <c r="C481" s="39" t="str">
        <f>TEXT(Tableau3[[#This Row],[Date ]],"mmmm")</f>
        <v>janvier</v>
      </c>
      <c r="G481" s="24"/>
      <c r="H481" s="23"/>
      <c r="I481" s="24"/>
      <c r="J481" s="24"/>
      <c r="K481" s="25"/>
      <c r="L481" s="26"/>
      <c r="M481" s="26"/>
      <c r="N481" s="27"/>
      <c r="O481" s="28"/>
      <c r="P481" s="28"/>
      <c r="Q481" s="31"/>
      <c r="R481" s="22"/>
      <c r="S481" s="41">
        <f t="shared" si="7"/>
        <v>0</v>
      </c>
      <c r="V481" s="19">
        <v>481</v>
      </c>
    </row>
    <row r="482" spans="1:22" x14ac:dyDescent="0.25">
      <c r="A482" s="38" t="str">
        <f>D482&amp;"_"&amp;COUNTIF($D$2:D482,D482)</f>
        <v>_0</v>
      </c>
      <c r="B482" s="21"/>
      <c r="C482" s="39" t="str">
        <f>TEXT(Tableau3[[#This Row],[Date ]],"mmmm")</f>
        <v>janvier</v>
      </c>
      <c r="G482" s="24"/>
      <c r="H482" s="23"/>
      <c r="I482" s="24"/>
      <c r="J482" s="24"/>
      <c r="K482" s="25"/>
      <c r="L482" s="26"/>
      <c r="M482" s="26"/>
      <c r="N482" s="27"/>
      <c r="O482" s="28"/>
      <c r="P482" s="28"/>
      <c r="Q482" s="31"/>
      <c r="R482" s="22"/>
      <c r="S482" s="41">
        <f t="shared" si="7"/>
        <v>0</v>
      </c>
      <c r="V482" s="19">
        <v>482</v>
      </c>
    </row>
    <row r="483" spans="1:22" x14ac:dyDescent="0.25">
      <c r="A483" s="38" t="str">
        <f>D483&amp;"_"&amp;COUNTIF($D$2:D483,D483)</f>
        <v>_0</v>
      </c>
      <c r="B483" s="21"/>
      <c r="C483" s="39" t="str">
        <f>TEXT(Tableau3[[#This Row],[Date ]],"mmmm")</f>
        <v>janvier</v>
      </c>
      <c r="G483" s="24"/>
      <c r="H483" s="23"/>
      <c r="I483" s="24"/>
      <c r="J483" s="24"/>
      <c r="K483" s="25"/>
      <c r="L483" s="26"/>
      <c r="M483" s="26"/>
      <c r="N483" s="27"/>
      <c r="O483" s="28"/>
      <c r="P483" s="28"/>
      <c r="Q483" s="31"/>
      <c r="R483" s="22"/>
      <c r="S483" s="41">
        <f t="shared" si="7"/>
        <v>0</v>
      </c>
      <c r="V483" s="19">
        <v>483</v>
      </c>
    </row>
    <row r="484" spans="1:22" x14ac:dyDescent="0.25">
      <c r="A484" s="38" t="str">
        <f>D484&amp;"_"&amp;COUNTIF($D$2:D484,D484)</f>
        <v>_0</v>
      </c>
      <c r="B484" s="21"/>
      <c r="C484" s="39" t="str">
        <f>TEXT(Tableau3[[#This Row],[Date ]],"mmmm")</f>
        <v>janvier</v>
      </c>
      <c r="G484" s="24"/>
      <c r="H484" s="23"/>
      <c r="I484" s="24"/>
      <c r="J484" s="24"/>
      <c r="K484" s="25"/>
      <c r="L484" s="26"/>
      <c r="M484" s="26"/>
      <c r="N484" s="27"/>
      <c r="O484" s="28"/>
      <c r="P484" s="28"/>
      <c r="Q484" s="31"/>
      <c r="R484" s="22"/>
      <c r="S484" s="41">
        <f t="shared" si="7"/>
        <v>0</v>
      </c>
      <c r="V484" s="19">
        <v>484</v>
      </c>
    </row>
    <row r="485" spans="1:22" x14ac:dyDescent="0.25">
      <c r="A485" s="38" t="str">
        <f>D485&amp;"_"&amp;COUNTIF($D$2:D485,D485)</f>
        <v>_0</v>
      </c>
      <c r="B485" s="21"/>
      <c r="C485" s="39" t="str">
        <f>TEXT(Tableau3[[#This Row],[Date ]],"mmmm")</f>
        <v>janvier</v>
      </c>
      <c r="G485" s="24"/>
      <c r="H485" s="23"/>
      <c r="I485" s="24"/>
      <c r="J485" s="24"/>
      <c r="K485" s="25"/>
      <c r="L485" s="26"/>
      <c r="M485" s="26"/>
      <c r="N485" s="27"/>
      <c r="O485" s="28"/>
      <c r="P485" s="28"/>
      <c r="Q485" s="31"/>
      <c r="R485" s="22"/>
      <c r="S485" s="41">
        <f t="shared" si="7"/>
        <v>0</v>
      </c>
      <c r="V485" s="19">
        <v>485</v>
      </c>
    </row>
    <row r="486" spans="1:22" x14ac:dyDescent="0.25">
      <c r="A486" s="38" t="str">
        <f>D486&amp;"_"&amp;COUNTIF($D$2:D486,D486)</f>
        <v>_0</v>
      </c>
      <c r="B486" s="21"/>
      <c r="C486" s="39" t="str">
        <f>TEXT(Tableau3[[#This Row],[Date ]],"mmmm")</f>
        <v>janvier</v>
      </c>
      <c r="G486" s="24"/>
      <c r="H486" s="23"/>
      <c r="I486" s="24"/>
      <c r="J486" s="24"/>
      <c r="K486" s="25"/>
      <c r="L486" s="26"/>
      <c r="M486" s="26"/>
      <c r="N486" s="27"/>
      <c r="O486" s="28"/>
      <c r="P486" s="28"/>
      <c r="Q486" s="31"/>
      <c r="R486" s="22"/>
      <c r="S486" s="41">
        <f t="shared" si="7"/>
        <v>0</v>
      </c>
      <c r="V486" s="19">
        <v>486</v>
      </c>
    </row>
    <row r="487" spans="1:22" x14ac:dyDescent="0.25">
      <c r="A487" s="38" t="str">
        <f>D487&amp;"_"&amp;COUNTIF($D$2:D487,D487)</f>
        <v>_0</v>
      </c>
      <c r="B487" s="21"/>
      <c r="C487" s="39" t="str">
        <f>TEXT(Tableau3[[#This Row],[Date ]],"mmmm")</f>
        <v>janvier</v>
      </c>
      <c r="G487" s="24"/>
      <c r="H487" s="23"/>
      <c r="I487" s="24"/>
      <c r="J487" s="24"/>
      <c r="K487" s="25"/>
      <c r="L487" s="26"/>
      <c r="M487" s="26"/>
      <c r="N487" s="27"/>
      <c r="O487" s="28"/>
      <c r="P487" s="28"/>
      <c r="Q487" s="31"/>
      <c r="R487" s="22"/>
      <c r="S487" s="41">
        <f t="shared" ref="S487:S550" si="8">G487-I487-L487-O487-Q487-R487</f>
        <v>0</v>
      </c>
      <c r="V487" s="19">
        <v>487</v>
      </c>
    </row>
    <row r="488" spans="1:22" x14ac:dyDescent="0.25">
      <c r="A488" s="38" t="str">
        <f>D488&amp;"_"&amp;COUNTIF($D$2:D488,D488)</f>
        <v>_0</v>
      </c>
      <c r="B488" s="21"/>
      <c r="C488" s="39" t="str">
        <f>TEXT(Tableau3[[#This Row],[Date ]],"mmmm")</f>
        <v>janvier</v>
      </c>
      <c r="G488" s="24"/>
      <c r="H488" s="23"/>
      <c r="I488" s="24"/>
      <c r="J488" s="24"/>
      <c r="K488" s="25"/>
      <c r="L488" s="26"/>
      <c r="M488" s="26"/>
      <c r="N488" s="27"/>
      <c r="O488" s="28"/>
      <c r="P488" s="28"/>
      <c r="Q488" s="31"/>
      <c r="R488" s="22"/>
      <c r="S488" s="41">
        <f t="shared" si="8"/>
        <v>0</v>
      </c>
      <c r="V488" s="19">
        <v>488</v>
      </c>
    </row>
    <row r="489" spans="1:22" x14ac:dyDescent="0.25">
      <c r="A489" s="38" t="str">
        <f>D489&amp;"_"&amp;COUNTIF($D$2:D489,D489)</f>
        <v>_0</v>
      </c>
      <c r="B489" s="21"/>
      <c r="C489" s="39" t="str">
        <f>TEXT(Tableau3[[#This Row],[Date ]],"mmmm")</f>
        <v>janvier</v>
      </c>
      <c r="G489" s="24"/>
      <c r="H489" s="23"/>
      <c r="I489" s="24"/>
      <c r="J489" s="24"/>
      <c r="K489" s="25"/>
      <c r="L489" s="26"/>
      <c r="M489" s="26"/>
      <c r="N489" s="27"/>
      <c r="O489" s="28"/>
      <c r="P489" s="28"/>
      <c r="Q489" s="31"/>
      <c r="R489" s="22"/>
      <c r="S489" s="41">
        <f t="shared" si="8"/>
        <v>0</v>
      </c>
      <c r="V489" s="19">
        <v>489</v>
      </c>
    </row>
    <row r="490" spans="1:22" x14ac:dyDescent="0.25">
      <c r="A490" s="38" t="str">
        <f>D490&amp;"_"&amp;COUNTIF($D$2:D490,D490)</f>
        <v>_0</v>
      </c>
      <c r="B490" s="21"/>
      <c r="C490" s="39" t="str">
        <f>TEXT(Tableau3[[#This Row],[Date ]],"mmmm")</f>
        <v>janvier</v>
      </c>
      <c r="G490" s="24"/>
      <c r="H490" s="23"/>
      <c r="I490" s="24"/>
      <c r="J490" s="24"/>
      <c r="K490" s="25"/>
      <c r="L490" s="26"/>
      <c r="M490" s="26"/>
      <c r="N490" s="27"/>
      <c r="O490" s="28"/>
      <c r="P490" s="28"/>
      <c r="Q490" s="31"/>
      <c r="R490" s="22"/>
      <c r="S490" s="41">
        <f t="shared" si="8"/>
        <v>0</v>
      </c>
      <c r="V490" s="19">
        <v>490</v>
      </c>
    </row>
    <row r="491" spans="1:22" x14ac:dyDescent="0.25">
      <c r="A491" s="38" t="str">
        <f>D491&amp;"_"&amp;COUNTIF($D$2:D491,D491)</f>
        <v>_0</v>
      </c>
      <c r="B491" s="21"/>
      <c r="C491" s="39" t="str">
        <f>TEXT(Tableau3[[#This Row],[Date ]],"mmmm")</f>
        <v>janvier</v>
      </c>
      <c r="G491" s="24"/>
      <c r="H491" s="23"/>
      <c r="I491" s="24"/>
      <c r="J491" s="24"/>
      <c r="K491" s="25"/>
      <c r="L491" s="26"/>
      <c r="M491" s="26"/>
      <c r="N491" s="27"/>
      <c r="O491" s="28"/>
      <c r="P491" s="28"/>
      <c r="Q491" s="31"/>
      <c r="R491" s="22"/>
      <c r="S491" s="41">
        <f t="shared" si="8"/>
        <v>0</v>
      </c>
      <c r="V491" s="19">
        <v>491</v>
      </c>
    </row>
    <row r="492" spans="1:22" x14ac:dyDescent="0.25">
      <c r="A492" s="38" t="str">
        <f>D492&amp;"_"&amp;COUNTIF($D$2:D492,D492)</f>
        <v>_0</v>
      </c>
      <c r="B492" s="21"/>
      <c r="C492" s="39" t="str">
        <f>TEXT(Tableau3[[#This Row],[Date ]],"mmmm")</f>
        <v>janvier</v>
      </c>
      <c r="G492" s="24"/>
      <c r="H492" s="23"/>
      <c r="I492" s="24"/>
      <c r="J492" s="24"/>
      <c r="K492" s="25"/>
      <c r="L492" s="26"/>
      <c r="M492" s="26"/>
      <c r="N492" s="27"/>
      <c r="O492" s="28"/>
      <c r="P492" s="28"/>
      <c r="Q492" s="31"/>
      <c r="R492" s="22"/>
      <c r="S492" s="41">
        <f t="shared" si="8"/>
        <v>0</v>
      </c>
      <c r="V492" s="19">
        <v>492</v>
      </c>
    </row>
    <row r="493" spans="1:22" x14ac:dyDescent="0.25">
      <c r="A493" s="38" t="str">
        <f>D493&amp;"_"&amp;COUNTIF($D$2:D493,D493)</f>
        <v>_0</v>
      </c>
      <c r="B493" s="21"/>
      <c r="C493" s="39" t="str">
        <f>TEXT(Tableau3[[#This Row],[Date ]],"mmmm")</f>
        <v>janvier</v>
      </c>
      <c r="G493" s="24"/>
      <c r="H493" s="23"/>
      <c r="I493" s="24"/>
      <c r="J493" s="24"/>
      <c r="K493" s="25"/>
      <c r="L493" s="26"/>
      <c r="M493" s="26"/>
      <c r="N493" s="27"/>
      <c r="O493" s="28"/>
      <c r="P493" s="28"/>
      <c r="Q493" s="31"/>
      <c r="R493" s="22"/>
      <c r="S493" s="41">
        <f t="shared" si="8"/>
        <v>0</v>
      </c>
      <c r="V493" s="19">
        <v>493</v>
      </c>
    </row>
    <row r="494" spans="1:22" x14ac:dyDescent="0.25">
      <c r="A494" s="38" t="str">
        <f>D494&amp;"_"&amp;COUNTIF($D$2:D494,D494)</f>
        <v>_0</v>
      </c>
      <c r="B494" s="21"/>
      <c r="C494" s="39" t="str">
        <f>TEXT(Tableau3[[#This Row],[Date ]],"mmmm")</f>
        <v>janvier</v>
      </c>
      <c r="G494" s="24"/>
      <c r="H494" s="23"/>
      <c r="I494" s="24"/>
      <c r="J494" s="24"/>
      <c r="K494" s="25"/>
      <c r="L494" s="26"/>
      <c r="M494" s="26"/>
      <c r="N494" s="27"/>
      <c r="O494" s="28"/>
      <c r="P494" s="28"/>
      <c r="Q494" s="31"/>
      <c r="R494" s="22"/>
      <c r="S494" s="41">
        <f t="shared" si="8"/>
        <v>0</v>
      </c>
      <c r="V494" s="19">
        <v>494</v>
      </c>
    </row>
    <row r="495" spans="1:22" x14ac:dyDescent="0.25">
      <c r="A495" s="38" t="str">
        <f>D495&amp;"_"&amp;COUNTIF($D$2:D495,D495)</f>
        <v>_0</v>
      </c>
      <c r="B495" s="21"/>
      <c r="C495" s="39" t="str">
        <f>TEXT(Tableau3[[#This Row],[Date ]],"mmmm")</f>
        <v>janvier</v>
      </c>
      <c r="G495" s="24"/>
      <c r="H495" s="23"/>
      <c r="I495" s="24"/>
      <c r="J495" s="24"/>
      <c r="K495" s="25"/>
      <c r="L495" s="26"/>
      <c r="M495" s="26"/>
      <c r="N495" s="27"/>
      <c r="O495" s="28"/>
      <c r="P495" s="28"/>
      <c r="Q495" s="31"/>
      <c r="R495" s="22"/>
      <c r="S495" s="41">
        <f t="shared" si="8"/>
        <v>0</v>
      </c>
      <c r="V495" s="19">
        <v>495</v>
      </c>
    </row>
    <row r="496" spans="1:22" x14ac:dyDescent="0.25">
      <c r="A496" s="38" t="str">
        <f>D496&amp;"_"&amp;COUNTIF($D$2:D496,D496)</f>
        <v>_0</v>
      </c>
      <c r="B496" s="21"/>
      <c r="C496" s="39" t="str">
        <f>TEXT(Tableau3[[#This Row],[Date ]],"mmmm")</f>
        <v>janvier</v>
      </c>
      <c r="G496" s="24"/>
      <c r="H496" s="23"/>
      <c r="I496" s="24"/>
      <c r="J496" s="24"/>
      <c r="K496" s="25"/>
      <c r="L496" s="26"/>
      <c r="M496" s="26"/>
      <c r="N496" s="27"/>
      <c r="O496" s="28"/>
      <c r="P496" s="28"/>
      <c r="Q496" s="31"/>
      <c r="R496" s="22"/>
      <c r="S496" s="41">
        <f t="shared" si="8"/>
        <v>0</v>
      </c>
      <c r="V496" s="19">
        <v>496</v>
      </c>
    </row>
    <row r="497" spans="1:22" x14ac:dyDescent="0.25">
      <c r="A497" s="38" t="str">
        <f>D497&amp;"_"&amp;COUNTIF($D$2:D497,D497)</f>
        <v>_0</v>
      </c>
      <c r="B497" s="21"/>
      <c r="C497" s="39" t="str">
        <f>TEXT(Tableau3[[#This Row],[Date ]],"mmmm")</f>
        <v>janvier</v>
      </c>
      <c r="G497" s="24"/>
      <c r="H497" s="23"/>
      <c r="I497" s="24"/>
      <c r="J497" s="24"/>
      <c r="K497" s="25"/>
      <c r="L497" s="26"/>
      <c r="M497" s="26"/>
      <c r="N497" s="27"/>
      <c r="O497" s="28"/>
      <c r="P497" s="28"/>
      <c r="Q497" s="31"/>
      <c r="R497" s="22"/>
      <c r="S497" s="41">
        <f t="shared" si="8"/>
        <v>0</v>
      </c>
      <c r="V497" s="19">
        <v>497</v>
      </c>
    </row>
    <row r="498" spans="1:22" x14ac:dyDescent="0.25">
      <c r="A498" s="38" t="str">
        <f>D498&amp;"_"&amp;COUNTIF($D$2:D498,D498)</f>
        <v>_0</v>
      </c>
      <c r="B498" s="21"/>
      <c r="C498" s="39" t="str">
        <f>TEXT(Tableau3[[#This Row],[Date ]],"mmmm")</f>
        <v>janvier</v>
      </c>
      <c r="G498" s="24"/>
      <c r="H498" s="23"/>
      <c r="I498" s="24"/>
      <c r="J498" s="24"/>
      <c r="K498" s="25"/>
      <c r="L498" s="26"/>
      <c r="M498" s="26"/>
      <c r="N498" s="27"/>
      <c r="O498" s="28"/>
      <c r="P498" s="28"/>
      <c r="Q498" s="31"/>
      <c r="R498" s="22"/>
      <c r="S498" s="41">
        <f t="shared" si="8"/>
        <v>0</v>
      </c>
      <c r="V498" s="19">
        <v>498</v>
      </c>
    </row>
    <row r="499" spans="1:22" x14ac:dyDescent="0.25">
      <c r="A499" s="38" t="str">
        <f>D499&amp;"_"&amp;COUNTIF($D$2:D499,D499)</f>
        <v>_0</v>
      </c>
      <c r="B499" s="21"/>
      <c r="C499" s="39" t="str">
        <f>TEXT(Tableau3[[#This Row],[Date ]],"mmmm")</f>
        <v>janvier</v>
      </c>
      <c r="G499" s="24"/>
      <c r="H499" s="23"/>
      <c r="I499" s="24"/>
      <c r="J499" s="24"/>
      <c r="K499" s="25"/>
      <c r="L499" s="26"/>
      <c r="M499" s="26"/>
      <c r="N499" s="27"/>
      <c r="O499" s="28"/>
      <c r="P499" s="28"/>
      <c r="Q499" s="31"/>
      <c r="R499" s="22"/>
      <c r="S499" s="41">
        <f t="shared" si="8"/>
        <v>0</v>
      </c>
      <c r="V499" s="19">
        <v>499</v>
      </c>
    </row>
    <row r="500" spans="1:22" x14ac:dyDescent="0.25">
      <c r="A500" s="38" t="str">
        <f>D500&amp;"_"&amp;COUNTIF($D$2:D500,D500)</f>
        <v>_0</v>
      </c>
      <c r="B500" s="21"/>
      <c r="C500" s="39" t="str">
        <f>TEXT(Tableau3[[#This Row],[Date ]],"mmmm")</f>
        <v>janvier</v>
      </c>
      <c r="G500" s="24"/>
      <c r="H500" s="23"/>
      <c r="I500" s="24"/>
      <c r="J500" s="24"/>
      <c r="K500" s="25"/>
      <c r="L500" s="26"/>
      <c r="M500" s="26"/>
      <c r="N500" s="27"/>
      <c r="O500" s="28"/>
      <c r="P500" s="28"/>
      <c r="Q500" s="31"/>
      <c r="R500" s="22"/>
      <c r="S500" s="41">
        <f t="shared" si="8"/>
        <v>0</v>
      </c>
      <c r="V500" s="19">
        <v>500</v>
      </c>
    </row>
    <row r="501" spans="1:22" x14ac:dyDescent="0.25">
      <c r="A501" s="38" t="str">
        <f>D501&amp;"_"&amp;COUNTIF($D$2:D501,D501)</f>
        <v>_0</v>
      </c>
      <c r="B501" s="21"/>
      <c r="C501" s="39" t="str">
        <f>TEXT(Tableau3[[#This Row],[Date ]],"mmmm")</f>
        <v>janvier</v>
      </c>
      <c r="G501" s="24"/>
      <c r="H501" s="23"/>
      <c r="I501" s="24"/>
      <c r="J501" s="24"/>
      <c r="K501" s="25"/>
      <c r="L501" s="26"/>
      <c r="M501" s="26"/>
      <c r="N501" s="27"/>
      <c r="O501" s="28"/>
      <c r="P501" s="28"/>
      <c r="Q501" s="31"/>
      <c r="R501" s="22"/>
      <c r="S501" s="41">
        <f t="shared" si="8"/>
        <v>0</v>
      </c>
      <c r="V501" s="19">
        <v>501</v>
      </c>
    </row>
    <row r="502" spans="1:22" x14ac:dyDescent="0.25">
      <c r="A502" s="38" t="str">
        <f>D502&amp;"_"&amp;COUNTIF($D$2:D502,D502)</f>
        <v>_0</v>
      </c>
      <c r="B502" s="21"/>
      <c r="C502" s="39" t="str">
        <f>TEXT(Tableau3[[#This Row],[Date ]],"mmmm")</f>
        <v>janvier</v>
      </c>
      <c r="G502" s="24"/>
      <c r="H502" s="23"/>
      <c r="I502" s="24"/>
      <c r="J502" s="24"/>
      <c r="K502" s="25"/>
      <c r="L502" s="26"/>
      <c r="M502" s="26"/>
      <c r="N502" s="27"/>
      <c r="O502" s="28"/>
      <c r="P502" s="28"/>
      <c r="Q502" s="31"/>
      <c r="R502" s="22"/>
      <c r="S502" s="41">
        <f t="shared" si="8"/>
        <v>0</v>
      </c>
      <c r="V502" s="19">
        <v>502</v>
      </c>
    </row>
    <row r="503" spans="1:22" x14ac:dyDescent="0.25">
      <c r="A503" s="38" t="str">
        <f>D503&amp;"_"&amp;COUNTIF($D$2:D503,D503)</f>
        <v>_0</v>
      </c>
      <c r="B503" s="21"/>
      <c r="C503" s="39" t="str">
        <f>TEXT(Tableau3[[#This Row],[Date ]],"mmmm")</f>
        <v>janvier</v>
      </c>
      <c r="G503" s="24"/>
      <c r="H503" s="23"/>
      <c r="I503" s="24"/>
      <c r="J503" s="24"/>
      <c r="K503" s="25"/>
      <c r="L503" s="26"/>
      <c r="M503" s="26"/>
      <c r="N503" s="27"/>
      <c r="O503" s="28"/>
      <c r="P503" s="28"/>
      <c r="Q503" s="31"/>
      <c r="R503" s="22"/>
      <c r="S503" s="41">
        <f t="shared" si="8"/>
        <v>0</v>
      </c>
      <c r="V503" s="19">
        <v>503</v>
      </c>
    </row>
    <row r="504" spans="1:22" x14ac:dyDescent="0.25">
      <c r="A504" s="38" t="str">
        <f>D504&amp;"_"&amp;COUNTIF($D$2:D504,D504)</f>
        <v>_0</v>
      </c>
      <c r="B504" s="21"/>
      <c r="C504" s="39" t="str">
        <f>TEXT(Tableau3[[#This Row],[Date ]],"mmmm")</f>
        <v>janvier</v>
      </c>
      <c r="G504" s="24"/>
      <c r="H504" s="23"/>
      <c r="I504" s="24"/>
      <c r="J504" s="24"/>
      <c r="K504" s="25"/>
      <c r="L504" s="26"/>
      <c r="M504" s="26"/>
      <c r="N504" s="27"/>
      <c r="O504" s="28"/>
      <c r="P504" s="28"/>
      <c r="Q504" s="31"/>
      <c r="R504" s="22"/>
      <c r="S504" s="41">
        <f t="shared" si="8"/>
        <v>0</v>
      </c>
      <c r="V504" s="19">
        <v>504</v>
      </c>
    </row>
    <row r="505" spans="1:22" x14ac:dyDescent="0.25">
      <c r="A505" s="38" t="str">
        <f>D505&amp;"_"&amp;COUNTIF($D$2:D505,D505)</f>
        <v>_0</v>
      </c>
      <c r="B505" s="21"/>
      <c r="C505" s="39" t="str">
        <f>TEXT(Tableau3[[#This Row],[Date ]],"mmmm")</f>
        <v>janvier</v>
      </c>
      <c r="G505" s="24"/>
      <c r="H505" s="23"/>
      <c r="I505" s="24"/>
      <c r="J505" s="24"/>
      <c r="K505" s="25"/>
      <c r="L505" s="26"/>
      <c r="M505" s="26"/>
      <c r="N505" s="27"/>
      <c r="O505" s="28"/>
      <c r="P505" s="28"/>
      <c r="Q505" s="31"/>
      <c r="R505" s="22"/>
      <c r="S505" s="41">
        <f t="shared" si="8"/>
        <v>0</v>
      </c>
      <c r="V505" s="19">
        <v>505</v>
      </c>
    </row>
    <row r="506" spans="1:22" x14ac:dyDescent="0.25">
      <c r="A506" s="38" t="str">
        <f>D506&amp;"_"&amp;COUNTIF($D$2:D506,D506)</f>
        <v>_0</v>
      </c>
      <c r="B506" s="21"/>
      <c r="C506" s="39" t="str">
        <f>TEXT(Tableau3[[#This Row],[Date ]],"mmmm")</f>
        <v>janvier</v>
      </c>
      <c r="G506" s="24"/>
      <c r="H506" s="23"/>
      <c r="I506" s="24"/>
      <c r="J506" s="24"/>
      <c r="K506" s="25"/>
      <c r="L506" s="26"/>
      <c r="M506" s="26"/>
      <c r="N506" s="27"/>
      <c r="O506" s="28"/>
      <c r="P506" s="28"/>
      <c r="Q506" s="31"/>
      <c r="R506" s="22"/>
      <c r="S506" s="41">
        <f t="shared" si="8"/>
        <v>0</v>
      </c>
      <c r="V506" s="19">
        <v>506</v>
      </c>
    </row>
    <row r="507" spans="1:22" x14ac:dyDescent="0.25">
      <c r="A507" s="38" t="str">
        <f>D507&amp;"_"&amp;COUNTIF($D$2:D507,D507)</f>
        <v>_0</v>
      </c>
      <c r="B507" s="21"/>
      <c r="C507" s="39" t="str">
        <f>TEXT(Tableau3[[#This Row],[Date ]],"mmmm")</f>
        <v>janvier</v>
      </c>
      <c r="G507" s="24"/>
      <c r="H507" s="23"/>
      <c r="I507" s="24"/>
      <c r="J507" s="24"/>
      <c r="K507" s="25"/>
      <c r="L507" s="26"/>
      <c r="M507" s="26"/>
      <c r="N507" s="27"/>
      <c r="O507" s="28"/>
      <c r="P507" s="28"/>
      <c r="Q507" s="31"/>
      <c r="R507" s="22"/>
      <c r="S507" s="41">
        <f t="shared" si="8"/>
        <v>0</v>
      </c>
      <c r="V507" s="19">
        <v>507</v>
      </c>
    </row>
    <row r="508" spans="1:22" x14ac:dyDescent="0.25">
      <c r="A508" s="38" t="str">
        <f>D508&amp;"_"&amp;COUNTIF($D$2:D508,D508)</f>
        <v>_0</v>
      </c>
      <c r="B508" s="21"/>
      <c r="C508" s="39" t="str">
        <f>TEXT(Tableau3[[#This Row],[Date ]],"mmmm")</f>
        <v>janvier</v>
      </c>
      <c r="G508" s="24"/>
      <c r="H508" s="23"/>
      <c r="I508" s="24"/>
      <c r="J508" s="24"/>
      <c r="K508" s="25"/>
      <c r="L508" s="26"/>
      <c r="M508" s="26"/>
      <c r="N508" s="27"/>
      <c r="O508" s="28"/>
      <c r="P508" s="28"/>
      <c r="Q508" s="31"/>
      <c r="R508" s="22"/>
      <c r="S508" s="41">
        <f t="shared" si="8"/>
        <v>0</v>
      </c>
      <c r="V508" s="19">
        <v>508</v>
      </c>
    </row>
    <row r="509" spans="1:22" x14ac:dyDescent="0.25">
      <c r="A509" s="38" t="str">
        <f>D509&amp;"_"&amp;COUNTIF($D$2:D509,D509)</f>
        <v>_0</v>
      </c>
      <c r="B509" s="21"/>
      <c r="C509" s="39" t="str">
        <f>TEXT(Tableau3[[#This Row],[Date ]],"mmmm")</f>
        <v>janvier</v>
      </c>
      <c r="G509" s="24"/>
      <c r="H509" s="23"/>
      <c r="I509" s="24"/>
      <c r="J509" s="24"/>
      <c r="K509" s="25"/>
      <c r="L509" s="26"/>
      <c r="M509" s="26"/>
      <c r="N509" s="27"/>
      <c r="O509" s="28"/>
      <c r="P509" s="28"/>
      <c r="Q509" s="31"/>
      <c r="R509" s="22"/>
      <c r="S509" s="41">
        <f t="shared" si="8"/>
        <v>0</v>
      </c>
      <c r="V509" s="19">
        <v>509</v>
      </c>
    </row>
    <row r="510" spans="1:22" x14ac:dyDescent="0.25">
      <c r="A510" s="38" t="str">
        <f>D510&amp;"_"&amp;COUNTIF($D$2:D510,D510)</f>
        <v>_0</v>
      </c>
      <c r="B510" s="21"/>
      <c r="C510" s="39" t="str">
        <f>TEXT(Tableau3[[#This Row],[Date ]],"mmmm")</f>
        <v>janvier</v>
      </c>
      <c r="G510" s="24"/>
      <c r="H510" s="23"/>
      <c r="I510" s="24"/>
      <c r="J510" s="24"/>
      <c r="K510" s="25"/>
      <c r="L510" s="26"/>
      <c r="M510" s="26"/>
      <c r="N510" s="27"/>
      <c r="O510" s="28"/>
      <c r="P510" s="28"/>
      <c r="Q510" s="31"/>
      <c r="R510" s="22"/>
      <c r="S510" s="41">
        <f t="shared" si="8"/>
        <v>0</v>
      </c>
      <c r="V510" s="19">
        <v>510</v>
      </c>
    </row>
    <row r="511" spans="1:22" x14ac:dyDescent="0.25">
      <c r="A511" s="38" t="str">
        <f>D511&amp;"_"&amp;COUNTIF($D$2:D511,D511)</f>
        <v>_0</v>
      </c>
      <c r="B511" s="21"/>
      <c r="C511" s="39" t="str">
        <f>TEXT(Tableau3[[#This Row],[Date ]],"mmmm")</f>
        <v>janvier</v>
      </c>
      <c r="G511" s="24"/>
      <c r="H511" s="23"/>
      <c r="I511" s="24"/>
      <c r="J511" s="24"/>
      <c r="K511" s="25"/>
      <c r="L511" s="26"/>
      <c r="M511" s="26"/>
      <c r="N511" s="27"/>
      <c r="O511" s="28"/>
      <c r="P511" s="28"/>
      <c r="Q511" s="31"/>
      <c r="R511" s="22"/>
      <c r="S511" s="41">
        <f t="shared" si="8"/>
        <v>0</v>
      </c>
      <c r="V511" s="19">
        <v>511</v>
      </c>
    </row>
    <row r="512" spans="1:22" x14ac:dyDescent="0.25">
      <c r="A512" s="38" t="str">
        <f>D512&amp;"_"&amp;COUNTIF($D$2:D512,D512)</f>
        <v>_0</v>
      </c>
      <c r="B512" s="21"/>
      <c r="C512" s="39" t="str">
        <f>TEXT(Tableau3[[#This Row],[Date ]],"mmmm")</f>
        <v>janvier</v>
      </c>
      <c r="G512" s="24"/>
      <c r="H512" s="23"/>
      <c r="I512" s="24"/>
      <c r="J512" s="24"/>
      <c r="K512" s="25"/>
      <c r="L512" s="26"/>
      <c r="M512" s="26"/>
      <c r="N512" s="27"/>
      <c r="O512" s="28"/>
      <c r="P512" s="28"/>
      <c r="Q512" s="31"/>
      <c r="R512" s="22"/>
      <c r="S512" s="41">
        <f t="shared" si="8"/>
        <v>0</v>
      </c>
      <c r="V512" s="19">
        <v>512</v>
      </c>
    </row>
    <row r="513" spans="1:22" x14ac:dyDescent="0.25">
      <c r="A513" s="38" t="str">
        <f>D513&amp;"_"&amp;COUNTIF($D$2:D513,D513)</f>
        <v>_0</v>
      </c>
      <c r="B513" s="21"/>
      <c r="C513" s="39" t="str">
        <f>TEXT(Tableau3[[#This Row],[Date ]],"mmmm")</f>
        <v>janvier</v>
      </c>
      <c r="G513" s="24"/>
      <c r="H513" s="23"/>
      <c r="I513" s="24"/>
      <c r="J513" s="24"/>
      <c r="K513" s="25"/>
      <c r="L513" s="26"/>
      <c r="M513" s="26"/>
      <c r="N513" s="27"/>
      <c r="O513" s="28"/>
      <c r="P513" s="28"/>
      <c r="Q513" s="31"/>
      <c r="R513" s="22"/>
      <c r="S513" s="41">
        <f t="shared" si="8"/>
        <v>0</v>
      </c>
      <c r="V513" s="19">
        <v>513</v>
      </c>
    </row>
    <row r="514" spans="1:22" x14ac:dyDescent="0.25">
      <c r="A514" s="38" t="str">
        <f>D514&amp;"_"&amp;COUNTIF($D$2:D514,D514)</f>
        <v>_0</v>
      </c>
      <c r="B514" s="21"/>
      <c r="C514" s="39" t="str">
        <f>TEXT(Tableau3[[#This Row],[Date ]],"mmmm")</f>
        <v>janvier</v>
      </c>
      <c r="G514" s="24"/>
      <c r="H514" s="23"/>
      <c r="I514" s="24"/>
      <c r="J514" s="24"/>
      <c r="K514" s="25"/>
      <c r="L514" s="26"/>
      <c r="M514" s="26"/>
      <c r="N514" s="27"/>
      <c r="O514" s="28"/>
      <c r="P514" s="28"/>
      <c r="Q514" s="31"/>
      <c r="R514" s="22"/>
      <c r="S514" s="41">
        <f t="shared" si="8"/>
        <v>0</v>
      </c>
      <c r="V514" s="19">
        <v>514</v>
      </c>
    </row>
    <row r="515" spans="1:22" x14ac:dyDescent="0.25">
      <c r="A515" s="38" t="str">
        <f>D515&amp;"_"&amp;COUNTIF($D$2:D515,D515)</f>
        <v>_0</v>
      </c>
      <c r="B515" s="21"/>
      <c r="C515" s="39" t="str">
        <f>TEXT(Tableau3[[#This Row],[Date ]],"mmmm")</f>
        <v>janvier</v>
      </c>
      <c r="G515" s="24"/>
      <c r="H515" s="23"/>
      <c r="I515" s="24"/>
      <c r="J515" s="24"/>
      <c r="K515" s="25"/>
      <c r="L515" s="26"/>
      <c r="M515" s="26"/>
      <c r="N515" s="27"/>
      <c r="O515" s="28"/>
      <c r="P515" s="28"/>
      <c r="Q515" s="31"/>
      <c r="R515" s="22"/>
      <c r="S515" s="41">
        <f t="shared" si="8"/>
        <v>0</v>
      </c>
      <c r="V515" s="19">
        <v>515</v>
      </c>
    </row>
    <row r="516" spans="1:22" x14ac:dyDescent="0.25">
      <c r="A516" s="38" t="str">
        <f>D516&amp;"_"&amp;COUNTIF($D$2:D516,D516)</f>
        <v>_0</v>
      </c>
      <c r="B516" s="21"/>
      <c r="C516" s="39" t="str">
        <f>TEXT(Tableau3[[#This Row],[Date ]],"mmmm")</f>
        <v>janvier</v>
      </c>
      <c r="G516" s="24"/>
      <c r="H516" s="23"/>
      <c r="I516" s="24"/>
      <c r="J516" s="24"/>
      <c r="K516" s="25"/>
      <c r="L516" s="26"/>
      <c r="M516" s="26"/>
      <c r="N516" s="27"/>
      <c r="O516" s="28"/>
      <c r="P516" s="28"/>
      <c r="Q516" s="31"/>
      <c r="R516" s="22"/>
      <c r="S516" s="41">
        <f t="shared" si="8"/>
        <v>0</v>
      </c>
      <c r="V516" s="19">
        <v>516</v>
      </c>
    </row>
    <row r="517" spans="1:22" x14ac:dyDescent="0.25">
      <c r="A517" s="38" t="str">
        <f>D517&amp;"_"&amp;COUNTIF($D$2:D517,D517)</f>
        <v>_0</v>
      </c>
      <c r="B517" s="21"/>
      <c r="C517" s="39" t="str">
        <f>TEXT(Tableau3[[#This Row],[Date ]],"mmmm")</f>
        <v>janvier</v>
      </c>
      <c r="G517" s="24"/>
      <c r="H517" s="23"/>
      <c r="I517" s="24"/>
      <c r="J517" s="24"/>
      <c r="K517" s="25"/>
      <c r="L517" s="26"/>
      <c r="M517" s="26"/>
      <c r="N517" s="27"/>
      <c r="O517" s="28"/>
      <c r="P517" s="28"/>
      <c r="Q517" s="31"/>
      <c r="R517" s="22"/>
      <c r="S517" s="41">
        <f t="shared" si="8"/>
        <v>0</v>
      </c>
      <c r="V517" s="19">
        <v>517</v>
      </c>
    </row>
    <row r="518" spans="1:22" x14ac:dyDescent="0.25">
      <c r="A518" s="38" t="str">
        <f>D518&amp;"_"&amp;COUNTIF($D$2:D518,D518)</f>
        <v>_0</v>
      </c>
      <c r="B518" s="21"/>
      <c r="C518" s="39" t="str">
        <f>TEXT(Tableau3[[#This Row],[Date ]],"mmmm")</f>
        <v>janvier</v>
      </c>
      <c r="G518" s="24"/>
      <c r="H518" s="23"/>
      <c r="I518" s="24"/>
      <c r="J518" s="24"/>
      <c r="K518" s="25"/>
      <c r="L518" s="26"/>
      <c r="M518" s="26"/>
      <c r="N518" s="27"/>
      <c r="O518" s="28"/>
      <c r="P518" s="28"/>
      <c r="Q518" s="31"/>
      <c r="R518" s="22"/>
      <c r="S518" s="41">
        <f t="shared" si="8"/>
        <v>0</v>
      </c>
      <c r="V518" s="19">
        <v>518</v>
      </c>
    </row>
    <row r="519" spans="1:22" x14ac:dyDescent="0.25">
      <c r="A519" s="38" t="str">
        <f>D519&amp;"_"&amp;COUNTIF($D$2:D519,D519)</f>
        <v>_0</v>
      </c>
      <c r="B519" s="21"/>
      <c r="C519" s="39" t="str">
        <f>TEXT(Tableau3[[#This Row],[Date ]],"mmmm")</f>
        <v>janvier</v>
      </c>
      <c r="G519" s="24"/>
      <c r="H519" s="23"/>
      <c r="I519" s="24"/>
      <c r="J519" s="24"/>
      <c r="K519" s="25"/>
      <c r="L519" s="26"/>
      <c r="M519" s="26"/>
      <c r="N519" s="27"/>
      <c r="O519" s="28"/>
      <c r="P519" s="28"/>
      <c r="Q519" s="31"/>
      <c r="R519" s="22"/>
      <c r="S519" s="41">
        <f t="shared" si="8"/>
        <v>0</v>
      </c>
      <c r="V519" s="19">
        <v>519</v>
      </c>
    </row>
    <row r="520" spans="1:22" x14ac:dyDescent="0.25">
      <c r="A520" s="38" t="str">
        <f>D520&amp;"_"&amp;COUNTIF($D$2:D520,D520)</f>
        <v>_0</v>
      </c>
      <c r="B520" s="21"/>
      <c r="C520" s="39" t="str">
        <f>TEXT(Tableau3[[#This Row],[Date ]],"mmmm")</f>
        <v>janvier</v>
      </c>
      <c r="G520" s="24"/>
      <c r="H520" s="23"/>
      <c r="I520" s="24"/>
      <c r="J520" s="24"/>
      <c r="K520" s="25"/>
      <c r="L520" s="26"/>
      <c r="M520" s="26"/>
      <c r="N520" s="27"/>
      <c r="O520" s="28"/>
      <c r="P520" s="28"/>
      <c r="Q520" s="31"/>
      <c r="R520" s="22"/>
      <c r="S520" s="41">
        <f t="shared" si="8"/>
        <v>0</v>
      </c>
      <c r="V520" s="19">
        <v>520</v>
      </c>
    </row>
    <row r="521" spans="1:22" x14ac:dyDescent="0.25">
      <c r="A521" s="38" t="str">
        <f>D521&amp;"_"&amp;COUNTIF($D$2:D521,D521)</f>
        <v>_0</v>
      </c>
      <c r="B521" s="21"/>
      <c r="C521" s="39" t="str">
        <f>TEXT(Tableau3[[#This Row],[Date ]],"mmmm")</f>
        <v>janvier</v>
      </c>
      <c r="G521" s="24"/>
      <c r="H521" s="23"/>
      <c r="I521" s="24"/>
      <c r="J521" s="24"/>
      <c r="K521" s="25"/>
      <c r="L521" s="26"/>
      <c r="M521" s="26"/>
      <c r="N521" s="27"/>
      <c r="O521" s="28"/>
      <c r="P521" s="28"/>
      <c r="Q521" s="31"/>
      <c r="R521" s="22"/>
      <c r="S521" s="41">
        <f t="shared" si="8"/>
        <v>0</v>
      </c>
      <c r="V521" s="19">
        <v>521</v>
      </c>
    </row>
    <row r="522" spans="1:22" x14ac:dyDescent="0.25">
      <c r="A522" s="38" t="str">
        <f>D522&amp;"_"&amp;COUNTIF($D$2:D522,D522)</f>
        <v>_0</v>
      </c>
      <c r="B522" s="21"/>
      <c r="C522" s="39" t="str">
        <f>TEXT(Tableau3[[#This Row],[Date ]],"mmmm")</f>
        <v>janvier</v>
      </c>
      <c r="G522" s="24"/>
      <c r="H522" s="23"/>
      <c r="I522" s="24"/>
      <c r="J522" s="24"/>
      <c r="K522" s="25"/>
      <c r="L522" s="26"/>
      <c r="M522" s="26"/>
      <c r="N522" s="27"/>
      <c r="O522" s="28"/>
      <c r="P522" s="28"/>
      <c r="Q522" s="31"/>
      <c r="R522" s="22"/>
      <c r="S522" s="41">
        <f t="shared" si="8"/>
        <v>0</v>
      </c>
      <c r="V522" s="19">
        <v>522</v>
      </c>
    </row>
    <row r="523" spans="1:22" x14ac:dyDescent="0.25">
      <c r="A523" s="38" t="str">
        <f>D523&amp;"_"&amp;COUNTIF($D$2:D523,D523)</f>
        <v>_0</v>
      </c>
      <c r="B523" s="21"/>
      <c r="C523" s="39" t="str">
        <f>TEXT(Tableau3[[#This Row],[Date ]],"mmmm")</f>
        <v>janvier</v>
      </c>
      <c r="G523" s="24"/>
      <c r="H523" s="23"/>
      <c r="I523" s="24"/>
      <c r="J523" s="24"/>
      <c r="K523" s="25"/>
      <c r="L523" s="26"/>
      <c r="M523" s="26"/>
      <c r="N523" s="27"/>
      <c r="O523" s="28"/>
      <c r="P523" s="28"/>
      <c r="Q523" s="31"/>
      <c r="R523" s="22"/>
      <c r="S523" s="41">
        <f t="shared" si="8"/>
        <v>0</v>
      </c>
      <c r="V523" s="19">
        <v>523</v>
      </c>
    </row>
    <row r="524" spans="1:22" x14ac:dyDescent="0.25">
      <c r="A524" s="38" t="str">
        <f>D524&amp;"_"&amp;COUNTIF($D$2:D524,D524)</f>
        <v>_0</v>
      </c>
      <c r="B524" s="21"/>
      <c r="C524" s="39" t="str">
        <f>TEXT(Tableau3[[#This Row],[Date ]],"mmmm")</f>
        <v>janvier</v>
      </c>
      <c r="G524" s="24"/>
      <c r="H524" s="23"/>
      <c r="I524" s="24"/>
      <c r="J524" s="24"/>
      <c r="K524" s="25"/>
      <c r="L524" s="26"/>
      <c r="M524" s="26"/>
      <c r="N524" s="27"/>
      <c r="O524" s="28"/>
      <c r="P524" s="28"/>
      <c r="Q524" s="31"/>
      <c r="R524" s="22"/>
      <c r="S524" s="41">
        <f t="shared" si="8"/>
        <v>0</v>
      </c>
      <c r="V524" s="19">
        <v>524</v>
      </c>
    </row>
    <row r="525" spans="1:22" x14ac:dyDescent="0.25">
      <c r="A525" s="38" t="str">
        <f>D525&amp;"_"&amp;COUNTIF($D$2:D525,D525)</f>
        <v>_0</v>
      </c>
      <c r="B525" s="21"/>
      <c r="C525" s="39" t="str">
        <f>TEXT(Tableau3[[#This Row],[Date ]],"mmmm")</f>
        <v>janvier</v>
      </c>
      <c r="G525" s="24"/>
      <c r="H525" s="23"/>
      <c r="I525" s="24"/>
      <c r="J525" s="24"/>
      <c r="K525" s="25"/>
      <c r="L525" s="26"/>
      <c r="M525" s="26"/>
      <c r="N525" s="27"/>
      <c r="O525" s="28"/>
      <c r="P525" s="28"/>
      <c r="Q525" s="31"/>
      <c r="R525" s="22"/>
      <c r="S525" s="41">
        <f t="shared" si="8"/>
        <v>0</v>
      </c>
      <c r="V525" s="19">
        <v>525</v>
      </c>
    </row>
    <row r="526" spans="1:22" x14ac:dyDescent="0.25">
      <c r="A526" s="38" t="str">
        <f>D526&amp;"_"&amp;COUNTIF($D$2:D526,D526)</f>
        <v>_0</v>
      </c>
      <c r="B526" s="21"/>
      <c r="C526" s="39" t="str">
        <f>TEXT(Tableau3[[#This Row],[Date ]],"mmmm")</f>
        <v>janvier</v>
      </c>
      <c r="G526" s="24"/>
      <c r="H526" s="23"/>
      <c r="I526" s="24"/>
      <c r="J526" s="24"/>
      <c r="K526" s="25"/>
      <c r="L526" s="26"/>
      <c r="M526" s="26"/>
      <c r="N526" s="27"/>
      <c r="O526" s="28"/>
      <c r="P526" s="28"/>
      <c r="Q526" s="31"/>
      <c r="R526" s="22"/>
      <c r="S526" s="41">
        <f t="shared" si="8"/>
        <v>0</v>
      </c>
      <c r="V526" s="19">
        <v>526</v>
      </c>
    </row>
    <row r="527" spans="1:22" x14ac:dyDescent="0.25">
      <c r="A527" s="38" t="str">
        <f>D527&amp;"_"&amp;COUNTIF($D$2:D527,D527)</f>
        <v>_0</v>
      </c>
      <c r="B527" s="21"/>
      <c r="C527" s="39" t="str">
        <f>TEXT(Tableau3[[#This Row],[Date ]],"mmmm")</f>
        <v>janvier</v>
      </c>
      <c r="G527" s="24"/>
      <c r="H527" s="23"/>
      <c r="I527" s="24"/>
      <c r="J527" s="24"/>
      <c r="K527" s="25"/>
      <c r="L527" s="26"/>
      <c r="M527" s="26"/>
      <c r="N527" s="27"/>
      <c r="O527" s="28"/>
      <c r="P527" s="28"/>
      <c r="Q527" s="31"/>
      <c r="R527" s="22"/>
      <c r="S527" s="41">
        <f t="shared" si="8"/>
        <v>0</v>
      </c>
      <c r="V527" s="19">
        <v>527</v>
      </c>
    </row>
    <row r="528" spans="1:22" x14ac:dyDescent="0.25">
      <c r="A528" s="38" t="str">
        <f>D528&amp;"_"&amp;COUNTIF($D$2:D528,D528)</f>
        <v>_0</v>
      </c>
      <c r="B528" s="21"/>
      <c r="C528" s="39" t="str">
        <f>TEXT(Tableau3[[#This Row],[Date ]],"mmmm")</f>
        <v>janvier</v>
      </c>
      <c r="G528" s="24"/>
      <c r="H528" s="23"/>
      <c r="I528" s="24"/>
      <c r="J528" s="24"/>
      <c r="K528" s="25"/>
      <c r="L528" s="26"/>
      <c r="M528" s="26"/>
      <c r="N528" s="27"/>
      <c r="O528" s="28"/>
      <c r="P528" s="28"/>
      <c r="Q528" s="31"/>
      <c r="R528" s="22"/>
      <c r="S528" s="41">
        <f t="shared" si="8"/>
        <v>0</v>
      </c>
      <c r="V528" s="19">
        <v>528</v>
      </c>
    </row>
    <row r="529" spans="1:22" x14ac:dyDescent="0.25">
      <c r="A529" s="38" t="str">
        <f>D529&amp;"_"&amp;COUNTIF($D$2:D529,D529)</f>
        <v>_0</v>
      </c>
      <c r="B529" s="21"/>
      <c r="C529" s="39" t="str">
        <f>TEXT(Tableau3[[#This Row],[Date ]],"mmmm")</f>
        <v>janvier</v>
      </c>
      <c r="G529" s="24"/>
      <c r="H529" s="23"/>
      <c r="I529" s="24"/>
      <c r="J529" s="24"/>
      <c r="K529" s="25"/>
      <c r="L529" s="26"/>
      <c r="M529" s="26"/>
      <c r="N529" s="27"/>
      <c r="O529" s="28"/>
      <c r="P529" s="28"/>
      <c r="Q529" s="31"/>
      <c r="R529" s="22"/>
      <c r="S529" s="41">
        <f t="shared" si="8"/>
        <v>0</v>
      </c>
      <c r="V529" s="19">
        <v>529</v>
      </c>
    </row>
    <row r="530" spans="1:22" x14ac:dyDescent="0.25">
      <c r="A530" s="38" t="str">
        <f>D530&amp;"_"&amp;COUNTIF($D$2:D530,D530)</f>
        <v>_0</v>
      </c>
      <c r="B530" s="21"/>
      <c r="C530" s="39" t="str">
        <f>TEXT(Tableau3[[#This Row],[Date ]],"mmmm")</f>
        <v>janvier</v>
      </c>
      <c r="G530" s="24"/>
      <c r="H530" s="23"/>
      <c r="I530" s="24"/>
      <c r="J530" s="24"/>
      <c r="K530" s="25"/>
      <c r="L530" s="26"/>
      <c r="M530" s="26"/>
      <c r="N530" s="27"/>
      <c r="O530" s="28"/>
      <c r="P530" s="28"/>
      <c r="Q530" s="31"/>
      <c r="R530" s="22"/>
      <c r="S530" s="41">
        <f t="shared" si="8"/>
        <v>0</v>
      </c>
      <c r="V530" s="19">
        <v>530</v>
      </c>
    </row>
    <row r="531" spans="1:22" x14ac:dyDescent="0.25">
      <c r="A531" s="38" t="str">
        <f>D531&amp;"_"&amp;COUNTIF($D$2:D531,D531)</f>
        <v>_0</v>
      </c>
      <c r="B531" s="21"/>
      <c r="C531" s="39" t="str">
        <f>TEXT(Tableau3[[#This Row],[Date ]],"mmmm")</f>
        <v>janvier</v>
      </c>
      <c r="G531" s="24"/>
      <c r="H531" s="23"/>
      <c r="I531" s="24"/>
      <c r="J531" s="24"/>
      <c r="K531" s="25"/>
      <c r="L531" s="26"/>
      <c r="M531" s="26"/>
      <c r="N531" s="27"/>
      <c r="O531" s="28"/>
      <c r="P531" s="28"/>
      <c r="Q531" s="31"/>
      <c r="R531" s="22"/>
      <c r="S531" s="41">
        <f t="shared" si="8"/>
        <v>0</v>
      </c>
      <c r="V531" s="19">
        <v>531</v>
      </c>
    </row>
    <row r="532" spans="1:22" x14ac:dyDescent="0.25">
      <c r="A532" s="38" t="str">
        <f>D532&amp;"_"&amp;COUNTIF($D$2:D532,D532)</f>
        <v>_0</v>
      </c>
      <c r="B532" s="21"/>
      <c r="C532" s="39" t="str">
        <f>TEXT(Tableau3[[#This Row],[Date ]],"mmmm")</f>
        <v>janvier</v>
      </c>
      <c r="G532" s="24"/>
      <c r="H532" s="23"/>
      <c r="I532" s="24"/>
      <c r="J532" s="24"/>
      <c r="K532" s="25"/>
      <c r="L532" s="26"/>
      <c r="M532" s="26"/>
      <c r="N532" s="27"/>
      <c r="O532" s="28"/>
      <c r="P532" s="28"/>
      <c r="Q532" s="31"/>
      <c r="R532" s="22"/>
      <c r="S532" s="41">
        <f t="shared" si="8"/>
        <v>0</v>
      </c>
      <c r="V532" s="19">
        <v>532</v>
      </c>
    </row>
    <row r="533" spans="1:22" x14ac:dyDescent="0.25">
      <c r="A533" s="38" t="str">
        <f>D533&amp;"_"&amp;COUNTIF($D$2:D533,D533)</f>
        <v>_0</v>
      </c>
      <c r="B533" s="21"/>
      <c r="C533" s="39" t="str">
        <f>TEXT(Tableau3[[#This Row],[Date ]],"mmmm")</f>
        <v>janvier</v>
      </c>
      <c r="G533" s="24"/>
      <c r="H533" s="23"/>
      <c r="I533" s="24"/>
      <c r="J533" s="24"/>
      <c r="K533" s="25"/>
      <c r="L533" s="26"/>
      <c r="M533" s="26"/>
      <c r="N533" s="27"/>
      <c r="O533" s="28"/>
      <c r="P533" s="28"/>
      <c r="Q533" s="31"/>
      <c r="R533" s="22"/>
      <c r="S533" s="41">
        <f t="shared" si="8"/>
        <v>0</v>
      </c>
      <c r="V533" s="19">
        <v>533</v>
      </c>
    </row>
    <row r="534" spans="1:22" x14ac:dyDescent="0.25">
      <c r="A534" s="38" t="str">
        <f>D534&amp;"_"&amp;COUNTIF($D$2:D534,D534)</f>
        <v>_0</v>
      </c>
      <c r="B534" s="21"/>
      <c r="C534" s="39" t="str">
        <f>TEXT(Tableau3[[#This Row],[Date ]],"mmmm")</f>
        <v>janvier</v>
      </c>
      <c r="G534" s="24"/>
      <c r="H534" s="23"/>
      <c r="I534" s="24"/>
      <c r="J534" s="24"/>
      <c r="K534" s="25"/>
      <c r="L534" s="26"/>
      <c r="M534" s="26"/>
      <c r="N534" s="27"/>
      <c r="O534" s="28"/>
      <c r="P534" s="28"/>
      <c r="Q534" s="31"/>
      <c r="R534" s="22"/>
      <c r="S534" s="41">
        <f t="shared" si="8"/>
        <v>0</v>
      </c>
      <c r="V534" s="19">
        <v>534</v>
      </c>
    </row>
    <row r="535" spans="1:22" x14ac:dyDescent="0.25">
      <c r="A535" s="38" t="str">
        <f>D535&amp;"_"&amp;COUNTIF($D$2:D535,D535)</f>
        <v>_0</v>
      </c>
      <c r="B535" s="21"/>
      <c r="C535" s="39" t="str">
        <f>TEXT(Tableau3[[#This Row],[Date ]],"mmmm")</f>
        <v>janvier</v>
      </c>
      <c r="G535" s="24"/>
      <c r="H535" s="23"/>
      <c r="I535" s="24"/>
      <c r="J535" s="24"/>
      <c r="K535" s="25"/>
      <c r="L535" s="26"/>
      <c r="M535" s="26"/>
      <c r="N535" s="27"/>
      <c r="O535" s="28"/>
      <c r="P535" s="28"/>
      <c r="Q535" s="31"/>
      <c r="R535" s="22"/>
      <c r="S535" s="41">
        <f t="shared" si="8"/>
        <v>0</v>
      </c>
      <c r="V535" s="19">
        <v>535</v>
      </c>
    </row>
    <row r="536" spans="1:22" x14ac:dyDescent="0.25">
      <c r="A536" s="38" t="str">
        <f>D536&amp;"_"&amp;COUNTIF($D$2:D536,D536)</f>
        <v>_0</v>
      </c>
      <c r="B536" s="21"/>
      <c r="C536" s="39" t="str">
        <f>TEXT(Tableau3[[#This Row],[Date ]],"mmmm")</f>
        <v>janvier</v>
      </c>
      <c r="G536" s="24"/>
      <c r="H536" s="23"/>
      <c r="I536" s="24"/>
      <c r="J536" s="24"/>
      <c r="K536" s="25"/>
      <c r="L536" s="26"/>
      <c r="M536" s="26"/>
      <c r="N536" s="27"/>
      <c r="O536" s="28"/>
      <c r="P536" s="28"/>
      <c r="Q536" s="31"/>
      <c r="R536" s="22"/>
      <c r="S536" s="41">
        <f t="shared" si="8"/>
        <v>0</v>
      </c>
      <c r="V536" s="19">
        <v>536</v>
      </c>
    </row>
    <row r="537" spans="1:22" x14ac:dyDescent="0.25">
      <c r="A537" s="38" t="str">
        <f>D537&amp;"_"&amp;COUNTIF($D$2:D537,D537)</f>
        <v>_0</v>
      </c>
      <c r="B537" s="21"/>
      <c r="C537" s="39" t="str">
        <f>TEXT(Tableau3[[#This Row],[Date ]],"mmmm")</f>
        <v>janvier</v>
      </c>
      <c r="G537" s="24"/>
      <c r="H537" s="23"/>
      <c r="I537" s="24"/>
      <c r="J537" s="24"/>
      <c r="K537" s="25"/>
      <c r="L537" s="26"/>
      <c r="M537" s="26"/>
      <c r="N537" s="27"/>
      <c r="O537" s="28"/>
      <c r="P537" s="28"/>
      <c r="Q537" s="31"/>
      <c r="R537" s="22"/>
      <c r="S537" s="41">
        <f t="shared" si="8"/>
        <v>0</v>
      </c>
      <c r="V537" s="19">
        <v>537</v>
      </c>
    </row>
    <row r="538" spans="1:22" x14ac:dyDescent="0.25">
      <c r="A538" s="38" t="str">
        <f>D538&amp;"_"&amp;COUNTIF($D$2:D538,D538)</f>
        <v>_0</v>
      </c>
      <c r="B538" s="21"/>
      <c r="C538" s="39" t="str">
        <f>TEXT(Tableau3[[#This Row],[Date ]],"mmmm")</f>
        <v>janvier</v>
      </c>
      <c r="G538" s="24"/>
      <c r="H538" s="23"/>
      <c r="I538" s="24"/>
      <c r="J538" s="24"/>
      <c r="K538" s="25"/>
      <c r="L538" s="26"/>
      <c r="M538" s="26"/>
      <c r="N538" s="27"/>
      <c r="O538" s="28"/>
      <c r="P538" s="28"/>
      <c r="Q538" s="31"/>
      <c r="R538" s="22"/>
      <c r="S538" s="41">
        <f t="shared" si="8"/>
        <v>0</v>
      </c>
      <c r="V538" s="19">
        <v>538</v>
      </c>
    </row>
    <row r="539" spans="1:22" x14ac:dyDescent="0.25">
      <c r="A539" s="38" t="str">
        <f>D539&amp;"_"&amp;COUNTIF($D$2:D539,D539)</f>
        <v>_0</v>
      </c>
      <c r="B539" s="21"/>
      <c r="C539" s="39" t="str">
        <f>TEXT(Tableau3[[#This Row],[Date ]],"mmmm")</f>
        <v>janvier</v>
      </c>
      <c r="G539" s="24"/>
      <c r="H539" s="23"/>
      <c r="I539" s="24"/>
      <c r="J539" s="24"/>
      <c r="K539" s="25"/>
      <c r="L539" s="26"/>
      <c r="M539" s="26"/>
      <c r="N539" s="27"/>
      <c r="O539" s="28"/>
      <c r="P539" s="28"/>
      <c r="Q539" s="31"/>
      <c r="R539" s="22"/>
      <c r="S539" s="41">
        <f t="shared" si="8"/>
        <v>0</v>
      </c>
      <c r="V539" s="19">
        <v>539</v>
      </c>
    </row>
    <row r="540" spans="1:22" x14ac:dyDescent="0.25">
      <c r="A540" s="38" t="str">
        <f>D540&amp;"_"&amp;COUNTIF($D$2:D540,D540)</f>
        <v>_0</v>
      </c>
      <c r="B540" s="21"/>
      <c r="C540" s="39" t="str">
        <f>TEXT(Tableau3[[#This Row],[Date ]],"mmmm")</f>
        <v>janvier</v>
      </c>
      <c r="G540" s="24"/>
      <c r="H540" s="23"/>
      <c r="I540" s="24"/>
      <c r="J540" s="24"/>
      <c r="K540" s="25"/>
      <c r="L540" s="26"/>
      <c r="M540" s="26"/>
      <c r="N540" s="27"/>
      <c r="O540" s="28"/>
      <c r="P540" s="28"/>
      <c r="Q540" s="31"/>
      <c r="R540" s="22"/>
      <c r="S540" s="41">
        <f t="shared" si="8"/>
        <v>0</v>
      </c>
      <c r="V540" s="19">
        <v>540</v>
      </c>
    </row>
    <row r="541" spans="1:22" x14ac:dyDescent="0.25">
      <c r="A541" s="38" t="str">
        <f>D541&amp;"_"&amp;COUNTIF($D$2:D541,D541)</f>
        <v>_0</v>
      </c>
      <c r="B541" s="21"/>
      <c r="C541" s="39" t="str">
        <f>TEXT(Tableau3[[#This Row],[Date ]],"mmmm")</f>
        <v>janvier</v>
      </c>
      <c r="G541" s="24"/>
      <c r="H541" s="23"/>
      <c r="I541" s="24"/>
      <c r="J541" s="24"/>
      <c r="K541" s="25"/>
      <c r="L541" s="26"/>
      <c r="M541" s="26"/>
      <c r="N541" s="27"/>
      <c r="O541" s="28"/>
      <c r="P541" s="28"/>
      <c r="Q541" s="31"/>
      <c r="R541" s="22"/>
      <c r="S541" s="41">
        <f t="shared" si="8"/>
        <v>0</v>
      </c>
      <c r="V541" s="19">
        <v>541</v>
      </c>
    </row>
    <row r="542" spans="1:22" x14ac:dyDescent="0.25">
      <c r="A542" s="38" t="str">
        <f>D542&amp;"_"&amp;COUNTIF($D$2:D542,D542)</f>
        <v>_0</v>
      </c>
      <c r="B542" s="21"/>
      <c r="C542" s="39" t="str">
        <f>TEXT(Tableau3[[#This Row],[Date ]],"mmmm")</f>
        <v>janvier</v>
      </c>
      <c r="G542" s="24"/>
      <c r="H542" s="23"/>
      <c r="I542" s="24"/>
      <c r="J542" s="24"/>
      <c r="K542" s="25"/>
      <c r="L542" s="26"/>
      <c r="M542" s="26"/>
      <c r="N542" s="27"/>
      <c r="O542" s="28"/>
      <c r="P542" s="28"/>
      <c r="Q542" s="31"/>
      <c r="R542" s="22"/>
      <c r="S542" s="41">
        <f t="shared" si="8"/>
        <v>0</v>
      </c>
      <c r="V542" s="19">
        <v>542</v>
      </c>
    </row>
    <row r="543" spans="1:22" x14ac:dyDescent="0.25">
      <c r="A543" s="38" t="str">
        <f>D543&amp;"_"&amp;COUNTIF($D$2:D543,D543)</f>
        <v>_0</v>
      </c>
      <c r="B543" s="21"/>
      <c r="C543" s="39" t="str">
        <f>TEXT(Tableau3[[#This Row],[Date ]],"mmmm")</f>
        <v>janvier</v>
      </c>
      <c r="G543" s="24"/>
      <c r="H543" s="23"/>
      <c r="I543" s="24"/>
      <c r="J543" s="24"/>
      <c r="K543" s="25"/>
      <c r="L543" s="26"/>
      <c r="M543" s="26"/>
      <c r="N543" s="27"/>
      <c r="O543" s="28"/>
      <c r="P543" s="28"/>
      <c r="Q543" s="31"/>
      <c r="R543" s="22"/>
      <c r="S543" s="41">
        <f t="shared" si="8"/>
        <v>0</v>
      </c>
      <c r="V543" s="19">
        <v>543</v>
      </c>
    </row>
    <row r="544" spans="1:22" x14ac:dyDescent="0.25">
      <c r="A544" s="38" t="str">
        <f>D544&amp;"_"&amp;COUNTIF($D$2:D544,D544)</f>
        <v>_0</v>
      </c>
      <c r="B544" s="21"/>
      <c r="C544" s="39" t="str">
        <f>TEXT(Tableau3[[#This Row],[Date ]],"mmmm")</f>
        <v>janvier</v>
      </c>
      <c r="G544" s="24"/>
      <c r="H544" s="23"/>
      <c r="I544" s="24"/>
      <c r="J544" s="24"/>
      <c r="K544" s="25"/>
      <c r="L544" s="26"/>
      <c r="M544" s="26"/>
      <c r="N544" s="27"/>
      <c r="O544" s="28"/>
      <c r="P544" s="28"/>
      <c r="Q544" s="31"/>
      <c r="R544" s="22"/>
      <c r="S544" s="41">
        <f t="shared" si="8"/>
        <v>0</v>
      </c>
      <c r="V544" s="19">
        <v>544</v>
      </c>
    </row>
    <row r="545" spans="1:22" x14ac:dyDescent="0.25">
      <c r="A545" s="38" t="str">
        <f>D545&amp;"_"&amp;COUNTIF($D$2:D545,D545)</f>
        <v>_0</v>
      </c>
      <c r="B545" s="21"/>
      <c r="C545" s="39" t="str">
        <f>TEXT(Tableau3[[#This Row],[Date ]],"mmmm")</f>
        <v>janvier</v>
      </c>
      <c r="G545" s="24"/>
      <c r="H545" s="23"/>
      <c r="I545" s="24"/>
      <c r="J545" s="24"/>
      <c r="K545" s="25"/>
      <c r="L545" s="26"/>
      <c r="M545" s="26"/>
      <c r="N545" s="27"/>
      <c r="O545" s="28"/>
      <c r="P545" s="28"/>
      <c r="Q545" s="31"/>
      <c r="R545" s="22"/>
      <c r="S545" s="41">
        <f t="shared" si="8"/>
        <v>0</v>
      </c>
      <c r="V545" s="19">
        <v>545</v>
      </c>
    </row>
    <row r="546" spans="1:22" x14ac:dyDescent="0.25">
      <c r="A546" s="38" t="str">
        <f>D546&amp;"_"&amp;COUNTIF($D$2:D546,D546)</f>
        <v>_0</v>
      </c>
      <c r="B546" s="21"/>
      <c r="C546" s="39" t="str">
        <f>TEXT(Tableau3[[#This Row],[Date ]],"mmmm")</f>
        <v>janvier</v>
      </c>
      <c r="G546" s="24"/>
      <c r="H546" s="23"/>
      <c r="I546" s="24"/>
      <c r="J546" s="24"/>
      <c r="K546" s="25"/>
      <c r="L546" s="26"/>
      <c r="M546" s="26"/>
      <c r="N546" s="27"/>
      <c r="O546" s="28"/>
      <c r="P546" s="28"/>
      <c r="Q546" s="31"/>
      <c r="R546" s="22"/>
      <c r="S546" s="41">
        <f t="shared" si="8"/>
        <v>0</v>
      </c>
      <c r="V546" s="19">
        <v>546</v>
      </c>
    </row>
    <row r="547" spans="1:22" x14ac:dyDescent="0.25">
      <c r="A547" s="38" t="str">
        <f>D547&amp;"_"&amp;COUNTIF($D$2:D547,D547)</f>
        <v>_0</v>
      </c>
      <c r="B547" s="21"/>
      <c r="C547" s="39" t="str">
        <f>TEXT(Tableau3[[#This Row],[Date ]],"mmmm")</f>
        <v>janvier</v>
      </c>
      <c r="G547" s="24"/>
      <c r="H547" s="23"/>
      <c r="I547" s="24"/>
      <c r="J547" s="24"/>
      <c r="K547" s="25"/>
      <c r="L547" s="26"/>
      <c r="M547" s="26"/>
      <c r="N547" s="27"/>
      <c r="O547" s="28"/>
      <c r="P547" s="28"/>
      <c r="Q547" s="31"/>
      <c r="R547" s="22"/>
      <c r="S547" s="41">
        <f t="shared" si="8"/>
        <v>0</v>
      </c>
      <c r="V547" s="19">
        <v>547</v>
      </c>
    </row>
    <row r="548" spans="1:22" x14ac:dyDescent="0.25">
      <c r="A548" s="38" t="str">
        <f>D548&amp;"_"&amp;COUNTIF($D$2:D548,D548)</f>
        <v>_0</v>
      </c>
      <c r="B548" s="21"/>
      <c r="C548" s="39" t="str">
        <f>TEXT(Tableau3[[#This Row],[Date ]],"mmmm")</f>
        <v>janvier</v>
      </c>
      <c r="G548" s="24"/>
      <c r="H548" s="23"/>
      <c r="I548" s="24"/>
      <c r="J548" s="24"/>
      <c r="K548" s="25"/>
      <c r="L548" s="26"/>
      <c r="M548" s="26"/>
      <c r="N548" s="27"/>
      <c r="O548" s="28"/>
      <c r="P548" s="28"/>
      <c r="Q548" s="31"/>
      <c r="R548" s="22"/>
      <c r="S548" s="41">
        <f t="shared" si="8"/>
        <v>0</v>
      </c>
      <c r="V548" s="19">
        <v>548</v>
      </c>
    </row>
    <row r="549" spans="1:22" x14ac:dyDescent="0.25">
      <c r="A549" s="38" t="str">
        <f>D549&amp;"_"&amp;COUNTIF($D$2:D549,D549)</f>
        <v>_0</v>
      </c>
      <c r="B549" s="21"/>
      <c r="C549" s="39" t="str">
        <f>TEXT(Tableau3[[#This Row],[Date ]],"mmmm")</f>
        <v>janvier</v>
      </c>
      <c r="G549" s="24"/>
      <c r="H549" s="23"/>
      <c r="I549" s="24"/>
      <c r="J549" s="24"/>
      <c r="K549" s="25"/>
      <c r="L549" s="26"/>
      <c r="M549" s="26"/>
      <c r="N549" s="27"/>
      <c r="O549" s="28"/>
      <c r="P549" s="28"/>
      <c r="Q549" s="31"/>
      <c r="R549" s="22"/>
      <c r="S549" s="41">
        <f t="shared" si="8"/>
        <v>0</v>
      </c>
      <c r="V549" s="19">
        <v>549</v>
      </c>
    </row>
    <row r="550" spans="1:22" x14ac:dyDescent="0.25">
      <c r="A550" s="38" t="str">
        <f>D550&amp;"_"&amp;COUNTIF($D$2:D550,D550)</f>
        <v>_0</v>
      </c>
      <c r="B550" s="21"/>
      <c r="C550" s="39" t="str">
        <f>TEXT(Tableau3[[#This Row],[Date ]],"mmmm")</f>
        <v>janvier</v>
      </c>
      <c r="G550" s="24"/>
      <c r="H550" s="23"/>
      <c r="I550" s="24"/>
      <c r="J550" s="24"/>
      <c r="K550" s="25"/>
      <c r="L550" s="26"/>
      <c r="M550" s="26"/>
      <c r="N550" s="27"/>
      <c r="O550" s="28"/>
      <c r="P550" s="28"/>
      <c r="Q550" s="31"/>
      <c r="R550" s="22"/>
      <c r="S550" s="41">
        <f t="shared" si="8"/>
        <v>0</v>
      </c>
      <c r="V550" s="19">
        <v>550</v>
      </c>
    </row>
    <row r="551" spans="1:22" x14ac:dyDescent="0.25">
      <c r="A551" s="38" t="str">
        <f>D551&amp;"_"&amp;COUNTIF($D$2:D551,D551)</f>
        <v>_0</v>
      </c>
      <c r="B551" s="21"/>
      <c r="C551" s="39" t="str">
        <f>TEXT(Tableau3[[#This Row],[Date ]],"mmmm")</f>
        <v>janvier</v>
      </c>
      <c r="G551" s="24"/>
      <c r="H551" s="23"/>
      <c r="I551" s="24"/>
      <c r="J551" s="24"/>
      <c r="K551" s="25"/>
      <c r="L551" s="26"/>
      <c r="M551" s="26"/>
      <c r="N551" s="27"/>
      <c r="O551" s="28"/>
      <c r="P551" s="28"/>
      <c r="Q551" s="31"/>
      <c r="R551" s="22"/>
      <c r="S551" s="41">
        <f t="shared" ref="S551:S614" si="9">G551-I551-L551-O551-Q551-R551</f>
        <v>0</v>
      </c>
      <c r="V551" s="19">
        <v>551</v>
      </c>
    </row>
    <row r="552" spans="1:22" x14ac:dyDescent="0.25">
      <c r="A552" s="38" t="str">
        <f>D552&amp;"_"&amp;COUNTIF($D$2:D552,D552)</f>
        <v>_0</v>
      </c>
      <c r="B552" s="21"/>
      <c r="C552" s="39" t="str">
        <f>TEXT(Tableau3[[#This Row],[Date ]],"mmmm")</f>
        <v>janvier</v>
      </c>
      <c r="G552" s="24"/>
      <c r="H552" s="23"/>
      <c r="I552" s="24"/>
      <c r="J552" s="24"/>
      <c r="K552" s="25"/>
      <c r="L552" s="26"/>
      <c r="M552" s="26"/>
      <c r="N552" s="27"/>
      <c r="O552" s="28"/>
      <c r="P552" s="28"/>
      <c r="Q552" s="31"/>
      <c r="R552" s="22"/>
      <c r="S552" s="41">
        <f t="shared" si="9"/>
        <v>0</v>
      </c>
      <c r="V552" s="19">
        <v>552</v>
      </c>
    </row>
    <row r="553" spans="1:22" x14ac:dyDescent="0.25">
      <c r="A553" s="38" t="str">
        <f>D553&amp;"_"&amp;COUNTIF($D$2:D553,D553)</f>
        <v>_0</v>
      </c>
      <c r="B553" s="21"/>
      <c r="C553" s="39" t="str">
        <f>TEXT(Tableau3[[#This Row],[Date ]],"mmmm")</f>
        <v>janvier</v>
      </c>
      <c r="G553" s="24"/>
      <c r="H553" s="23"/>
      <c r="I553" s="24"/>
      <c r="J553" s="24"/>
      <c r="K553" s="25"/>
      <c r="L553" s="26"/>
      <c r="M553" s="26"/>
      <c r="N553" s="27"/>
      <c r="O553" s="28"/>
      <c r="P553" s="28"/>
      <c r="Q553" s="31"/>
      <c r="R553" s="22"/>
      <c r="S553" s="41">
        <f t="shared" si="9"/>
        <v>0</v>
      </c>
      <c r="V553" s="19">
        <v>553</v>
      </c>
    </row>
    <row r="554" spans="1:22" x14ac:dyDescent="0.25">
      <c r="A554" s="38" t="str">
        <f>D554&amp;"_"&amp;COUNTIF($D$2:D554,D554)</f>
        <v>_0</v>
      </c>
      <c r="B554" s="21"/>
      <c r="C554" s="39" t="str">
        <f>TEXT(Tableau3[[#This Row],[Date ]],"mmmm")</f>
        <v>janvier</v>
      </c>
      <c r="G554" s="24"/>
      <c r="H554" s="23"/>
      <c r="I554" s="24"/>
      <c r="J554" s="24"/>
      <c r="K554" s="25"/>
      <c r="L554" s="26"/>
      <c r="M554" s="26"/>
      <c r="N554" s="27"/>
      <c r="O554" s="28"/>
      <c r="P554" s="28"/>
      <c r="Q554" s="31"/>
      <c r="R554" s="22"/>
      <c r="S554" s="41">
        <f t="shared" si="9"/>
        <v>0</v>
      </c>
      <c r="V554" s="19">
        <v>554</v>
      </c>
    </row>
    <row r="555" spans="1:22" x14ac:dyDescent="0.25">
      <c r="A555" s="38" t="str">
        <f>D555&amp;"_"&amp;COUNTIF($D$2:D555,D555)</f>
        <v>_0</v>
      </c>
      <c r="B555" s="21"/>
      <c r="C555" s="39" t="str">
        <f>TEXT(Tableau3[[#This Row],[Date ]],"mmmm")</f>
        <v>janvier</v>
      </c>
      <c r="G555" s="24"/>
      <c r="H555" s="23"/>
      <c r="I555" s="24"/>
      <c r="J555" s="24"/>
      <c r="K555" s="25"/>
      <c r="L555" s="26"/>
      <c r="M555" s="26"/>
      <c r="N555" s="27"/>
      <c r="O555" s="28"/>
      <c r="P555" s="28"/>
      <c r="Q555" s="31"/>
      <c r="R555" s="22"/>
      <c r="S555" s="41">
        <f t="shared" si="9"/>
        <v>0</v>
      </c>
      <c r="V555" s="19">
        <v>555</v>
      </c>
    </row>
    <row r="556" spans="1:22" x14ac:dyDescent="0.25">
      <c r="A556" s="38" t="str">
        <f>D556&amp;"_"&amp;COUNTIF($D$2:D556,D556)</f>
        <v>_0</v>
      </c>
      <c r="B556" s="21"/>
      <c r="C556" s="39" t="str">
        <f>TEXT(Tableau3[[#This Row],[Date ]],"mmmm")</f>
        <v>janvier</v>
      </c>
      <c r="G556" s="24"/>
      <c r="H556" s="23"/>
      <c r="I556" s="24"/>
      <c r="J556" s="24"/>
      <c r="K556" s="25"/>
      <c r="L556" s="26"/>
      <c r="M556" s="26"/>
      <c r="N556" s="27"/>
      <c r="O556" s="28"/>
      <c r="P556" s="28"/>
      <c r="Q556" s="31"/>
      <c r="R556" s="22"/>
      <c r="S556" s="41">
        <f t="shared" si="9"/>
        <v>0</v>
      </c>
      <c r="V556" s="19">
        <v>556</v>
      </c>
    </row>
    <row r="557" spans="1:22" x14ac:dyDescent="0.25">
      <c r="A557" s="38" t="str">
        <f>D557&amp;"_"&amp;COUNTIF($D$2:D557,D557)</f>
        <v>_0</v>
      </c>
      <c r="B557" s="21"/>
      <c r="C557" s="39" t="str">
        <f>TEXT(Tableau3[[#This Row],[Date ]],"mmmm")</f>
        <v>janvier</v>
      </c>
      <c r="G557" s="24"/>
      <c r="H557" s="23"/>
      <c r="I557" s="24"/>
      <c r="J557" s="24"/>
      <c r="K557" s="25"/>
      <c r="L557" s="26"/>
      <c r="M557" s="26"/>
      <c r="N557" s="27"/>
      <c r="O557" s="28"/>
      <c r="P557" s="28"/>
      <c r="Q557" s="31"/>
      <c r="R557" s="22"/>
      <c r="S557" s="41">
        <f t="shared" si="9"/>
        <v>0</v>
      </c>
      <c r="V557" s="19">
        <v>557</v>
      </c>
    </row>
    <row r="558" spans="1:22" x14ac:dyDescent="0.25">
      <c r="A558" s="38" t="str">
        <f>D558&amp;"_"&amp;COUNTIF($D$2:D558,D558)</f>
        <v>_0</v>
      </c>
      <c r="B558" s="21"/>
      <c r="C558" s="39" t="str">
        <f>TEXT(Tableau3[[#This Row],[Date ]],"mmmm")</f>
        <v>janvier</v>
      </c>
      <c r="G558" s="24"/>
      <c r="H558" s="23"/>
      <c r="I558" s="24"/>
      <c r="J558" s="24"/>
      <c r="K558" s="25"/>
      <c r="L558" s="26"/>
      <c r="M558" s="26"/>
      <c r="N558" s="27"/>
      <c r="O558" s="28"/>
      <c r="P558" s="28"/>
      <c r="Q558" s="31"/>
      <c r="R558" s="22"/>
      <c r="S558" s="41">
        <f t="shared" si="9"/>
        <v>0</v>
      </c>
      <c r="V558" s="19">
        <v>558</v>
      </c>
    </row>
    <row r="559" spans="1:22" x14ac:dyDescent="0.25">
      <c r="A559" s="38" t="str">
        <f>D559&amp;"_"&amp;COUNTIF($D$2:D559,D559)</f>
        <v>_0</v>
      </c>
      <c r="B559" s="21"/>
      <c r="C559" s="39" t="str">
        <f>TEXT(Tableau3[[#This Row],[Date ]],"mmmm")</f>
        <v>janvier</v>
      </c>
      <c r="G559" s="24"/>
      <c r="H559" s="23"/>
      <c r="I559" s="24"/>
      <c r="J559" s="24"/>
      <c r="K559" s="25"/>
      <c r="L559" s="26"/>
      <c r="M559" s="26"/>
      <c r="N559" s="27"/>
      <c r="O559" s="28"/>
      <c r="P559" s="28"/>
      <c r="Q559" s="31"/>
      <c r="R559" s="22"/>
      <c r="S559" s="41">
        <f t="shared" si="9"/>
        <v>0</v>
      </c>
      <c r="V559" s="19">
        <v>559</v>
      </c>
    </row>
    <row r="560" spans="1:22" x14ac:dyDescent="0.25">
      <c r="A560" s="38" t="str">
        <f>D560&amp;"_"&amp;COUNTIF($D$2:D560,D560)</f>
        <v>_0</v>
      </c>
      <c r="B560" s="21"/>
      <c r="C560" s="39" t="str">
        <f>TEXT(Tableau3[[#This Row],[Date ]],"mmmm")</f>
        <v>janvier</v>
      </c>
      <c r="G560" s="24"/>
      <c r="H560" s="23"/>
      <c r="I560" s="24"/>
      <c r="J560" s="24"/>
      <c r="K560" s="25"/>
      <c r="L560" s="26"/>
      <c r="M560" s="26"/>
      <c r="N560" s="27"/>
      <c r="O560" s="28"/>
      <c r="P560" s="28"/>
      <c r="Q560" s="31"/>
      <c r="R560" s="22"/>
      <c r="S560" s="41">
        <f t="shared" si="9"/>
        <v>0</v>
      </c>
      <c r="V560" s="19">
        <v>560</v>
      </c>
    </row>
    <row r="561" spans="1:22" x14ac:dyDescent="0.25">
      <c r="A561" s="38" t="str">
        <f>D561&amp;"_"&amp;COUNTIF($D$2:D561,D561)</f>
        <v>_0</v>
      </c>
      <c r="B561" s="21"/>
      <c r="C561" s="39" t="str">
        <f>TEXT(Tableau3[[#This Row],[Date ]],"mmmm")</f>
        <v>janvier</v>
      </c>
      <c r="G561" s="24"/>
      <c r="H561" s="23"/>
      <c r="I561" s="24"/>
      <c r="J561" s="24"/>
      <c r="K561" s="25"/>
      <c r="L561" s="26"/>
      <c r="M561" s="26"/>
      <c r="N561" s="27"/>
      <c r="O561" s="28"/>
      <c r="P561" s="28"/>
      <c r="Q561" s="31"/>
      <c r="R561" s="22"/>
      <c r="S561" s="41">
        <f t="shared" si="9"/>
        <v>0</v>
      </c>
      <c r="V561" s="19">
        <v>561</v>
      </c>
    </row>
    <row r="562" spans="1:22" x14ac:dyDescent="0.25">
      <c r="A562" s="38" t="str">
        <f>D562&amp;"_"&amp;COUNTIF($D$2:D562,D562)</f>
        <v>_0</v>
      </c>
      <c r="B562" s="21"/>
      <c r="C562" s="39" t="str">
        <f>TEXT(Tableau3[[#This Row],[Date ]],"mmmm")</f>
        <v>janvier</v>
      </c>
      <c r="G562" s="24"/>
      <c r="H562" s="23"/>
      <c r="I562" s="24"/>
      <c r="J562" s="24"/>
      <c r="K562" s="25"/>
      <c r="L562" s="26"/>
      <c r="M562" s="26"/>
      <c r="N562" s="27"/>
      <c r="O562" s="28"/>
      <c r="P562" s="28"/>
      <c r="Q562" s="31"/>
      <c r="R562" s="22"/>
      <c r="S562" s="41">
        <f t="shared" si="9"/>
        <v>0</v>
      </c>
      <c r="V562" s="19">
        <v>562</v>
      </c>
    </row>
    <row r="563" spans="1:22" x14ac:dyDescent="0.25">
      <c r="A563" s="38" t="str">
        <f>D563&amp;"_"&amp;COUNTIF($D$2:D563,D563)</f>
        <v>_0</v>
      </c>
      <c r="B563" s="21"/>
      <c r="C563" s="39" t="str">
        <f>TEXT(Tableau3[[#This Row],[Date ]],"mmmm")</f>
        <v>janvier</v>
      </c>
      <c r="G563" s="24"/>
      <c r="H563" s="23"/>
      <c r="I563" s="24"/>
      <c r="J563" s="24"/>
      <c r="K563" s="25"/>
      <c r="L563" s="26"/>
      <c r="M563" s="26"/>
      <c r="N563" s="27"/>
      <c r="O563" s="28"/>
      <c r="P563" s="28"/>
      <c r="Q563" s="31"/>
      <c r="R563" s="22"/>
      <c r="S563" s="41">
        <f t="shared" si="9"/>
        <v>0</v>
      </c>
      <c r="V563" s="19">
        <v>563</v>
      </c>
    </row>
    <row r="564" spans="1:22" x14ac:dyDescent="0.25">
      <c r="A564" s="38" t="str">
        <f>D564&amp;"_"&amp;COUNTIF($D$2:D564,D564)</f>
        <v>_0</v>
      </c>
      <c r="B564" s="21"/>
      <c r="C564" s="39" t="str">
        <f>TEXT(Tableau3[[#This Row],[Date ]],"mmmm")</f>
        <v>janvier</v>
      </c>
      <c r="G564" s="24"/>
      <c r="H564" s="23"/>
      <c r="I564" s="24"/>
      <c r="J564" s="24"/>
      <c r="K564" s="25"/>
      <c r="L564" s="26"/>
      <c r="M564" s="26"/>
      <c r="N564" s="27"/>
      <c r="O564" s="28"/>
      <c r="P564" s="28"/>
      <c r="Q564" s="31"/>
      <c r="R564" s="22"/>
      <c r="S564" s="41">
        <f t="shared" si="9"/>
        <v>0</v>
      </c>
      <c r="V564" s="19">
        <v>564</v>
      </c>
    </row>
    <row r="565" spans="1:22" x14ac:dyDescent="0.25">
      <c r="A565" s="38" t="str">
        <f>D565&amp;"_"&amp;COUNTIF($D$2:D565,D565)</f>
        <v>_0</v>
      </c>
      <c r="B565" s="21"/>
      <c r="C565" s="39" t="str">
        <f>TEXT(Tableau3[[#This Row],[Date ]],"mmmm")</f>
        <v>janvier</v>
      </c>
      <c r="G565" s="24"/>
      <c r="H565" s="23"/>
      <c r="I565" s="24"/>
      <c r="J565" s="24"/>
      <c r="K565" s="25"/>
      <c r="L565" s="26"/>
      <c r="M565" s="26"/>
      <c r="N565" s="27"/>
      <c r="O565" s="28"/>
      <c r="P565" s="28"/>
      <c r="Q565" s="31"/>
      <c r="R565" s="22"/>
      <c r="S565" s="41">
        <f t="shared" si="9"/>
        <v>0</v>
      </c>
      <c r="V565" s="19">
        <v>565</v>
      </c>
    </row>
    <row r="566" spans="1:22" x14ac:dyDescent="0.25">
      <c r="A566" s="38" t="str">
        <f>D566&amp;"_"&amp;COUNTIF($D$2:D566,D566)</f>
        <v>_0</v>
      </c>
      <c r="B566" s="21"/>
      <c r="C566" s="39" t="str">
        <f>TEXT(Tableau3[[#This Row],[Date ]],"mmmm")</f>
        <v>janvier</v>
      </c>
      <c r="G566" s="24"/>
      <c r="H566" s="23"/>
      <c r="I566" s="24"/>
      <c r="J566" s="24"/>
      <c r="K566" s="25"/>
      <c r="L566" s="26"/>
      <c r="M566" s="26"/>
      <c r="N566" s="27"/>
      <c r="O566" s="28"/>
      <c r="P566" s="28"/>
      <c r="Q566" s="31"/>
      <c r="R566" s="22"/>
      <c r="S566" s="41">
        <f t="shared" si="9"/>
        <v>0</v>
      </c>
      <c r="V566" s="19">
        <v>566</v>
      </c>
    </row>
    <row r="567" spans="1:22" x14ac:dyDescent="0.25">
      <c r="A567" s="38" t="str">
        <f>D567&amp;"_"&amp;COUNTIF($D$2:D567,D567)</f>
        <v>_0</v>
      </c>
      <c r="B567" s="21"/>
      <c r="C567" s="39" t="str">
        <f>TEXT(Tableau3[[#This Row],[Date ]],"mmmm")</f>
        <v>janvier</v>
      </c>
      <c r="G567" s="24"/>
      <c r="H567" s="23"/>
      <c r="I567" s="24"/>
      <c r="J567" s="24"/>
      <c r="K567" s="25"/>
      <c r="L567" s="26"/>
      <c r="M567" s="26"/>
      <c r="N567" s="27"/>
      <c r="O567" s="28"/>
      <c r="P567" s="28"/>
      <c r="Q567" s="31"/>
      <c r="R567" s="22"/>
      <c r="S567" s="41">
        <f t="shared" si="9"/>
        <v>0</v>
      </c>
      <c r="V567" s="19">
        <v>567</v>
      </c>
    </row>
    <row r="568" spans="1:22" x14ac:dyDescent="0.25">
      <c r="A568" s="38" t="str">
        <f>D568&amp;"_"&amp;COUNTIF($D$2:D568,D568)</f>
        <v>_0</v>
      </c>
      <c r="B568" s="21"/>
      <c r="C568" s="39" t="str">
        <f>TEXT(Tableau3[[#This Row],[Date ]],"mmmm")</f>
        <v>janvier</v>
      </c>
      <c r="G568" s="24"/>
      <c r="H568" s="23"/>
      <c r="I568" s="24"/>
      <c r="J568" s="24"/>
      <c r="K568" s="25"/>
      <c r="L568" s="26"/>
      <c r="M568" s="26"/>
      <c r="N568" s="27"/>
      <c r="O568" s="28"/>
      <c r="P568" s="28"/>
      <c r="Q568" s="31"/>
      <c r="R568" s="22"/>
      <c r="S568" s="41">
        <f t="shared" si="9"/>
        <v>0</v>
      </c>
      <c r="V568" s="19">
        <v>568</v>
      </c>
    </row>
    <row r="569" spans="1:22" x14ac:dyDescent="0.25">
      <c r="A569" s="38" t="str">
        <f>D569&amp;"_"&amp;COUNTIF($D$2:D569,D569)</f>
        <v>_0</v>
      </c>
      <c r="B569" s="21"/>
      <c r="C569" s="39" t="str">
        <f>TEXT(Tableau3[[#This Row],[Date ]],"mmmm")</f>
        <v>janvier</v>
      </c>
      <c r="G569" s="24"/>
      <c r="H569" s="23"/>
      <c r="I569" s="24"/>
      <c r="J569" s="24"/>
      <c r="K569" s="25"/>
      <c r="L569" s="26"/>
      <c r="M569" s="26"/>
      <c r="N569" s="27"/>
      <c r="O569" s="28"/>
      <c r="P569" s="28"/>
      <c r="Q569" s="31"/>
      <c r="R569" s="22"/>
      <c r="S569" s="41">
        <f t="shared" si="9"/>
        <v>0</v>
      </c>
      <c r="V569" s="19">
        <v>569</v>
      </c>
    </row>
    <row r="570" spans="1:22" x14ac:dyDescent="0.25">
      <c r="A570" s="38" t="str">
        <f>D570&amp;"_"&amp;COUNTIF($D$2:D570,D570)</f>
        <v>_0</v>
      </c>
      <c r="B570" s="21"/>
      <c r="C570" s="39" t="str">
        <f>TEXT(Tableau3[[#This Row],[Date ]],"mmmm")</f>
        <v>janvier</v>
      </c>
      <c r="G570" s="24"/>
      <c r="H570" s="23"/>
      <c r="I570" s="24"/>
      <c r="J570" s="24"/>
      <c r="K570" s="25"/>
      <c r="L570" s="26"/>
      <c r="M570" s="26"/>
      <c r="N570" s="27"/>
      <c r="O570" s="28"/>
      <c r="P570" s="28"/>
      <c r="Q570" s="31"/>
      <c r="R570" s="22"/>
      <c r="S570" s="41">
        <f t="shared" si="9"/>
        <v>0</v>
      </c>
      <c r="V570" s="19">
        <v>570</v>
      </c>
    </row>
    <row r="571" spans="1:22" x14ac:dyDescent="0.25">
      <c r="A571" s="38" t="str">
        <f>D571&amp;"_"&amp;COUNTIF($D$2:D571,D571)</f>
        <v>_0</v>
      </c>
      <c r="B571" s="21"/>
      <c r="C571" s="39" t="str">
        <f>TEXT(Tableau3[[#This Row],[Date ]],"mmmm")</f>
        <v>janvier</v>
      </c>
      <c r="G571" s="24"/>
      <c r="H571" s="23"/>
      <c r="I571" s="24"/>
      <c r="J571" s="24"/>
      <c r="K571" s="25"/>
      <c r="L571" s="26"/>
      <c r="M571" s="26"/>
      <c r="N571" s="27"/>
      <c r="O571" s="28"/>
      <c r="P571" s="28"/>
      <c r="Q571" s="31"/>
      <c r="R571" s="22"/>
      <c r="S571" s="41">
        <f t="shared" si="9"/>
        <v>0</v>
      </c>
      <c r="V571" s="19">
        <v>571</v>
      </c>
    </row>
    <row r="572" spans="1:22" x14ac:dyDescent="0.25">
      <c r="A572" s="38" t="str">
        <f>D572&amp;"_"&amp;COUNTIF($D$2:D572,D572)</f>
        <v>_0</v>
      </c>
      <c r="B572" s="21"/>
      <c r="C572" s="39" t="str">
        <f>TEXT(Tableau3[[#This Row],[Date ]],"mmmm")</f>
        <v>janvier</v>
      </c>
      <c r="G572" s="24"/>
      <c r="H572" s="23"/>
      <c r="I572" s="24"/>
      <c r="J572" s="24"/>
      <c r="K572" s="25"/>
      <c r="L572" s="26"/>
      <c r="M572" s="26"/>
      <c r="N572" s="27"/>
      <c r="O572" s="28"/>
      <c r="P572" s="28"/>
      <c r="Q572" s="31"/>
      <c r="R572" s="22"/>
      <c r="S572" s="41">
        <f t="shared" si="9"/>
        <v>0</v>
      </c>
      <c r="V572" s="19">
        <v>572</v>
      </c>
    </row>
    <row r="573" spans="1:22" x14ac:dyDescent="0.25">
      <c r="A573" s="38" t="str">
        <f>D573&amp;"_"&amp;COUNTIF($D$2:D573,D573)</f>
        <v>_0</v>
      </c>
      <c r="B573" s="21"/>
      <c r="C573" s="39" t="str">
        <f>TEXT(Tableau3[[#This Row],[Date ]],"mmmm")</f>
        <v>janvier</v>
      </c>
      <c r="G573" s="24"/>
      <c r="H573" s="23"/>
      <c r="I573" s="24"/>
      <c r="J573" s="24"/>
      <c r="K573" s="25"/>
      <c r="L573" s="26"/>
      <c r="M573" s="26"/>
      <c r="N573" s="27"/>
      <c r="O573" s="28"/>
      <c r="P573" s="28"/>
      <c r="Q573" s="31"/>
      <c r="R573" s="22"/>
      <c r="S573" s="41">
        <f t="shared" si="9"/>
        <v>0</v>
      </c>
      <c r="V573" s="19">
        <v>573</v>
      </c>
    </row>
    <row r="574" spans="1:22" x14ac:dyDescent="0.25">
      <c r="A574" s="38" t="str">
        <f>D574&amp;"_"&amp;COUNTIF($D$2:D574,D574)</f>
        <v>_0</v>
      </c>
      <c r="B574" s="21"/>
      <c r="C574" s="39" t="str">
        <f>TEXT(Tableau3[[#This Row],[Date ]],"mmmm")</f>
        <v>janvier</v>
      </c>
      <c r="G574" s="24"/>
      <c r="H574" s="23"/>
      <c r="I574" s="24"/>
      <c r="J574" s="24"/>
      <c r="K574" s="25"/>
      <c r="L574" s="26"/>
      <c r="M574" s="26"/>
      <c r="N574" s="27"/>
      <c r="O574" s="28"/>
      <c r="P574" s="28"/>
      <c r="Q574" s="31"/>
      <c r="R574" s="22"/>
      <c r="S574" s="41">
        <f t="shared" si="9"/>
        <v>0</v>
      </c>
      <c r="V574" s="19">
        <v>574</v>
      </c>
    </row>
    <row r="575" spans="1:22" x14ac:dyDescent="0.25">
      <c r="A575" s="38" t="str">
        <f>D575&amp;"_"&amp;COUNTIF($D$2:D575,D575)</f>
        <v>_0</v>
      </c>
      <c r="B575" s="21"/>
      <c r="C575" s="39" t="str">
        <f>TEXT(Tableau3[[#This Row],[Date ]],"mmmm")</f>
        <v>janvier</v>
      </c>
      <c r="G575" s="24"/>
      <c r="H575" s="23"/>
      <c r="I575" s="24"/>
      <c r="J575" s="24"/>
      <c r="K575" s="25"/>
      <c r="L575" s="26"/>
      <c r="M575" s="26"/>
      <c r="N575" s="27"/>
      <c r="O575" s="28"/>
      <c r="P575" s="28"/>
      <c r="Q575" s="31"/>
      <c r="R575" s="22"/>
      <c r="S575" s="41">
        <f t="shared" si="9"/>
        <v>0</v>
      </c>
      <c r="V575" s="19">
        <v>575</v>
      </c>
    </row>
    <row r="576" spans="1:22" x14ac:dyDescent="0.25">
      <c r="A576" s="38" t="str">
        <f>D576&amp;"_"&amp;COUNTIF($D$2:D576,D576)</f>
        <v>_0</v>
      </c>
      <c r="B576" s="21"/>
      <c r="C576" s="39" t="str">
        <f>TEXT(Tableau3[[#This Row],[Date ]],"mmmm")</f>
        <v>janvier</v>
      </c>
      <c r="G576" s="24"/>
      <c r="H576" s="23"/>
      <c r="I576" s="24"/>
      <c r="J576" s="24"/>
      <c r="K576" s="25"/>
      <c r="L576" s="26"/>
      <c r="M576" s="26"/>
      <c r="N576" s="27"/>
      <c r="O576" s="28"/>
      <c r="P576" s="28"/>
      <c r="Q576" s="31"/>
      <c r="R576" s="22"/>
      <c r="S576" s="41">
        <f t="shared" si="9"/>
        <v>0</v>
      </c>
      <c r="V576" s="19">
        <v>576</v>
      </c>
    </row>
    <row r="577" spans="1:22" x14ac:dyDescent="0.25">
      <c r="A577" s="38" t="str">
        <f>D577&amp;"_"&amp;COUNTIF($D$2:D577,D577)</f>
        <v>_0</v>
      </c>
      <c r="B577" s="21"/>
      <c r="C577" s="39" t="str">
        <f>TEXT(Tableau3[[#This Row],[Date ]],"mmmm")</f>
        <v>janvier</v>
      </c>
      <c r="G577" s="24"/>
      <c r="H577" s="23"/>
      <c r="I577" s="24"/>
      <c r="J577" s="24"/>
      <c r="K577" s="25"/>
      <c r="L577" s="26"/>
      <c r="M577" s="26"/>
      <c r="N577" s="27"/>
      <c r="O577" s="28"/>
      <c r="P577" s="28"/>
      <c r="Q577" s="31"/>
      <c r="R577" s="22"/>
      <c r="S577" s="41">
        <f t="shared" si="9"/>
        <v>0</v>
      </c>
      <c r="V577" s="19">
        <v>577</v>
      </c>
    </row>
    <row r="578" spans="1:22" x14ac:dyDescent="0.25">
      <c r="A578" s="38" t="str">
        <f>D578&amp;"_"&amp;COUNTIF($D$2:D578,D578)</f>
        <v>_0</v>
      </c>
      <c r="B578" s="21"/>
      <c r="C578" s="39" t="str">
        <f>TEXT(Tableau3[[#This Row],[Date ]],"mmmm")</f>
        <v>janvier</v>
      </c>
      <c r="G578" s="24"/>
      <c r="H578" s="23"/>
      <c r="I578" s="24"/>
      <c r="J578" s="24"/>
      <c r="K578" s="25"/>
      <c r="L578" s="26"/>
      <c r="M578" s="26"/>
      <c r="N578" s="27"/>
      <c r="O578" s="28"/>
      <c r="P578" s="28"/>
      <c r="Q578" s="31"/>
      <c r="R578" s="22"/>
      <c r="S578" s="41">
        <f t="shared" si="9"/>
        <v>0</v>
      </c>
      <c r="V578" s="19">
        <v>578</v>
      </c>
    </row>
    <row r="579" spans="1:22" x14ac:dyDescent="0.25">
      <c r="A579" s="38" t="str">
        <f>D579&amp;"_"&amp;COUNTIF($D$2:D579,D579)</f>
        <v>_0</v>
      </c>
      <c r="B579" s="21"/>
      <c r="C579" s="39" t="str">
        <f>TEXT(Tableau3[[#This Row],[Date ]],"mmmm")</f>
        <v>janvier</v>
      </c>
      <c r="G579" s="24"/>
      <c r="H579" s="23"/>
      <c r="I579" s="24"/>
      <c r="J579" s="24"/>
      <c r="K579" s="25"/>
      <c r="L579" s="26"/>
      <c r="M579" s="26"/>
      <c r="N579" s="27"/>
      <c r="O579" s="28"/>
      <c r="P579" s="28"/>
      <c r="Q579" s="31"/>
      <c r="R579" s="22"/>
      <c r="S579" s="41">
        <f t="shared" si="9"/>
        <v>0</v>
      </c>
      <c r="V579" s="19">
        <v>579</v>
      </c>
    </row>
    <row r="580" spans="1:22" x14ac:dyDescent="0.25">
      <c r="A580" s="38" t="str">
        <f>D580&amp;"_"&amp;COUNTIF($D$2:D580,D580)</f>
        <v>_0</v>
      </c>
      <c r="B580" s="21"/>
      <c r="C580" s="39" t="str">
        <f>TEXT(Tableau3[[#This Row],[Date ]],"mmmm")</f>
        <v>janvier</v>
      </c>
      <c r="G580" s="24"/>
      <c r="H580" s="23"/>
      <c r="I580" s="24"/>
      <c r="J580" s="24"/>
      <c r="K580" s="25"/>
      <c r="L580" s="26"/>
      <c r="M580" s="26"/>
      <c r="N580" s="27"/>
      <c r="O580" s="28"/>
      <c r="P580" s="28"/>
      <c r="Q580" s="31"/>
      <c r="R580" s="22"/>
      <c r="S580" s="41">
        <f t="shared" si="9"/>
        <v>0</v>
      </c>
      <c r="V580" s="19">
        <v>580</v>
      </c>
    </row>
    <row r="581" spans="1:22" x14ac:dyDescent="0.25">
      <c r="A581" s="38" t="str">
        <f>D581&amp;"_"&amp;COUNTIF($D$2:D581,D581)</f>
        <v>_0</v>
      </c>
      <c r="B581" s="21"/>
      <c r="C581" s="39" t="str">
        <f>TEXT(Tableau3[[#This Row],[Date ]],"mmmm")</f>
        <v>janvier</v>
      </c>
      <c r="G581" s="24"/>
      <c r="H581" s="23"/>
      <c r="I581" s="24"/>
      <c r="J581" s="24"/>
      <c r="K581" s="25"/>
      <c r="L581" s="26"/>
      <c r="M581" s="26"/>
      <c r="N581" s="27"/>
      <c r="O581" s="28"/>
      <c r="P581" s="28"/>
      <c r="Q581" s="31"/>
      <c r="R581" s="22"/>
      <c r="S581" s="41">
        <f t="shared" si="9"/>
        <v>0</v>
      </c>
      <c r="V581" s="19">
        <v>581</v>
      </c>
    </row>
    <row r="582" spans="1:22" x14ac:dyDescent="0.25">
      <c r="A582" s="38" t="str">
        <f>D582&amp;"_"&amp;COUNTIF($D$2:D582,D582)</f>
        <v>_0</v>
      </c>
      <c r="B582" s="21"/>
      <c r="C582" s="39" t="str">
        <f>TEXT(Tableau3[[#This Row],[Date ]],"mmmm")</f>
        <v>janvier</v>
      </c>
      <c r="G582" s="24"/>
      <c r="H582" s="23"/>
      <c r="I582" s="24"/>
      <c r="J582" s="24"/>
      <c r="K582" s="25"/>
      <c r="L582" s="26"/>
      <c r="M582" s="26"/>
      <c r="N582" s="27"/>
      <c r="O582" s="28"/>
      <c r="P582" s="28"/>
      <c r="Q582" s="31"/>
      <c r="R582" s="22"/>
      <c r="S582" s="41">
        <f t="shared" si="9"/>
        <v>0</v>
      </c>
      <c r="V582" s="19">
        <v>582</v>
      </c>
    </row>
    <row r="583" spans="1:22" x14ac:dyDescent="0.25">
      <c r="A583" s="38" t="str">
        <f>D583&amp;"_"&amp;COUNTIF($D$2:D583,D583)</f>
        <v>_0</v>
      </c>
      <c r="B583" s="21"/>
      <c r="C583" s="39" t="str">
        <f>TEXT(Tableau3[[#This Row],[Date ]],"mmmm")</f>
        <v>janvier</v>
      </c>
      <c r="G583" s="24"/>
      <c r="H583" s="23"/>
      <c r="I583" s="24"/>
      <c r="J583" s="24"/>
      <c r="K583" s="25"/>
      <c r="L583" s="26"/>
      <c r="M583" s="26"/>
      <c r="N583" s="27"/>
      <c r="O583" s="28"/>
      <c r="P583" s="28"/>
      <c r="Q583" s="31"/>
      <c r="R583" s="22"/>
      <c r="S583" s="41">
        <f t="shared" si="9"/>
        <v>0</v>
      </c>
      <c r="V583" s="19">
        <v>583</v>
      </c>
    </row>
    <row r="584" spans="1:22" x14ac:dyDescent="0.25">
      <c r="A584" s="38" t="str">
        <f>D584&amp;"_"&amp;COUNTIF($D$2:D584,D584)</f>
        <v>_0</v>
      </c>
      <c r="B584" s="21"/>
      <c r="C584" s="39" t="str">
        <f>TEXT(Tableau3[[#This Row],[Date ]],"mmmm")</f>
        <v>janvier</v>
      </c>
      <c r="G584" s="24"/>
      <c r="H584" s="23"/>
      <c r="I584" s="24"/>
      <c r="J584" s="24"/>
      <c r="K584" s="25"/>
      <c r="L584" s="26"/>
      <c r="M584" s="26"/>
      <c r="N584" s="27"/>
      <c r="O584" s="28"/>
      <c r="P584" s="28"/>
      <c r="Q584" s="31"/>
      <c r="R584" s="22"/>
      <c r="S584" s="41">
        <f t="shared" si="9"/>
        <v>0</v>
      </c>
      <c r="V584" s="19">
        <v>584</v>
      </c>
    </row>
    <row r="585" spans="1:22" x14ac:dyDescent="0.25">
      <c r="A585" s="38" t="str">
        <f>D585&amp;"_"&amp;COUNTIF($D$2:D585,D585)</f>
        <v>_0</v>
      </c>
      <c r="B585" s="21"/>
      <c r="C585" s="39" t="str">
        <f>TEXT(Tableau3[[#This Row],[Date ]],"mmmm")</f>
        <v>janvier</v>
      </c>
      <c r="G585" s="24"/>
      <c r="H585" s="23"/>
      <c r="I585" s="24"/>
      <c r="J585" s="24"/>
      <c r="K585" s="25"/>
      <c r="L585" s="26"/>
      <c r="M585" s="26"/>
      <c r="N585" s="27"/>
      <c r="O585" s="28"/>
      <c r="P585" s="28"/>
      <c r="Q585" s="31"/>
      <c r="R585" s="22"/>
      <c r="S585" s="41">
        <f t="shared" si="9"/>
        <v>0</v>
      </c>
      <c r="V585" s="19">
        <v>585</v>
      </c>
    </row>
    <row r="586" spans="1:22" x14ac:dyDescent="0.25">
      <c r="A586" s="38" t="str">
        <f>D586&amp;"_"&amp;COUNTIF($D$2:D586,D586)</f>
        <v>_0</v>
      </c>
      <c r="B586" s="21"/>
      <c r="C586" s="39" t="str">
        <f>TEXT(Tableau3[[#This Row],[Date ]],"mmmm")</f>
        <v>janvier</v>
      </c>
      <c r="G586" s="24"/>
      <c r="H586" s="23"/>
      <c r="I586" s="24"/>
      <c r="J586" s="24"/>
      <c r="K586" s="25"/>
      <c r="L586" s="26"/>
      <c r="M586" s="26"/>
      <c r="N586" s="27"/>
      <c r="O586" s="28"/>
      <c r="P586" s="28"/>
      <c r="Q586" s="31"/>
      <c r="R586" s="22"/>
      <c r="S586" s="41">
        <f t="shared" si="9"/>
        <v>0</v>
      </c>
      <c r="V586" s="19">
        <v>586</v>
      </c>
    </row>
    <row r="587" spans="1:22" x14ac:dyDescent="0.25">
      <c r="A587" s="38" t="str">
        <f>D587&amp;"_"&amp;COUNTIF($D$2:D587,D587)</f>
        <v>_0</v>
      </c>
      <c r="B587" s="21"/>
      <c r="C587" s="39" t="str">
        <f>TEXT(Tableau3[[#This Row],[Date ]],"mmmm")</f>
        <v>janvier</v>
      </c>
      <c r="G587" s="24"/>
      <c r="H587" s="23"/>
      <c r="I587" s="24"/>
      <c r="J587" s="24"/>
      <c r="K587" s="25"/>
      <c r="L587" s="26"/>
      <c r="M587" s="26"/>
      <c r="N587" s="27"/>
      <c r="O587" s="28"/>
      <c r="P587" s="28"/>
      <c r="Q587" s="31"/>
      <c r="R587" s="22"/>
      <c r="S587" s="41">
        <f t="shared" si="9"/>
        <v>0</v>
      </c>
      <c r="V587" s="19">
        <v>587</v>
      </c>
    </row>
    <row r="588" spans="1:22" x14ac:dyDescent="0.25">
      <c r="A588" s="38" t="str">
        <f>D588&amp;"_"&amp;COUNTIF($D$2:D588,D588)</f>
        <v>_0</v>
      </c>
      <c r="B588" s="21"/>
      <c r="C588" s="39" t="str">
        <f>TEXT(Tableau3[[#This Row],[Date ]],"mmmm")</f>
        <v>janvier</v>
      </c>
      <c r="G588" s="24"/>
      <c r="H588" s="23"/>
      <c r="I588" s="24"/>
      <c r="J588" s="24"/>
      <c r="K588" s="25"/>
      <c r="L588" s="26"/>
      <c r="M588" s="26"/>
      <c r="N588" s="27"/>
      <c r="O588" s="28"/>
      <c r="P588" s="28"/>
      <c r="Q588" s="31"/>
      <c r="R588" s="22"/>
      <c r="S588" s="41">
        <f t="shared" si="9"/>
        <v>0</v>
      </c>
      <c r="V588" s="19">
        <v>588</v>
      </c>
    </row>
    <row r="589" spans="1:22" x14ac:dyDescent="0.25">
      <c r="A589" s="38" t="str">
        <f>D589&amp;"_"&amp;COUNTIF($D$2:D589,D589)</f>
        <v>_0</v>
      </c>
      <c r="B589" s="21"/>
      <c r="C589" s="39" t="str">
        <f>TEXT(Tableau3[[#This Row],[Date ]],"mmmm")</f>
        <v>janvier</v>
      </c>
      <c r="G589" s="24"/>
      <c r="H589" s="23"/>
      <c r="I589" s="24"/>
      <c r="J589" s="24"/>
      <c r="K589" s="25"/>
      <c r="L589" s="26"/>
      <c r="M589" s="26"/>
      <c r="N589" s="27"/>
      <c r="O589" s="28"/>
      <c r="P589" s="28"/>
      <c r="Q589" s="31"/>
      <c r="R589" s="22"/>
      <c r="S589" s="41">
        <f t="shared" si="9"/>
        <v>0</v>
      </c>
      <c r="V589" s="19">
        <v>589</v>
      </c>
    </row>
    <row r="590" spans="1:22" x14ac:dyDescent="0.25">
      <c r="A590" s="38" t="str">
        <f>D590&amp;"_"&amp;COUNTIF($D$2:D590,D590)</f>
        <v>_0</v>
      </c>
      <c r="B590" s="21"/>
      <c r="C590" s="39" t="str">
        <f>TEXT(Tableau3[[#This Row],[Date ]],"mmmm")</f>
        <v>janvier</v>
      </c>
      <c r="G590" s="24"/>
      <c r="H590" s="23"/>
      <c r="I590" s="24"/>
      <c r="J590" s="24"/>
      <c r="K590" s="25"/>
      <c r="L590" s="26"/>
      <c r="M590" s="26"/>
      <c r="N590" s="27"/>
      <c r="O590" s="28"/>
      <c r="P590" s="28"/>
      <c r="Q590" s="31"/>
      <c r="R590" s="22"/>
      <c r="S590" s="41">
        <f t="shared" si="9"/>
        <v>0</v>
      </c>
      <c r="V590" s="19">
        <v>590</v>
      </c>
    </row>
    <row r="591" spans="1:22" x14ac:dyDescent="0.25">
      <c r="A591" s="38" t="str">
        <f>D591&amp;"_"&amp;COUNTIF($D$2:D591,D591)</f>
        <v>_0</v>
      </c>
      <c r="B591" s="21"/>
      <c r="C591" s="39" t="str">
        <f>TEXT(Tableau3[[#This Row],[Date ]],"mmmm")</f>
        <v>janvier</v>
      </c>
      <c r="G591" s="24"/>
      <c r="H591" s="23"/>
      <c r="I591" s="24"/>
      <c r="J591" s="24"/>
      <c r="K591" s="25"/>
      <c r="L591" s="26"/>
      <c r="M591" s="26"/>
      <c r="N591" s="27"/>
      <c r="O591" s="28"/>
      <c r="P591" s="28"/>
      <c r="Q591" s="31"/>
      <c r="R591" s="22"/>
      <c r="S591" s="41">
        <f t="shared" si="9"/>
        <v>0</v>
      </c>
      <c r="V591" s="19">
        <v>591</v>
      </c>
    </row>
    <row r="592" spans="1:22" x14ac:dyDescent="0.25">
      <c r="A592" s="38" t="str">
        <f>D592&amp;"_"&amp;COUNTIF($D$2:D592,D592)</f>
        <v>_0</v>
      </c>
      <c r="B592" s="21"/>
      <c r="C592" s="39" t="str">
        <f>TEXT(Tableau3[[#This Row],[Date ]],"mmmm")</f>
        <v>janvier</v>
      </c>
      <c r="G592" s="24"/>
      <c r="H592" s="23"/>
      <c r="I592" s="24"/>
      <c r="J592" s="24"/>
      <c r="K592" s="25"/>
      <c r="L592" s="26"/>
      <c r="M592" s="26"/>
      <c r="N592" s="27"/>
      <c r="O592" s="28"/>
      <c r="P592" s="28"/>
      <c r="Q592" s="31"/>
      <c r="R592" s="22"/>
      <c r="S592" s="41">
        <f t="shared" si="9"/>
        <v>0</v>
      </c>
      <c r="V592" s="19">
        <v>592</v>
      </c>
    </row>
    <row r="593" spans="1:22" x14ac:dyDescent="0.25">
      <c r="A593" s="38" t="str">
        <f>D593&amp;"_"&amp;COUNTIF($D$2:D593,D593)</f>
        <v>_0</v>
      </c>
      <c r="B593" s="21"/>
      <c r="C593" s="39" t="str">
        <f>TEXT(Tableau3[[#This Row],[Date ]],"mmmm")</f>
        <v>janvier</v>
      </c>
      <c r="G593" s="24"/>
      <c r="H593" s="23"/>
      <c r="I593" s="24"/>
      <c r="J593" s="24"/>
      <c r="K593" s="25"/>
      <c r="L593" s="26"/>
      <c r="M593" s="26"/>
      <c r="N593" s="27"/>
      <c r="O593" s="28"/>
      <c r="P593" s="28"/>
      <c r="Q593" s="31"/>
      <c r="R593" s="22"/>
      <c r="S593" s="41">
        <f t="shared" si="9"/>
        <v>0</v>
      </c>
      <c r="V593" s="19">
        <v>593</v>
      </c>
    </row>
    <row r="594" spans="1:22" x14ac:dyDescent="0.25">
      <c r="A594" s="38" t="str">
        <f>D594&amp;"_"&amp;COUNTIF($D$2:D594,D594)</f>
        <v>_0</v>
      </c>
      <c r="B594" s="21"/>
      <c r="C594" s="39" t="str">
        <f>TEXT(Tableau3[[#This Row],[Date ]],"mmmm")</f>
        <v>janvier</v>
      </c>
      <c r="G594" s="24"/>
      <c r="H594" s="23"/>
      <c r="I594" s="24"/>
      <c r="J594" s="24"/>
      <c r="K594" s="25"/>
      <c r="L594" s="26"/>
      <c r="M594" s="26"/>
      <c r="N594" s="27"/>
      <c r="O594" s="28"/>
      <c r="P594" s="28"/>
      <c r="Q594" s="31"/>
      <c r="R594" s="22"/>
      <c r="S594" s="41">
        <f t="shared" si="9"/>
        <v>0</v>
      </c>
      <c r="V594" s="19">
        <v>594</v>
      </c>
    </row>
    <row r="595" spans="1:22" x14ac:dyDescent="0.25">
      <c r="A595" s="38" t="str">
        <f>D595&amp;"_"&amp;COUNTIF($D$2:D595,D595)</f>
        <v>_0</v>
      </c>
      <c r="B595" s="21"/>
      <c r="C595" s="39" t="str">
        <f>TEXT(Tableau3[[#This Row],[Date ]],"mmmm")</f>
        <v>janvier</v>
      </c>
      <c r="G595" s="24"/>
      <c r="H595" s="23"/>
      <c r="I595" s="24"/>
      <c r="J595" s="24"/>
      <c r="K595" s="25"/>
      <c r="L595" s="26"/>
      <c r="M595" s="26"/>
      <c r="N595" s="27"/>
      <c r="O595" s="28"/>
      <c r="P595" s="28"/>
      <c r="Q595" s="31"/>
      <c r="R595" s="22"/>
      <c r="S595" s="41">
        <f t="shared" si="9"/>
        <v>0</v>
      </c>
      <c r="V595" s="19">
        <v>595</v>
      </c>
    </row>
    <row r="596" spans="1:22" x14ac:dyDescent="0.25">
      <c r="A596" s="38" t="str">
        <f>D596&amp;"_"&amp;COUNTIF($D$2:D596,D596)</f>
        <v>_0</v>
      </c>
      <c r="B596" s="21"/>
      <c r="C596" s="39" t="str">
        <f>TEXT(Tableau3[[#This Row],[Date ]],"mmmm")</f>
        <v>janvier</v>
      </c>
      <c r="G596" s="24"/>
      <c r="H596" s="23"/>
      <c r="I596" s="24"/>
      <c r="J596" s="24"/>
      <c r="K596" s="25"/>
      <c r="L596" s="26"/>
      <c r="M596" s="26"/>
      <c r="N596" s="27"/>
      <c r="O596" s="28"/>
      <c r="P596" s="28"/>
      <c r="Q596" s="31"/>
      <c r="R596" s="22"/>
      <c r="S596" s="41">
        <f t="shared" si="9"/>
        <v>0</v>
      </c>
      <c r="V596" s="19">
        <v>596</v>
      </c>
    </row>
    <row r="597" spans="1:22" x14ac:dyDescent="0.25">
      <c r="A597" s="38" t="str">
        <f>D597&amp;"_"&amp;COUNTIF($D$2:D597,D597)</f>
        <v>_0</v>
      </c>
      <c r="B597" s="21"/>
      <c r="C597" s="39" t="str">
        <f>TEXT(Tableau3[[#This Row],[Date ]],"mmmm")</f>
        <v>janvier</v>
      </c>
      <c r="G597" s="24"/>
      <c r="H597" s="23"/>
      <c r="I597" s="24"/>
      <c r="J597" s="24"/>
      <c r="K597" s="25"/>
      <c r="L597" s="26"/>
      <c r="M597" s="26"/>
      <c r="N597" s="27"/>
      <c r="O597" s="28"/>
      <c r="P597" s="28"/>
      <c r="Q597" s="31"/>
      <c r="R597" s="22"/>
      <c r="S597" s="41">
        <f t="shared" si="9"/>
        <v>0</v>
      </c>
      <c r="V597" s="19">
        <v>597</v>
      </c>
    </row>
    <row r="598" spans="1:22" x14ac:dyDescent="0.25">
      <c r="A598" s="38" t="str">
        <f>D598&amp;"_"&amp;COUNTIF($D$2:D598,D598)</f>
        <v>_0</v>
      </c>
      <c r="B598" s="21"/>
      <c r="C598" s="39" t="str">
        <f>TEXT(Tableau3[[#This Row],[Date ]],"mmmm")</f>
        <v>janvier</v>
      </c>
      <c r="G598" s="24"/>
      <c r="H598" s="23"/>
      <c r="I598" s="24"/>
      <c r="J598" s="24"/>
      <c r="K598" s="25"/>
      <c r="L598" s="26"/>
      <c r="M598" s="26"/>
      <c r="N598" s="27"/>
      <c r="O598" s="28"/>
      <c r="P598" s="28"/>
      <c r="Q598" s="31"/>
      <c r="R598" s="22"/>
      <c r="S598" s="41">
        <f t="shared" si="9"/>
        <v>0</v>
      </c>
      <c r="V598" s="19">
        <v>598</v>
      </c>
    </row>
    <row r="599" spans="1:22" x14ac:dyDescent="0.25">
      <c r="A599" s="38" t="str">
        <f>D599&amp;"_"&amp;COUNTIF($D$2:D599,D599)</f>
        <v>_0</v>
      </c>
      <c r="B599" s="21"/>
      <c r="C599" s="39" t="str">
        <f>TEXT(Tableau3[[#This Row],[Date ]],"mmmm")</f>
        <v>janvier</v>
      </c>
      <c r="G599" s="24"/>
      <c r="H599" s="23"/>
      <c r="I599" s="24"/>
      <c r="J599" s="24"/>
      <c r="K599" s="25"/>
      <c r="L599" s="26"/>
      <c r="M599" s="26"/>
      <c r="N599" s="27"/>
      <c r="O599" s="28"/>
      <c r="P599" s="28"/>
      <c r="Q599" s="31"/>
      <c r="R599" s="22"/>
      <c r="S599" s="41">
        <f t="shared" si="9"/>
        <v>0</v>
      </c>
      <c r="V599" s="19">
        <v>599</v>
      </c>
    </row>
    <row r="600" spans="1:22" x14ac:dyDescent="0.25">
      <c r="A600" s="38" t="str">
        <f>D600&amp;"_"&amp;COUNTIF($D$2:D600,D600)</f>
        <v>_0</v>
      </c>
      <c r="B600" s="21"/>
      <c r="C600" s="39" t="str">
        <f>TEXT(Tableau3[[#This Row],[Date ]],"mmmm")</f>
        <v>janvier</v>
      </c>
      <c r="G600" s="24"/>
      <c r="H600" s="23"/>
      <c r="I600" s="24"/>
      <c r="J600" s="24"/>
      <c r="K600" s="25"/>
      <c r="L600" s="26"/>
      <c r="M600" s="26"/>
      <c r="N600" s="27"/>
      <c r="O600" s="28"/>
      <c r="P600" s="28"/>
      <c r="Q600" s="31"/>
      <c r="R600" s="22"/>
      <c r="S600" s="41">
        <f t="shared" si="9"/>
        <v>0</v>
      </c>
      <c r="V600" s="19">
        <v>600</v>
      </c>
    </row>
    <row r="601" spans="1:22" x14ac:dyDescent="0.25">
      <c r="A601" s="38" t="str">
        <f>D601&amp;"_"&amp;COUNTIF($D$2:D601,D601)</f>
        <v>_0</v>
      </c>
      <c r="B601" s="21"/>
      <c r="C601" s="39" t="str">
        <f>TEXT(Tableau3[[#This Row],[Date ]],"mmmm")</f>
        <v>janvier</v>
      </c>
      <c r="G601" s="24"/>
      <c r="H601" s="23"/>
      <c r="I601" s="24"/>
      <c r="J601" s="24"/>
      <c r="K601" s="25"/>
      <c r="L601" s="26"/>
      <c r="M601" s="26"/>
      <c r="N601" s="27"/>
      <c r="O601" s="28"/>
      <c r="P601" s="28"/>
      <c r="Q601" s="31"/>
      <c r="R601" s="22"/>
      <c r="S601" s="41">
        <f t="shared" si="9"/>
        <v>0</v>
      </c>
      <c r="V601" s="19">
        <v>601</v>
      </c>
    </row>
    <row r="602" spans="1:22" x14ac:dyDescent="0.25">
      <c r="A602" s="38" t="str">
        <f>D602&amp;"_"&amp;COUNTIF($D$2:D602,D602)</f>
        <v>_0</v>
      </c>
      <c r="B602" s="21"/>
      <c r="C602" s="39" t="str">
        <f>TEXT(Tableau3[[#This Row],[Date ]],"mmmm")</f>
        <v>janvier</v>
      </c>
      <c r="G602" s="24"/>
      <c r="H602" s="23"/>
      <c r="I602" s="24"/>
      <c r="J602" s="24"/>
      <c r="K602" s="25"/>
      <c r="L602" s="26"/>
      <c r="M602" s="26"/>
      <c r="N602" s="27"/>
      <c r="O602" s="28"/>
      <c r="P602" s="28"/>
      <c r="Q602" s="31"/>
      <c r="R602" s="22"/>
      <c r="S602" s="41">
        <f t="shared" si="9"/>
        <v>0</v>
      </c>
      <c r="V602" s="19">
        <v>602</v>
      </c>
    </row>
    <row r="603" spans="1:22" x14ac:dyDescent="0.25">
      <c r="A603" s="38" t="str">
        <f>D603&amp;"_"&amp;COUNTIF($D$2:D603,D603)</f>
        <v>_0</v>
      </c>
      <c r="B603" s="21"/>
      <c r="C603" s="39" t="str">
        <f>TEXT(Tableau3[[#This Row],[Date ]],"mmmm")</f>
        <v>janvier</v>
      </c>
      <c r="G603" s="24"/>
      <c r="H603" s="23"/>
      <c r="I603" s="24"/>
      <c r="J603" s="24"/>
      <c r="K603" s="25"/>
      <c r="L603" s="26"/>
      <c r="M603" s="26"/>
      <c r="N603" s="27"/>
      <c r="O603" s="28"/>
      <c r="P603" s="28"/>
      <c r="Q603" s="31"/>
      <c r="R603" s="22"/>
      <c r="S603" s="41">
        <f t="shared" si="9"/>
        <v>0</v>
      </c>
      <c r="V603" s="19">
        <v>603</v>
      </c>
    </row>
    <row r="604" spans="1:22" x14ac:dyDescent="0.25">
      <c r="A604" s="38" t="str">
        <f>D604&amp;"_"&amp;COUNTIF($D$2:D604,D604)</f>
        <v>_0</v>
      </c>
      <c r="B604" s="21"/>
      <c r="C604" s="39" t="str">
        <f>TEXT(Tableau3[[#This Row],[Date ]],"mmmm")</f>
        <v>janvier</v>
      </c>
      <c r="G604" s="24"/>
      <c r="H604" s="23"/>
      <c r="I604" s="24"/>
      <c r="J604" s="24"/>
      <c r="K604" s="25"/>
      <c r="L604" s="26"/>
      <c r="M604" s="26"/>
      <c r="N604" s="27"/>
      <c r="O604" s="28"/>
      <c r="P604" s="28"/>
      <c r="Q604" s="31"/>
      <c r="R604" s="22"/>
      <c r="S604" s="41">
        <f t="shared" si="9"/>
        <v>0</v>
      </c>
      <c r="V604" s="19">
        <v>604</v>
      </c>
    </row>
    <row r="605" spans="1:22" x14ac:dyDescent="0.25">
      <c r="A605" s="38" t="str">
        <f>D605&amp;"_"&amp;COUNTIF($D$2:D605,D605)</f>
        <v>_0</v>
      </c>
      <c r="B605" s="21"/>
      <c r="C605" s="39" t="str">
        <f>TEXT(Tableau3[[#This Row],[Date ]],"mmmm")</f>
        <v>janvier</v>
      </c>
      <c r="G605" s="24"/>
      <c r="H605" s="23"/>
      <c r="I605" s="24"/>
      <c r="J605" s="24"/>
      <c r="K605" s="25"/>
      <c r="L605" s="26"/>
      <c r="M605" s="26"/>
      <c r="N605" s="27"/>
      <c r="O605" s="28"/>
      <c r="P605" s="28"/>
      <c r="Q605" s="31"/>
      <c r="R605" s="22"/>
      <c r="S605" s="41">
        <f t="shared" si="9"/>
        <v>0</v>
      </c>
      <c r="V605" s="19">
        <v>605</v>
      </c>
    </row>
    <row r="606" spans="1:22" x14ac:dyDescent="0.25">
      <c r="A606" s="38" t="str">
        <f>D606&amp;"_"&amp;COUNTIF($D$2:D606,D606)</f>
        <v>_0</v>
      </c>
      <c r="B606" s="21"/>
      <c r="C606" s="39" t="str">
        <f>TEXT(Tableau3[[#This Row],[Date ]],"mmmm")</f>
        <v>janvier</v>
      </c>
      <c r="G606" s="24"/>
      <c r="H606" s="23"/>
      <c r="I606" s="24"/>
      <c r="J606" s="24"/>
      <c r="K606" s="25"/>
      <c r="L606" s="26"/>
      <c r="M606" s="26"/>
      <c r="N606" s="27"/>
      <c r="O606" s="28"/>
      <c r="P606" s="28"/>
      <c r="Q606" s="31"/>
      <c r="R606" s="22"/>
      <c r="S606" s="41">
        <f t="shared" si="9"/>
        <v>0</v>
      </c>
      <c r="V606" s="19">
        <v>606</v>
      </c>
    </row>
    <row r="607" spans="1:22" x14ac:dyDescent="0.25">
      <c r="A607" s="38" t="str">
        <f>D607&amp;"_"&amp;COUNTIF($D$2:D607,D607)</f>
        <v>_0</v>
      </c>
      <c r="B607" s="21"/>
      <c r="C607" s="39" t="str">
        <f>TEXT(Tableau3[[#This Row],[Date ]],"mmmm")</f>
        <v>janvier</v>
      </c>
      <c r="G607" s="24"/>
      <c r="H607" s="23"/>
      <c r="I607" s="24"/>
      <c r="J607" s="24"/>
      <c r="K607" s="25"/>
      <c r="L607" s="26"/>
      <c r="M607" s="26"/>
      <c r="N607" s="27"/>
      <c r="O607" s="28"/>
      <c r="P607" s="28"/>
      <c r="Q607" s="31"/>
      <c r="R607" s="22"/>
      <c r="S607" s="41">
        <f t="shared" si="9"/>
        <v>0</v>
      </c>
      <c r="V607" s="19">
        <v>607</v>
      </c>
    </row>
    <row r="608" spans="1:22" x14ac:dyDescent="0.25">
      <c r="A608" s="38" t="str">
        <f>D608&amp;"_"&amp;COUNTIF($D$2:D608,D608)</f>
        <v>_0</v>
      </c>
      <c r="B608" s="21"/>
      <c r="C608" s="39" t="str">
        <f>TEXT(Tableau3[[#This Row],[Date ]],"mmmm")</f>
        <v>janvier</v>
      </c>
      <c r="G608" s="24"/>
      <c r="H608" s="23"/>
      <c r="I608" s="24"/>
      <c r="J608" s="24"/>
      <c r="K608" s="25"/>
      <c r="L608" s="26"/>
      <c r="M608" s="26"/>
      <c r="N608" s="27"/>
      <c r="O608" s="28"/>
      <c r="P608" s="28"/>
      <c r="Q608" s="31"/>
      <c r="R608" s="22"/>
      <c r="S608" s="41">
        <f t="shared" si="9"/>
        <v>0</v>
      </c>
      <c r="V608" s="19">
        <v>608</v>
      </c>
    </row>
    <row r="609" spans="1:22" x14ac:dyDescent="0.25">
      <c r="A609" s="38" t="str">
        <f>D609&amp;"_"&amp;COUNTIF($D$2:D609,D609)</f>
        <v>_0</v>
      </c>
      <c r="B609" s="21"/>
      <c r="C609" s="39" t="str">
        <f>TEXT(Tableau3[[#This Row],[Date ]],"mmmm")</f>
        <v>janvier</v>
      </c>
      <c r="G609" s="24"/>
      <c r="H609" s="23"/>
      <c r="I609" s="24"/>
      <c r="J609" s="24"/>
      <c r="K609" s="25"/>
      <c r="L609" s="26"/>
      <c r="M609" s="26"/>
      <c r="N609" s="27"/>
      <c r="O609" s="28"/>
      <c r="P609" s="28"/>
      <c r="Q609" s="31"/>
      <c r="R609" s="22"/>
      <c r="S609" s="41">
        <f t="shared" si="9"/>
        <v>0</v>
      </c>
      <c r="V609" s="19">
        <v>609</v>
      </c>
    </row>
    <row r="610" spans="1:22" x14ac:dyDescent="0.25">
      <c r="A610" s="38" t="str">
        <f>D610&amp;"_"&amp;COUNTIF($D$2:D610,D610)</f>
        <v>_0</v>
      </c>
      <c r="B610" s="21"/>
      <c r="C610" s="39" t="str">
        <f>TEXT(Tableau3[[#This Row],[Date ]],"mmmm")</f>
        <v>janvier</v>
      </c>
      <c r="G610" s="24"/>
      <c r="H610" s="23"/>
      <c r="I610" s="24"/>
      <c r="J610" s="24"/>
      <c r="K610" s="25"/>
      <c r="L610" s="26"/>
      <c r="M610" s="26"/>
      <c r="N610" s="27"/>
      <c r="O610" s="28"/>
      <c r="P610" s="28"/>
      <c r="Q610" s="31"/>
      <c r="R610" s="22"/>
      <c r="S610" s="41">
        <f t="shared" si="9"/>
        <v>0</v>
      </c>
      <c r="V610" s="19">
        <v>610</v>
      </c>
    </row>
    <row r="611" spans="1:22" x14ac:dyDescent="0.25">
      <c r="A611" s="38" t="str">
        <f>D611&amp;"_"&amp;COUNTIF($D$2:D611,D611)</f>
        <v>_0</v>
      </c>
      <c r="B611" s="21"/>
      <c r="C611" s="39" t="str">
        <f>TEXT(Tableau3[[#This Row],[Date ]],"mmmm")</f>
        <v>janvier</v>
      </c>
      <c r="G611" s="24"/>
      <c r="H611" s="23"/>
      <c r="I611" s="24"/>
      <c r="J611" s="24"/>
      <c r="K611" s="25"/>
      <c r="L611" s="26"/>
      <c r="M611" s="26"/>
      <c r="N611" s="27"/>
      <c r="O611" s="28"/>
      <c r="P611" s="28"/>
      <c r="Q611" s="31"/>
      <c r="R611" s="22"/>
      <c r="S611" s="41">
        <f t="shared" si="9"/>
        <v>0</v>
      </c>
      <c r="V611" s="19">
        <v>611</v>
      </c>
    </row>
    <row r="612" spans="1:22" x14ac:dyDescent="0.25">
      <c r="A612" s="38" t="str">
        <f>D612&amp;"_"&amp;COUNTIF($D$2:D612,D612)</f>
        <v>_0</v>
      </c>
      <c r="B612" s="21"/>
      <c r="C612" s="39" t="str">
        <f>TEXT(Tableau3[[#This Row],[Date ]],"mmmm")</f>
        <v>janvier</v>
      </c>
      <c r="G612" s="24"/>
      <c r="H612" s="23"/>
      <c r="I612" s="24"/>
      <c r="J612" s="24"/>
      <c r="K612" s="25"/>
      <c r="L612" s="26"/>
      <c r="M612" s="26"/>
      <c r="N612" s="27"/>
      <c r="O612" s="28"/>
      <c r="P612" s="28"/>
      <c r="Q612" s="31"/>
      <c r="R612" s="22"/>
      <c r="S612" s="41">
        <f t="shared" si="9"/>
        <v>0</v>
      </c>
      <c r="V612" s="19">
        <v>612</v>
      </c>
    </row>
    <row r="613" spans="1:22" x14ac:dyDescent="0.25">
      <c r="A613" s="38" t="str">
        <f>D613&amp;"_"&amp;COUNTIF($D$2:D613,D613)</f>
        <v>_0</v>
      </c>
      <c r="B613" s="21"/>
      <c r="C613" s="39" t="str">
        <f>TEXT(Tableau3[[#This Row],[Date ]],"mmmm")</f>
        <v>janvier</v>
      </c>
      <c r="G613" s="24"/>
      <c r="H613" s="23"/>
      <c r="I613" s="24"/>
      <c r="J613" s="24"/>
      <c r="K613" s="25"/>
      <c r="L613" s="26"/>
      <c r="M613" s="26"/>
      <c r="N613" s="27"/>
      <c r="O613" s="28"/>
      <c r="P613" s="28"/>
      <c r="Q613" s="31"/>
      <c r="R613" s="22"/>
      <c r="S613" s="41">
        <f t="shared" si="9"/>
        <v>0</v>
      </c>
      <c r="V613" s="19">
        <v>613</v>
      </c>
    </row>
    <row r="614" spans="1:22" x14ac:dyDescent="0.25">
      <c r="A614" s="38" t="str">
        <f>D614&amp;"_"&amp;COUNTIF($D$2:D614,D614)</f>
        <v>_0</v>
      </c>
      <c r="B614" s="21"/>
      <c r="C614" s="39" t="str">
        <f>TEXT(Tableau3[[#This Row],[Date ]],"mmmm")</f>
        <v>janvier</v>
      </c>
      <c r="G614" s="24"/>
      <c r="H614" s="23"/>
      <c r="I614" s="24"/>
      <c r="J614" s="24"/>
      <c r="K614" s="25"/>
      <c r="L614" s="26"/>
      <c r="M614" s="26"/>
      <c r="N614" s="27"/>
      <c r="O614" s="28"/>
      <c r="P614" s="28"/>
      <c r="Q614" s="31"/>
      <c r="R614" s="22"/>
      <c r="S614" s="41">
        <f t="shared" si="9"/>
        <v>0</v>
      </c>
      <c r="V614" s="19">
        <v>614</v>
      </c>
    </row>
    <row r="615" spans="1:22" x14ac:dyDescent="0.25">
      <c r="A615" s="38" t="str">
        <f>D615&amp;"_"&amp;COUNTIF($D$2:D615,D615)</f>
        <v>_0</v>
      </c>
      <c r="B615" s="21"/>
      <c r="C615" s="39" t="str">
        <f>TEXT(Tableau3[[#This Row],[Date ]],"mmmm")</f>
        <v>janvier</v>
      </c>
      <c r="G615" s="24"/>
      <c r="H615" s="23"/>
      <c r="I615" s="24"/>
      <c r="J615" s="24"/>
      <c r="K615" s="25"/>
      <c r="L615" s="26"/>
      <c r="M615" s="26"/>
      <c r="N615" s="27"/>
      <c r="O615" s="28"/>
      <c r="P615" s="28"/>
      <c r="Q615" s="31"/>
      <c r="R615" s="22"/>
      <c r="S615" s="41">
        <f t="shared" ref="S615:S678" si="10">G615-I615-L615-O615-Q615-R615</f>
        <v>0</v>
      </c>
      <c r="V615" s="19">
        <v>615</v>
      </c>
    </row>
    <row r="616" spans="1:22" x14ac:dyDescent="0.25">
      <c r="A616" s="38" t="str">
        <f>D616&amp;"_"&amp;COUNTIF($D$2:D616,D616)</f>
        <v>_0</v>
      </c>
      <c r="B616" s="21"/>
      <c r="C616" s="39" t="str">
        <f>TEXT(Tableau3[[#This Row],[Date ]],"mmmm")</f>
        <v>janvier</v>
      </c>
      <c r="G616" s="24"/>
      <c r="H616" s="23"/>
      <c r="I616" s="24"/>
      <c r="J616" s="24"/>
      <c r="K616" s="25"/>
      <c r="L616" s="26"/>
      <c r="M616" s="26"/>
      <c r="N616" s="27"/>
      <c r="O616" s="28"/>
      <c r="P616" s="28"/>
      <c r="Q616" s="31"/>
      <c r="R616" s="22"/>
      <c r="S616" s="41">
        <f t="shared" si="10"/>
        <v>0</v>
      </c>
      <c r="V616" s="19">
        <v>616</v>
      </c>
    </row>
    <row r="617" spans="1:22" x14ac:dyDescent="0.25">
      <c r="A617" s="38" t="str">
        <f>D617&amp;"_"&amp;COUNTIF($D$2:D617,D617)</f>
        <v>_0</v>
      </c>
      <c r="B617" s="21"/>
      <c r="C617" s="39" t="str">
        <f>TEXT(Tableau3[[#This Row],[Date ]],"mmmm")</f>
        <v>janvier</v>
      </c>
      <c r="G617" s="24"/>
      <c r="H617" s="23"/>
      <c r="I617" s="24"/>
      <c r="J617" s="24"/>
      <c r="K617" s="25"/>
      <c r="L617" s="26"/>
      <c r="M617" s="26"/>
      <c r="N617" s="27"/>
      <c r="O617" s="28"/>
      <c r="P617" s="28"/>
      <c r="Q617" s="31"/>
      <c r="R617" s="22"/>
      <c r="S617" s="41">
        <f t="shared" si="10"/>
        <v>0</v>
      </c>
      <c r="V617" s="19">
        <v>617</v>
      </c>
    </row>
    <row r="618" spans="1:22" x14ac:dyDescent="0.25">
      <c r="A618" s="38" t="str">
        <f>D618&amp;"_"&amp;COUNTIF($D$2:D618,D618)</f>
        <v>_0</v>
      </c>
      <c r="B618" s="21"/>
      <c r="C618" s="39" t="str">
        <f>TEXT(Tableau3[[#This Row],[Date ]],"mmmm")</f>
        <v>janvier</v>
      </c>
      <c r="G618" s="24"/>
      <c r="H618" s="23"/>
      <c r="I618" s="24"/>
      <c r="J618" s="24"/>
      <c r="K618" s="25"/>
      <c r="L618" s="26"/>
      <c r="M618" s="26"/>
      <c r="N618" s="27"/>
      <c r="O618" s="28"/>
      <c r="P618" s="28"/>
      <c r="Q618" s="31"/>
      <c r="R618" s="22"/>
      <c r="S618" s="41">
        <f t="shared" si="10"/>
        <v>0</v>
      </c>
      <c r="V618" s="19">
        <v>618</v>
      </c>
    </row>
    <row r="619" spans="1:22" x14ac:dyDescent="0.25">
      <c r="A619" s="38" t="str">
        <f>D619&amp;"_"&amp;COUNTIF($D$2:D619,D619)</f>
        <v>_0</v>
      </c>
      <c r="B619" s="21"/>
      <c r="C619" s="39" t="str">
        <f>TEXT(Tableau3[[#This Row],[Date ]],"mmmm")</f>
        <v>janvier</v>
      </c>
      <c r="G619" s="24"/>
      <c r="H619" s="23"/>
      <c r="I619" s="24"/>
      <c r="J619" s="24"/>
      <c r="K619" s="25"/>
      <c r="L619" s="26"/>
      <c r="M619" s="26"/>
      <c r="N619" s="27"/>
      <c r="O619" s="28"/>
      <c r="P619" s="28"/>
      <c r="Q619" s="31"/>
      <c r="R619" s="22"/>
      <c r="S619" s="41">
        <f t="shared" si="10"/>
        <v>0</v>
      </c>
      <c r="V619" s="19">
        <v>619</v>
      </c>
    </row>
    <row r="620" spans="1:22" x14ac:dyDescent="0.25">
      <c r="A620" s="38" t="str">
        <f>D620&amp;"_"&amp;COUNTIF($D$2:D620,D620)</f>
        <v>_0</v>
      </c>
      <c r="B620" s="21"/>
      <c r="C620" s="39" t="str">
        <f>TEXT(Tableau3[[#This Row],[Date ]],"mmmm")</f>
        <v>janvier</v>
      </c>
      <c r="G620" s="24"/>
      <c r="H620" s="23"/>
      <c r="I620" s="24"/>
      <c r="J620" s="24"/>
      <c r="K620" s="25"/>
      <c r="L620" s="26"/>
      <c r="M620" s="26"/>
      <c r="N620" s="27"/>
      <c r="O620" s="28"/>
      <c r="P620" s="28"/>
      <c r="Q620" s="31"/>
      <c r="R620" s="22"/>
      <c r="S620" s="41">
        <f t="shared" si="10"/>
        <v>0</v>
      </c>
      <c r="V620" s="19">
        <v>620</v>
      </c>
    </row>
    <row r="621" spans="1:22" x14ac:dyDescent="0.25">
      <c r="A621" s="38" t="str">
        <f>D621&amp;"_"&amp;COUNTIF($D$2:D621,D621)</f>
        <v>_0</v>
      </c>
      <c r="B621" s="21"/>
      <c r="C621" s="39" t="str">
        <f>TEXT(Tableau3[[#This Row],[Date ]],"mmmm")</f>
        <v>janvier</v>
      </c>
      <c r="G621" s="24"/>
      <c r="H621" s="23"/>
      <c r="I621" s="24"/>
      <c r="J621" s="24"/>
      <c r="K621" s="25"/>
      <c r="L621" s="26"/>
      <c r="M621" s="26"/>
      <c r="N621" s="27"/>
      <c r="O621" s="28"/>
      <c r="P621" s="28"/>
      <c r="Q621" s="31"/>
      <c r="R621" s="22"/>
      <c r="S621" s="41">
        <f t="shared" si="10"/>
        <v>0</v>
      </c>
      <c r="V621" s="19">
        <v>621</v>
      </c>
    </row>
    <row r="622" spans="1:22" x14ac:dyDescent="0.25">
      <c r="A622" s="38" t="str">
        <f>D622&amp;"_"&amp;COUNTIF($D$2:D622,D622)</f>
        <v>_0</v>
      </c>
      <c r="B622" s="21"/>
      <c r="C622" s="39" t="str">
        <f>TEXT(Tableau3[[#This Row],[Date ]],"mmmm")</f>
        <v>janvier</v>
      </c>
      <c r="G622" s="24"/>
      <c r="H622" s="23"/>
      <c r="I622" s="24"/>
      <c r="J622" s="24"/>
      <c r="K622" s="25"/>
      <c r="L622" s="26"/>
      <c r="M622" s="26"/>
      <c r="N622" s="27"/>
      <c r="O622" s="28"/>
      <c r="P622" s="28"/>
      <c r="Q622" s="31"/>
      <c r="R622" s="22"/>
      <c r="S622" s="41">
        <f t="shared" si="10"/>
        <v>0</v>
      </c>
      <c r="V622" s="19">
        <v>622</v>
      </c>
    </row>
    <row r="623" spans="1:22" x14ac:dyDescent="0.25">
      <c r="A623" s="38" t="str">
        <f>D623&amp;"_"&amp;COUNTIF($D$2:D623,D623)</f>
        <v>_0</v>
      </c>
      <c r="B623" s="21"/>
      <c r="C623" s="39" t="str">
        <f>TEXT(Tableau3[[#This Row],[Date ]],"mmmm")</f>
        <v>janvier</v>
      </c>
      <c r="G623" s="24"/>
      <c r="H623" s="23"/>
      <c r="I623" s="24"/>
      <c r="J623" s="24"/>
      <c r="K623" s="25"/>
      <c r="L623" s="26"/>
      <c r="M623" s="26"/>
      <c r="N623" s="27"/>
      <c r="O623" s="28"/>
      <c r="P623" s="28"/>
      <c r="Q623" s="31"/>
      <c r="R623" s="22"/>
      <c r="S623" s="41">
        <f t="shared" si="10"/>
        <v>0</v>
      </c>
      <c r="V623" s="19">
        <v>623</v>
      </c>
    </row>
    <row r="624" spans="1:22" x14ac:dyDescent="0.25">
      <c r="A624" s="38" t="str">
        <f>D624&amp;"_"&amp;COUNTIF($D$2:D624,D624)</f>
        <v>_0</v>
      </c>
      <c r="B624" s="21"/>
      <c r="C624" s="39" t="str">
        <f>TEXT(Tableau3[[#This Row],[Date ]],"mmmm")</f>
        <v>janvier</v>
      </c>
      <c r="G624" s="24"/>
      <c r="H624" s="23"/>
      <c r="I624" s="24"/>
      <c r="J624" s="24"/>
      <c r="K624" s="25"/>
      <c r="L624" s="26"/>
      <c r="M624" s="26"/>
      <c r="N624" s="27"/>
      <c r="O624" s="28"/>
      <c r="P624" s="28"/>
      <c r="Q624" s="31"/>
      <c r="R624" s="22"/>
      <c r="S624" s="41">
        <f t="shared" si="10"/>
        <v>0</v>
      </c>
      <c r="V624" s="19">
        <v>624</v>
      </c>
    </row>
    <row r="625" spans="1:22" x14ac:dyDescent="0.25">
      <c r="A625" s="38" t="str">
        <f>D625&amp;"_"&amp;COUNTIF($D$2:D625,D625)</f>
        <v>_0</v>
      </c>
      <c r="B625" s="21"/>
      <c r="C625" s="39" t="str">
        <f>TEXT(Tableau3[[#This Row],[Date ]],"mmmm")</f>
        <v>janvier</v>
      </c>
      <c r="G625" s="24"/>
      <c r="H625" s="23"/>
      <c r="I625" s="24"/>
      <c r="J625" s="24"/>
      <c r="K625" s="25"/>
      <c r="L625" s="26"/>
      <c r="M625" s="26"/>
      <c r="N625" s="27"/>
      <c r="O625" s="28"/>
      <c r="P625" s="28"/>
      <c r="Q625" s="31"/>
      <c r="R625" s="22"/>
      <c r="S625" s="41">
        <f t="shared" si="10"/>
        <v>0</v>
      </c>
      <c r="V625" s="19">
        <v>625</v>
      </c>
    </row>
    <row r="626" spans="1:22" x14ac:dyDescent="0.25">
      <c r="A626" s="38" t="str">
        <f>D626&amp;"_"&amp;COUNTIF($D$2:D626,D626)</f>
        <v>_0</v>
      </c>
      <c r="B626" s="21"/>
      <c r="C626" s="39" t="str">
        <f>TEXT(Tableau3[[#This Row],[Date ]],"mmmm")</f>
        <v>janvier</v>
      </c>
      <c r="G626" s="24"/>
      <c r="H626" s="23"/>
      <c r="I626" s="24"/>
      <c r="J626" s="24"/>
      <c r="K626" s="25"/>
      <c r="L626" s="26"/>
      <c r="M626" s="26"/>
      <c r="N626" s="27"/>
      <c r="O626" s="28"/>
      <c r="P626" s="28"/>
      <c r="Q626" s="31"/>
      <c r="R626" s="22"/>
      <c r="S626" s="41">
        <f t="shared" si="10"/>
        <v>0</v>
      </c>
      <c r="V626" s="19">
        <v>626</v>
      </c>
    </row>
    <row r="627" spans="1:22" x14ac:dyDescent="0.25">
      <c r="A627" s="38" t="str">
        <f>D627&amp;"_"&amp;COUNTIF($D$2:D627,D627)</f>
        <v>_0</v>
      </c>
      <c r="B627" s="21"/>
      <c r="C627" s="39" t="str">
        <f>TEXT(Tableau3[[#This Row],[Date ]],"mmmm")</f>
        <v>janvier</v>
      </c>
      <c r="G627" s="24"/>
      <c r="H627" s="23"/>
      <c r="I627" s="24"/>
      <c r="J627" s="24"/>
      <c r="K627" s="25"/>
      <c r="L627" s="26"/>
      <c r="M627" s="26"/>
      <c r="N627" s="27"/>
      <c r="O627" s="28"/>
      <c r="P627" s="28"/>
      <c r="Q627" s="31"/>
      <c r="R627" s="22"/>
      <c r="S627" s="41">
        <f t="shared" si="10"/>
        <v>0</v>
      </c>
      <c r="V627" s="19">
        <v>627</v>
      </c>
    </row>
    <row r="628" spans="1:22" x14ac:dyDescent="0.25">
      <c r="A628" s="38" t="str">
        <f>D628&amp;"_"&amp;COUNTIF($D$2:D628,D628)</f>
        <v>_0</v>
      </c>
      <c r="B628" s="21"/>
      <c r="C628" s="39" t="str">
        <f>TEXT(Tableau3[[#This Row],[Date ]],"mmmm")</f>
        <v>janvier</v>
      </c>
      <c r="G628" s="24"/>
      <c r="H628" s="23"/>
      <c r="I628" s="24"/>
      <c r="J628" s="24"/>
      <c r="K628" s="25"/>
      <c r="L628" s="26"/>
      <c r="M628" s="26"/>
      <c r="N628" s="27"/>
      <c r="O628" s="28"/>
      <c r="P628" s="28"/>
      <c r="Q628" s="31"/>
      <c r="R628" s="22"/>
      <c r="S628" s="41">
        <f t="shared" si="10"/>
        <v>0</v>
      </c>
      <c r="V628" s="19">
        <v>628</v>
      </c>
    </row>
    <row r="629" spans="1:22" x14ac:dyDescent="0.25">
      <c r="A629" s="38" t="str">
        <f>D629&amp;"_"&amp;COUNTIF($D$2:D629,D629)</f>
        <v>_0</v>
      </c>
      <c r="B629" s="21"/>
      <c r="C629" s="39" t="str">
        <f>TEXT(Tableau3[[#This Row],[Date ]],"mmmm")</f>
        <v>janvier</v>
      </c>
      <c r="G629" s="24"/>
      <c r="H629" s="23"/>
      <c r="I629" s="24"/>
      <c r="J629" s="24"/>
      <c r="K629" s="25"/>
      <c r="L629" s="26"/>
      <c r="M629" s="26"/>
      <c r="N629" s="27"/>
      <c r="O629" s="28"/>
      <c r="P629" s="28"/>
      <c r="Q629" s="31"/>
      <c r="R629" s="22"/>
      <c r="S629" s="41">
        <f t="shared" si="10"/>
        <v>0</v>
      </c>
      <c r="V629" s="19">
        <v>629</v>
      </c>
    </row>
    <row r="630" spans="1:22" x14ac:dyDescent="0.25">
      <c r="A630" s="38" t="str">
        <f>D630&amp;"_"&amp;COUNTIF($D$2:D630,D630)</f>
        <v>_0</v>
      </c>
      <c r="B630" s="21"/>
      <c r="C630" s="39" t="str">
        <f>TEXT(Tableau3[[#This Row],[Date ]],"mmmm")</f>
        <v>janvier</v>
      </c>
      <c r="G630" s="24"/>
      <c r="H630" s="23"/>
      <c r="I630" s="24"/>
      <c r="J630" s="24"/>
      <c r="K630" s="25"/>
      <c r="L630" s="26"/>
      <c r="M630" s="26"/>
      <c r="N630" s="27"/>
      <c r="O630" s="28"/>
      <c r="P630" s="28"/>
      <c r="Q630" s="31"/>
      <c r="R630" s="22"/>
      <c r="S630" s="41">
        <f t="shared" si="10"/>
        <v>0</v>
      </c>
      <c r="V630" s="19">
        <v>630</v>
      </c>
    </row>
    <row r="631" spans="1:22" x14ac:dyDescent="0.25">
      <c r="A631" s="38" t="str">
        <f>D631&amp;"_"&amp;COUNTIF($D$2:D631,D631)</f>
        <v>_0</v>
      </c>
      <c r="B631" s="21"/>
      <c r="C631" s="39" t="str">
        <f>TEXT(Tableau3[[#This Row],[Date ]],"mmmm")</f>
        <v>janvier</v>
      </c>
      <c r="G631" s="24"/>
      <c r="H631" s="23"/>
      <c r="I631" s="24"/>
      <c r="J631" s="24"/>
      <c r="K631" s="25"/>
      <c r="L631" s="26"/>
      <c r="M631" s="26"/>
      <c r="N631" s="27"/>
      <c r="O631" s="28"/>
      <c r="P631" s="28"/>
      <c r="Q631" s="31"/>
      <c r="R631" s="22"/>
      <c r="S631" s="41">
        <f t="shared" si="10"/>
        <v>0</v>
      </c>
      <c r="V631" s="19">
        <v>631</v>
      </c>
    </row>
    <row r="632" spans="1:22" x14ac:dyDescent="0.25">
      <c r="A632" s="38" t="str">
        <f>D632&amp;"_"&amp;COUNTIF($D$2:D632,D632)</f>
        <v>_0</v>
      </c>
      <c r="B632" s="21"/>
      <c r="C632" s="39" t="str">
        <f>TEXT(Tableau3[[#This Row],[Date ]],"mmmm")</f>
        <v>janvier</v>
      </c>
      <c r="G632" s="24"/>
      <c r="H632" s="23"/>
      <c r="I632" s="24"/>
      <c r="J632" s="24"/>
      <c r="K632" s="25"/>
      <c r="L632" s="26"/>
      <c r="M632" s="26"/>
      <c r="N632" s="27"/>
      <c r="O632" s="28"/>
      <c r="P632" s="28"/>
      <c r="Q632" s="31"/>
      <c r="R632" s="22"/>
      <c r="S632" s="41">
        <f t="shared" si="10"/>
        <v>0</v>
      </c>
      <c r="V632" s="19">
        <v>632</v>
      </c>
    </row>
    <row r="633" spans="1:22" x14ac:dyDescent="0.25">
      <c r="A633" s="38" t="str">
        <f>D633&amp;"_"&amp;COUNTIF($D$2:D633,D633)</f>
        <v>_0</v>
      </c>
      <c r="B633" s="21"/>
      <c r="C633" s="39" t="str">
        <f>TEXT(Tableau3[[#This Row],[Date ]],"mmmm")</f>
        <v>janvier</v>
      </c>
      <c r="G633" s="24"/>
      <c r="H633" s="23"/>
      <c r="I633" s="24"/>
      <c r="J633" s="24"/>
      <c r="K633" s="25"/>
      <c r="L633" s="26"/>
      <c r="M633" s="26"/>
      <c r="N633" s="27"/>
      <c r="O633" s="28"/>
      <c r="P633" s="28"/>
      <c r="Q633" s="31"/>
      <c r="R633" s="22"/>
      <c r="S633" s="41">
        <f t="shared" si="10"/>
        <v>0</v>
      </c>
      <c r="V633" s="19">
        <v>633</v>
      </c>
    </row>
    <row r="634" spans="1:22" x14ac:dyDescent="0.25">
      <c r="A634" s="38" t="str">
        <f>D634&amp;"_"&amp;COUNTIF($D$2:D634,D634)</f>
        <v>_0</v>
      </c>
      <c r="B634" s="21"/>
      <c r="C634" s="39" t="str">
        <f>TEXT(Tableau3[[#This Row],[Date ]],"mmmm")</f>
        <v>janvier</v>
      </c>
      <c r="G634" s="24"/>
      <c r="H634" s="23"/>
      <c r="I634" s="24"/>
      <c r="J634" s="24"/>
      <c r="K634" s="25"/>
      <c r="L634" s="26"/>
      <c r="M634" s="26"/>
      <c r="N634" s="27"/>
      <c r="O634" s="28"/>
      <c r="P634" s="28"/>
      <c r="Q634" s="31"/>
      <c r="R634" s="22"/>
      <c r="S634" s="41">
        <f t="shared" si="10"/>
        <v>0</v>
      </c>
      <c r="V634" s="19">
        <v>634</v>
      </c>
    </row>
    <row r="635" spans="1:22" x14ac:dyDescent="0.25">
      <c r="A635" s="38" t="str">
        <f>D635&amp;"_"&amp;COUNTIF($D$2:D635,D635)</f>
        <v>_0</v>
      </c>
      <c r="B635" s="21"/>
      <c r="C635" s="39" t="str">
        <f>TEXT(Tableau3[[#This Row],[Date ]],"mmmm")</f>
        <v>janvier</v>
      </c>
      <c r="G635" s="24"/>
      <c r="H635" s="23"/>
      <c r="I635" s="24"/>
      <c r="J635" s="24"/>
      <c r="K635" s="25"/>
      <c r="L635" s="26"/>
      <c r="M635" s="26"/>
      <c r="N635" s="27"/>
      <c r="O635" s="28"/>
      <c r="P635" s="28"/>
      <c r="Q635" s="31"/>
      <c r="R635" s="22"/>
      <c r="S635" s="41">
        <f t="shared" si="10"/>
        <v>0</v>
      </c>
      <c r="V635" s="19">
        <v>635</v>
      </c>
    </row>
    <row r="636" spans="1:22" x14ac:dyDescent="0.25">
      <c r="A636" s="38" t="str">
        <f>D636&amp;"_"&amp;COUNTIF($D$2:D636,D636)</f>
        <v>_0</v>
      </c>
      <c r="B636" s="21"/>
      <c r="C636" s="39" t="str">
        <f>TEXT(Tableau3[[#This Row],[Date ]],"mmmm")</f>
        <v>janvier</v>
      </c>
      <c r="G636" s="24"/>
      <c r="H636" s="23"/>
      <c r="I636" s="24"/>
      <c r="J636" s="24"/>
      <c r="K636" s="25"/>
      <c r="L636" s="26"/>
      <c r="M636" s="26"/>
      <c r="N636" s="27"/>
      <c r="O636" s="28"/>
      <c r="P636" s="28"/>
      <c r="Q636" s="31"/>
      <c r="R636" s="22"/>
      <c r="S636" s="41">
        <f t="shared" si="10"/>
        <v>0</v>
      </c>
      <c r="V636" s="19">
        <v>636</v>
      </c>
    </row>
    <row r="637" spans="1:22" x14ac:dyDescent="0.25">
      <c r="A637" s="38" t="str">
        <f>D637&amp;"_"&amp;COUNTIF($D$2:D637,D637)</f>
        <v>_0</v>
      </c>
      <c r="B637" s="21"/>
      <c r="C637" s="39" t="str">
        <f>TEXT(Tableau3[[#This Row],[Date ]],"mmmm")</f>
        <v>janvier</v>
      </c>
      <c r="G637" s="24"/>
      <c r="H637" s="23"/>
      <c r="I637" s="24"/>
      <c r="J637" s="24"/>
      <c r="K637" s="25"/>
      <c r="L637" s="26"/>
      <c r="M637" s="26"/>
      <c r="N637" s="27"/>
      <c r="O637" s="28"/>
      <c r="P637" s="28"/>
      <c r="Q637" s="31"/>
      <c r="R637" s="22"/>
      <c r="S637" s="41">
        <f t="shared" si="10"/>
        <v>0</v>
      </c>
      <c r="V637" s="19">
        <v>637</v>
      </c>
    </row>
    <row r="638" spans="1:22" x14ac:dyDescent="0.25">
      <c r="A638" s="38" t="str">
        <f>D638&amp;"_"&amp;COUNTIF($D$2:D638,D638)</f>
        <v>_0</v>
      </c>
      <c r="B638" s="21"/>
      <c r="C638" s="39" t="str">
        <f>TEXT(Tableau3[[#This Row],[Date ]],"mmmm")</f>
        <v>janvier</v>
      </c>
      <c r="G638" s="24"/>
      <c r="H638" s="23"/>
      <c r="I638" s="24"/>
      <c r="J638" s="24"/>
      <c r="K638" s="25"/>
      <c r="L638" s="26"/>
      <c r="M638" s="26"/>
      <c r="N638" s="27"/>
      <c r="O638" s="28"/>
      <c r="P638" s="28"/>
      <c r="Q638" s="31"/>
      <c r="R638" s="22"/>
      <c r="S638" s="41">
        <f t="shared" si="10"/>
        <v>0</v>
      </c>
      <c r="V638" s="19">
        <v>638</v>
      </c>
    </row>
    <row r="639" spans="1:22" x14ac:dyDescent="0.25">
      <c r="A639" s="38" t="str">
        <f>D639&amp;"_"&amp;COUNTIF($D$2:D639,D639)</f>
        <v>_0</v>
      </c>
      <c r="B639" s="21"/>
      <c r="C639" s="39" t="str">
        <f>TEXT(Tableau3[[#This Row],[Date ]],"mmmm")</f>
        <v>janvier</v>
      </c>
      <c r="G639" s="24"/>
      <c r="H639" s="23"/>
      <c r="I639" s="24"/>
      <c r="J639" s="24"/>
      <c r="K639" s="25"/>
      <c r="L639" s="26"/>
      <c r="M639" s="26"/>
      <c r="N639" s="27"/>
      <c r="O639" s="28"/>
      <c r="P639" s="28"/>
      <c r="Q639" s="31"/>
      <c r="R639" s="22"/>
      <c r="S639" s="41">
        <f t="shared" si="10"/>
        <v>0</v>
      </c>
      <c r="V639" s="19">
        <v>639</v>
      </c>
    </row>
    <row r="640" spans="1:22" x14ac:dyDescent="0.25">
      <c r="A640" s="38" t="str">
        <f>D640&amp;"_"&amp;COUNTIF($D$2:D640,D640)</f>
        <v>_0</v>
      </c>
      <c r="B640" s="21"/>
      <c r="C640" s="39" t="str">
        <f>TEXT(Tableau3[[#This Row],[Date ]],"mmmm")</f>
        <v>janvier</v>
      </c>
      <c r="G640" s="24"/>
      <c r="H640" s="23"/>
      <c r="I640" s="24"/>
      <c r="J640" s="24"/>
      <c r="K640" s="25"/>
      <c r="L640" s="26"/>
      <c r="M640" s="26"/>
      <c r="N640" s="27"/>
      <c r="O640" s="28"/>
      <c r="P640" s="28"/>
      <c r="Q640" s="31"/>
      <c r="R640" s="22"/>
      <c r="S640" s="41">
        <f t="shared" si="10"/>
        <v>0</v>
      </c>
      <c r="V640" s="19">
        <v>640</v>
      </c>
    </row>
    <row r="641" spans="1:22" x14ac:dyDescent="0.25">
      <c r="A641" s="38" t="str">
        <f>D641&amp;"_"&amp;COUNTIF($D$2:D641,D641)</f>
        <v>_0</v>
      </c>
      <c r="B641" s="21"/>
      <c r="C641" s="39" t="str">
        <f>TEXT(Tableau3[[#This Row],[Date ]],"mmmm")</f>
        <v>janvier</v>
      </c>
      <c r="G641" s="24"/>
      <c r="H641" s="23"/>
      <c r="I641" s="24"/>
      <c r="J641" s="24"/>
      <c r="K641" s="25"/>
      <c r="L641" s="26"/>
      <c r="M641" s="26"/>
      <c r="N641" s="27"/>
      <c r="O641" s="28"/>
      <c r="P641" s="28"/>
      <c r="Q641" s="31"/>
      <c r="R641" s="22"/>
      <c r="S641" s="41">
        <f t="shared" si="10"/>
        <v>0</v>
      </c>
      <c r="V641" s="19">
        <v>641</v>
      </c>
    </row>
    <row r="642" spans="1:22" x14ac:dyDescent="0.25">
      <c r="A642" s="38" t="str">
        <f>D642&amp;"_"&amp;COUNTIF($D$2:D642,D642)</f>
        <v>_0</v>
      </c>
      <c r="B642" s="21"/>
      <c r="C642" s="39" t="str">
        <f>TEXT(Tableau3[[#This Row],[Date ]],"mmmm")</f>
        <v>janvier</v>
      </c>
      <c r="G642" s="24"/>
      <c r="H642" s="23"/>
      <c r="I642" s="24"/>
      <c r="J642" s="24"/>
      <c r="K642" s="25"/>
      <c r="L642" s="26"/>
      <c r="M642" s="26"/>
      <c r="N642" s="27"/>
      <c r="O642" s="28"/>
      <c r="P642" s="28"/>
      <c r="Q642" s="31"/>
      <c r="R642" s="22"/>
      <c r="S642" s="41">
        <f t="shared" si="10"/>
        <v>0</v>
      </c>
      <c r="V642" s="19">
        <v>642</v>
      </c>
    </row>
    <row r="643" spans="1:22" x14ac:dyDescent="0.25">
      <c r="A643" s="38" t="str">
        <f>D643&amp;"_"&amp;COUNTIF($D$2:D643,D643)</f>
        <v>_0</v>
      </c>
      <c r="B643" s="21"/>
      <c r="C643" s="39" t="str">
        <f>TEXT(Tableau3[[#This Row],[Date ]],"mmmm")</f>
        <v>janvier</v>
      </c>
      <c r="G643" s="24"/>
      <c r="H643" s="23"/>
      <c r="I643" s="24"/>
      <c r="J643" s="24"/>
      <c r="K643" s="25"/>
      <c r="L643" s="26"/>
      <c r="M643" s="26"/>
      <c r="N643" s="27"/>
      <c r="O643" s="28"/>
      <c r="P643" s="28"/>
      <c r="Q643" s="31"/>
      <c r="R643" s="22"/>
      <c r="S643" s="41">
        <f t="shared" si="10"/>
        <v>0</v>
      </c>
      <c r="V643" s="19">
        <v>643</v>
      </c>
    </row>
    <row r="644" spans="1:22" x14ac:dyDescent="0.25">
      <c r="A644" s="38" t="str">
        <f>D644&amp;"_"&amp;COUNTIF($D$2:D644,D644)</f>
        <v>_0</v>
      </c>
      <c r="B644" s="21"/>
      <c r="C644" s="39" t="str">
        <f>TEXT(Tableau3[[#This Row],[Date ]],"mmmm")</f>
        <v>janvier</v>
      </c>
      <c r="G644" s="24"/>
      <c r="H644" s="23"/>
      <c r="I644" s="24"/>
      <c r="J644" s="24"/>
      <c r="K644" s="25"/>
      <c r="L644" s="26"/>
      <c r="M644" s="26"/>
      <c r="N644" s="27"/>
      <c r="O644" s="28"/>
      <c r="P644" s="28"/>
      <c r="Q644" s="31"/>
      <c r="R644" s="22"/>
      <c r="S644" s="41">
        <f t="shared" si="10"/>
        <v>0</v>
      </c>
      <c r="V644" s="19">
        <v>644</v>
      </c>
    </row>
    <row r="645" spans="1:22" x14ac:dyDescent="0.25">
      <c r="A645" s="38" t="str">
        <f>D645&amp;"_"&amp;COUNTIF($D$2:D645,D645)</f>
        <v>_0</v>
      </c>
      <c r="B645" s="21"/>
      <c r="C645" s="39" t="str">
        <f>TEXT(Tableau3[[#This Row],[Date ]],"mmmm")</f>
        <v>janvier</v>
      </c>
      <c r="G645" s="24"/>
      <c r="H645" s="23"/>
      <c r="I645" s="24"/>
      <c r="J645" s="24"/>
      <c r="K645" s="25"/>
      <c r="L645" s="26"/>
      <c r="M645" s="26"/>
      <c r="N645" s="27"/>
      <c r="O645" s="28"/>
      <c r="P645" s="28"/>
      <c r="Q645" s="31"/>
      <c r="R645" s="22"/>
      <c r="S645" s="41">
        <f t="shared" si="10"/>
        <v>0</v>
      </c>
      <c r="V645" s="19">
        <v>645</v>
      </c>
    </row>
    <row r="646" spans="1:22" x14ac:dyDescent="0.25">
      <c r="A646" s="38" t="str">
        <f>D646&amp;"_"&amp;COUNTIF($D$2:D646,D646)</f>
        <v>_0</v>
      </c>
      <c r="B646" s="21"/>
      <c r="C646" s="39" t="str">
        <f>TEXT(Tableau3[[#This Row],[Date ]],"mmmm")</f>
        <v>janvier</v>
      </c>
      <c r="G646" s="24"/>
      <c r="H646" s="23"/>
      <c r="I646" s="24"/>
      <c r="J646" s="24"/>
      <c r="K646" s="25"/>
      <c r="L646" s="26"/>
      <c r="M646" s="26"/>
      <c r="N646" s="27"/>
      <c r="O646" s="28"/>
      <c r="P646" s="28"/>
      <c r="Q646" s="31"/>
      <c r="R646" s="22"/>
      <c r="S646" s="41">
        <f t="shared" si="10"/>
        <v>0</v>
      </c>
      <c r="V646" s="19">
        <v>646</v>
      </c>
    </row>
    <row r="647" spans="1:22" x14ac:dyDescent="0.25">
      <c r="A647" s="38" t="str">
        <f>D647&amp;"_"&amp;COUNTIF($D$2:D647,D647)</f>
        <v>_0</v>
      </c>
      <c r="B647" s="21"/>
      <c r="C647" s="39" t="str">
        <f>TEXT(Tableau3[[#This Row],[Date ]],"mmmm")</f>
        <v>janvier</v>
      </c>
      <c r="G647" s="24"/>
      <c r="H647" s="23"/>
      <c r="I647" s="24"/>
      <c r="J647" s="24"/>
      <c r="K647" s="25"/>
      <c r="L647" s="26"/>
      <c r="M647" s="26"/>
      <c r="N647" s="27"/>
      <c r="O647" s="28"/>
      <c r="P647" s="28"/>
      <c r="Q647" s="31"/>
      <c r="R647" s="22"/>
      <c r="S647" s="41">
        <f t="shared" si="10"/>
        <v>0</v>
      </c>
      <c r="V647" s="19">
        <v>647</v>
      </c>
    </row>
    <row r="648" spans="1:22" x14ac:dyDescent="0.25">
      <c r="A648" s="38" t="str">
        <f>D648&amp;"_"&amp;COUNTIF($D$2:D648,D648)</f>
        <v>_0</v>
      </c>
      <c r="B648" s="21"/>
      <c r="C648" s="39" t="str">
        <f>TEXT(Tableau3[[#This Row],[Date ]],"mmmm")</f>
        <v>janvier</v>
      </c>
      <c r="G648" s="24"/>
      <c r="H648" s="23"/>
      <c r="I648" s="24"/>
      <c r="J648" s="24"/>
      <c r="K648" s="25"/>
      <c r="L648" s="26"/>
      <c r="M648" s="26"/>
      <c r="N648" s="27"/>
      <c r="O648" s="28"/>
      <c r="P648" s="28"/>
      <c r="Q648" s="31"/>
      <c r="R648" s="22"/>
      <c r="S648" s="41">
        <f t="shared" si="10"/>
        <v>0</v>
      </c>
      <c r="V648" s="19">
        <v>648</v>
      </c>
    </row>
    <row r="649" spans="1:22" x14ac:dyDescent="0.25">
      <c r="A649" s="38" t="str">
        <f>D649&amp;"_"&amp;COUNTIF($D$2:D649,D649)</f>
        <v>_0</v>
      </c>
      <c r="B649" s="21"/>
      <c r="C649" s="39" t="str">
        <f>TEXT(Tableau3[[#This Row],[Date ]],"mmmm")</f>
        <v>janvier</v>
      </c>
      <c r="G649" s="24"/>
      <c r="H649" s="23"/>
      <c r="I649" s="24"/>
      <c r="J649" s="24"/>
      <c r="K649" s="25"/>
      <c r="L649" s="26"/>
      <c r="M649" s="26"/>
      <c r="N649" s="27"/>
      <c r="O649" s="28"/>
      <c r="P649" s="28"/>
      <c r="Q649" s="31"/>
      <c r="R649" s="22"/>
      <c r="S649" s="41">
        <f t="shared" si="10"/>
        <v>0</v>
      </c>
      <c r="V649" s="19">
        <v>649</v>
      </c>
    </row>
    <row r="650" spans="1:22" x14ac:dyDescent="0.25">
      <c r="A650" s="38" t="str">
        <f>D650&amp;"_"&amp;COUNTIF($D$2:D650,D650)</f>
        <v>_0</v>
      </c>
      <c r="B650" s="21"/>
      <c r="C650" s="39" t="str">
        <f>TEXT(Tableau3[[#This Row],[Date ]],"mmmm")</f>
        <v>janvier</v>
      </c>
      <c r="G650" s="24"/>
      <c r="H650" s="23"/>
      <c r="I650" s="24"/>
      <c r="J650" s="24"/>
      <c r="K650" s="25"/>
      <c r="L650" s="26"/>
      <c r="M650" s="26"/>
      <c r="N650" s="27"/>
      <c r="O650" s="28"/>
      <c r="P650" s="28"/>
      <c r="Q650" s="31"/>
      <c r="R650" s="22"/>
      <c r="S650" s="41">
        <f t="shared" si="10"/>
        <v>0</v>
      </c>
      <c r="V650" s="19">
        <v>650</v>
      </c>
    </row>
    <row r="651" spans="1:22" x14ac:dyDescent="0.25">
      <c r="A651" s="38" t="str">
        <f>D651&amp;"_"&amp;COUNTIF($D$2:D651,D651)</f>
        <v>_0</v>
      </c>
      <c r="B651" s="21"/>
      <c r="C651" s="39" t="str">
        <f>TEXT(Tableau3[[#This Row],[Date ]],"mmmm")</f>
        <v>janvier</v>
      </c>
      <c r="G651" s="24"/>
      <c r="H651" s="23"/>
      <c r="I651" s="24"/>
      <c r="J651" s="24"/>
      <c r="K651" s="25"/>
      <c r="L651" s="26"/>
      <c r="M651" s="26"/>
      <c r="N651" s="27"/>
      <c r="O651" s="28"/>
      <c r="P651" s="28"/>
      <c r="Q651" s="31"/>
      <c r="R651" s="22"/>
      <c r="S651" s="41">
        <f t="shared" si="10"/>
        <v>0</v>
      </c>
      <c r="V651" s="19">
        <v>651</v>
      </c>
    </row>
    <row r="652" spans="1:22" x14ac:dyDescent="0.25">
      <c r="A652" s="38" t="str">
        <f>D652&amp;"_"&amp;COUNTIF($D$2:D652,D652)</f>
        <v>_0</v>
      </c>
      <c r="B652" s="21"/>
      <c r="C652" s="39" t="str">
        <f>TEXT(Tableau3[[#This Row],[Date ]],"mmmm")</f>
        <v>janvier</v>
      </c>
      <c r="G652" s="24"/>
      <c r="H652" s="23"/>
      <c r="I652" s="24"/>
      <c r="J652" s="24"/>
      <c r="K652" s="25"/>
      <c r="L652" s="26"/>
      <c r="M652" s="26"/>
      <c r="N652" s="27"/>
      <c r="O652" s="28"/>
      <c r="P652" s="28"/>
      <c r="Q652" s="31"/>
      <c r="R652" s="22"/>
      <c r="S652" s="41">
        <f t="shared" si="10"/>
        <v>0</v>
      </c>
      <c r="V652" s="19">
        <v>652</v>
      </c>
    </row>
    <row r="653" spans="1:22" x14ac:dyDescent="0.25">
      <c r="A653" s="38" t="str">
        <f>D653&amp;"_"&amp;COUNTIF($D$2:D653,D653)</f>
        <v>_0</v>
      </c>
      <c r="B653" s="21"/>
      <c r="C653" s="39" t="str">
        <f>TEXT(Tableau3[[#This Row],[Date ]],"mmmm")</f>
        <v>janvier</v>
      </c>
      <c r="G653" s="24"/>
      <c r="H653" s="23"/>
      <c r="I653" s="24"/>
      <c r="J653" s="24"/>
      <c r="K653" s="25"/>
      <c r="L653" s="26"/>
      <c r="M653" s="26"/>
      <c r="N653" s="27"/>
      <c r="O653" s="28"/>
      <c r="P653" s="28"/>
      <c r="Q653" s="31"/>
      <c r="R653" s="22"/>
      <c r="S653" s="41">
        <f t="shared" si="10"/>
        <v>0</v>
      </c>
      <c r="V653" s="19">
        <v>653</v>
      </c>
    </row>
    <row r="654" spans="1:22" x14ac:dyDescent="0.25">
      <c r="A654" s="38" t="str">
        <f>D654&amp;"_"&amp;COUNTIF($D$2:D654,D654)</f>
        <v>_0</v>
      </c>
      <c r="B654" s="21"/>
      <c r="C654" s="39" t="str">
        <f>TEXT(Tableau3[[#This Row],[Date ]],"mmmm")</f>
        <v>janvier</v>
      </c>
      <c r="G654" s="24"/>
      <c r="H654" s="23"/>
      <c r="I654" s="24"/>
      <c r="J654" s="24"/>
      <c r="K654" s="25"/>
      <c r="L654" s="26"/>
      <c r="M654" s="26"/>
      <c r="N654" s="27"/>
      <c r="O654" s="28"/>
      <c r="P654" s="28"/>
      <c r="Q654" s="31"/>
      <c r="R654" s="22"/>
      <c r="S654" s="41">
        <f t="shared" si="10"/>
        <v>0</v>
      </c>
      <c r="V654" s="19">
        <v>654</v>
      </c>
    </row>
    <row r="655" spans="1:22" x14ac:dyDescent="0.25">
      <c r="A655" s="38" t="str">
        <f>D655&amp;"_"&amp;COUNTIF($D$2:D655,D655)</f>
        <v>_0</v>
      </c>
      <c r="B655" s="21"/>
      <c r="C655" s="39" t="str">
        <f>TEXT(Tableau3[[#This Row],[Date ]],"mmmm")</f>
        <v>janvier</v>
      </c>
      <c r="G655" s="24"/>
      <c r="H655" s="23"/>
      <c r="I655" s="24"/>
      <c r="J655" s="24"/>
      <c r="K655" s="25"/>
      <c r="L655" s="26"/>
      <c r="M655" s="26"/>
      <c r="N655" s="27"/>
      <c r="O655" s="28"/>
      <c r="P655" s="28"/>
      <c r="Q655" s="31"/>
      <c r="R655" s="22"/>
      <c r="S655" s="41">
        <f t="shared" si="10"/>
        <v>0</v>
      </c>
      <c r="V655" s="19">
        <v>655</v>
      </c>
    </row>
    <row r="656" spans="1:22" x14ac:dyDescent="0.25">
      <c r="A656" s="38" t="str">
        <f>D656&amp;"_"&amp;COUNTIF($D$2:D656,D656)</f>
        <v>_0</v>
      </c>
      <c r="B656" s="21"/>
      <c r="C656" s="39" t="str">
        <f>TEXT(Tableau3[[#This Row],[Date ]],"mmmm")</f>
        <v>janvier</v>
      </c>
      <c r="G656" s="24"/>
      <c r="H656" s="23"/>
      <c r="I656" s="24"/>
      <c r="J656" s="24"/>
      <c r="K656" s="25"/>
      <c r="L656" s="26"/>
      <c r="M656" s="26"/>
      <c r="N656" s="27"/>
      <c r="O656" s="28"/>
      <c r="P656" s="28"/>
      <c r="Q656" s="31"/>
      <c r="R656" s="22"/>
      <c r="S656" s="41">
        <f t="shared" si="10"/>
        <v>0</v>
      </c>
      <c r="V656" s="19">
        <v>656</v>
      </c>
    </row>
    <row r="657" spans="1:22" x14ac:dyDescent="0.25">
      <c r="A657" s="38" t="str">
        <f>D657&amp;"_"&amp;COUNTIF($D$2:D657,D657)</f>
        <v>_0</v>
      </c>
      <c r="B657" s="21"/>
      <c r="C657" s="39" t="str">
        <f>TEXT(Tableau3[[#This Row],[Date ]],"mmmm")</f>
        <v>janvier</v>
      </c>
      <c r="G657" s="24"/>
      <c r="H657" s="23"/>
      <c r="I657" s="24"/>
      <c r="J657" s="24"/>
      <c r="K657" s="25"/>
      <c r="L657" s="26"/>
      <c r="M657" s="26"/>
      <c r="N657" s="27"/>
      <c r="O657" s="28"/>
      <c r="P657" s="28"/>
      <c r="Q657" s="31"/>
      <c r="R657" s="22"/>
      <c r="S657" s="41">
        <f t="shared" si="10"/>
        <v>0</v>
      </c>
      <c r="V657" s="19">
        <v>657</v>
      </c>
    </row>
    <row r="658" spans="1:22" x14ac:dyDescent="0.25">
      <c r="A658" s="38" t="str">
        <f>D658&amp;"_"&amp;COUNTIF($D$2:D658,D658)</f>
        <v>_0</v>
      </c>
      <c r="B658" s="21"/>
      <c r="C658" s="39" t="str">
        <f>TEXT(Tableau3[[#This Row],[Date ]],"mmmm")</f>
        <v>janvier</v>
      </c>
      <c r="G658" s="24"/>
      <c r="H658" s="23"/>
      <c r="I658" s="24"/>
      <c r="J658" s="24"/>
      <c r="K658" s="25"/>
      <c r="L658" s="26"/>
      <c r="M658" s="26"/>
      <c r="N658" s="27"/>
      <c r="O658" s="28"/>
      <c r="P658" s="28"/>
      <c r="Q658" s="31"/>
      <c r="R658" s="22"/>
      <c r="S658" s="41">
        <f t="shared" si="10"/>
        <v>0</v>
      </c>
      <c r="V658" s="19">
        <v>658</v>
      </c>
    </row>
    <row r="659" spans="1:22" x14ac:dyDescent="0.25">
      <c r="A659" s="38" t="str">
        <f>D659&amp;"_"&amp;COUNTIF($D$2:D659,D659)</f>
        <v>_0</v>
      </c>
      <c r="B659" s="21"/>
      <c r="C659" s="39" t="str">
        <f>TEXT(Tableau3[[#This Row],[Date ]],"mmmm")</f>
        <v>janvier</v>
      </c>
      <c r="G659" s="24"/>
      <c r="H659" s="23"/>
      <c r="I659" s="24"/>
      <c r="J659" s="24"/>
      <c r="K659" s="25"/>
      <c r="L659" s="26"/>
      <c r="M659" s="26"/>
      <c r="N659" s="27"/>
      <c r="O659" s="28"/>
      <c r="P659" s="28"/>
      <c r="Q659" s="31"/>
      <c r="R659" s="22"/>
      <c r="S659" s="41">
        <f t="shared" si="10"/>
        <v>0</v>
      </c>
      <c r="V659" s="19">
        <v>659</v>
      </c>
    </row>
    <row r="660" spans="1:22" x14ac:dyDescent="0.25">
      <c r="A660" s="38" t="str">
        <f>D660&amp;"_"&amp;COUNTIF($D$2:D660,D660)</f>
        <v>_0</v>
      </c>
      <c r="B660" s="21"/>
      <c r="C660" s="39" t="str">
        <f>TEXT(Tableau3[[#This Row],[Date ]],"mmmm")</f>
        <v>janvier</v>
      </c>
      <c r="G660" s="24"/>
      <c r="H660" s="23"/>
      <c r="I660" s="24"/>
      <c r="J660" s="24"/>
      <c r="K660" s="25"/>
      <c r="L660" s="26"/>
      <c r="M660" s="26"/>
      <c r="N660" s="27"/>
      <c r="O660" s="28"/>
      <c r="P660" s="28"/>
      <c r="Q660" s="31"/>
      <c r="R660" s="22"/>
      <c r="S660" s="41">
        <f t="shared" si="10"/>
        <v>0</v>
      </c>
      <c r="V660" s="19">
        <v>660</v>
      </c>
    </row>
    <row r="661" spans="1:22" x14ac:dyDescent="0.25">
      <c r="A661" s="38" t="str">
        <f>D661&amp;"_"&amp;COUNTIF($D$2:D661,D661)</f>
        <v>_0</v>
      </c>
      <c r="B661" s="21"/>
      <c r="C661" s="39" t="str">
        <f>TEXT(Tableau3[[#This Row],[Date ]],"mmmm")</f>
        <v>janvier</v>
      </c>
      <c r="G661" s="24"/>
      <c r="H661" s="23"/>
      <c r="I661" s="24"/>
      <c r="J661" s="24"/>
      <c r="K661" s="25"/>
      <c r="L661" s="26"/>
      <c r="M661" s="26"/>
      <c r="N661" s="27"/>
      <c r="O661" s="28"/>
      <c r="P661" s="28"/>
      <c r="Q661" s="31"/>
      <c r="R661" s="22"/>
      <c r="S661" s="41">
        <f t="shared" si="10"/>
        <v>0</v>
      </c>
      <c r="V661" s="19">
        <v>661</v>
      </c>
    </row>
    <row r="662" spans="1:22" x14ac:dyDescent="0.25">
      <c r="A662" s="38" t="str">
        <f>D662&amp;"_"&amp;COUNTIF($D$2:D662,D662)</f>
        <v>_0</v>
      </c>
      <c r="B662" s="21"/>
      <c r="C662" s="39" t="str">
        <f>TEXT(Tableau3[[#This Row],[Date ]],"mmmm")</f>
        <v>janvier</v>
      </c>
      <c r="G662" s="24"/>
      <c r="H662" s="23"/>
      <c r="I662" s="24"/>
      <c r="J662" s="24"/>
      <c r="K662" s="25"/>
      <c r="L662" s="26"/>
      <c r="M662" s="26"/>
      <c r="N662" s="27"/>
      <c r="O662" s="28"/>
      <c r="P662" s="28"/>
      <c r="Q662" s="31"/>
      <c r="R662" s="22"/>
      <c r="S662" s="41">
        <f t="shared" si="10"/>
        <v>0</v>
      </c>
      <c r="V662" s="19">
        <v>662</v>
      </c>
    </row>
    <row r="663" spans="1:22" x14ac:dyDescent="0.25">
      <c r="A663" s="38" t="str">
        <f>D663&amp;"_"&amp;COUNTIF($D$2:D663,D663)</f>
        <v>_0</v>
      </c>
      <c r="B663" s="21"/>
      <c r="C663" s="39" t="str">
        <f>TEXT(Tableau3[[#This Row],[Date ]],"mmmm")</f>
        <v>janvier</v>
      </c>
      <c r="G663" s="24"/>
      <c r="H663" s="23"/>
      <c r="I663" s="24"/>
      <c r="J663" s="24"/>
      <c r="K663" s="25"/>
      <c r="L663" s="26"/>
      <c r="M663" s="26"/>
      <c r="N663" s="27"/>
      <c r="O663" s="28"/>
      <c r="P663" s="28"/>
      <c r="Q663" s="31"/>
      <c r="R663" s="22"/>
      <c r="S663" s="41">
        <f t="shared" si="10"/>
        <v>0</v>
      </c>
      <c r="V663" s="19">
        <v>663</v>
      </c>
    </row>
    <row r="664" spans="1:22" x14ac:dyDescent="0.25">
      <c r="A664" s="38" t="str">
        <f>D664&amp;"_"&amp;COUNTIF($D$2:D664,D664)</f>
        <v>_0</v>
      </c>
      <c r="B664" s="21"/>
      <c r="C664" s="39" t="str">
        <f>TEXT(Tableau3[[#This Row],[Date ]],"mmmm")</f>
        <v>janvier</v>
      </c>
      <c r="G664" s="24"/>
      <c r="H664" s="23"/>
      <c r="I664" s="24"/>
      <c r="J664" s="24"/>
      <c r="K664" s="25"/>
      <c r="L664" s="26"/>
      <c r="M664" s="26"/>
      <c r="N664" s="27"/>
      <c r="O664" s="28"/>
      <c r="P664" s="28"/>
      <c r="Q664" s="31"/>
      <c r="R664" s="22"/>
      <c r="S664" s="41">
        <f t="shared" si="10"/>
        <v>0</v>
      </c>
      <c r="V664" s="19">
        <v>664</v>
      </c>
    </row>
    <row r="665" spans="1:22" x14ac:dyDescent="0.25">
      <c r="A665" s="38" t="str">
        <f>D665&amp;"_"&amp;COUNTIF($D$2:D665,D665)</f>
        <v>_0</v>
      </c>
      <c r="B665" s="21"/>
      <c r="C665" s="39" t="str">
        <f>TEXT(Tableau3[[#This Row],[Date ]],"mmmm")</f>
        <v>janvier</v>
      </c>
      <c r="G665" s="24"/>
      <c r="H665" s="23"/>
      <c r="I665" s="24"/>
      <c r="J665" s="24"/>
      <c r="K665" s="25"/>
      <c r="L665" s="26"/>
      <c r="M665" s="26"/>
      <c r="N665" s="27"/>
      <c r="O665" s="28"/>
      <c r="P665" s="28"/>
      <c r="Q665" s="31"/>
      <c r="R665" s="22"/>
      <c r="S665" s="41">
        <f t="shared" si="10"/>
        <v>0</v>
      </c>
      <c r="V665" s="19">
        <v>665</v>
      </c>
    </row>
    <row r="666" spans="1:22" x14ac:dyDescent="0.25">
      <c r="A666" s="38" t="str">
        <f>D666&amp;"_"&amp;COUNTIF($D$2:D666,D666)</f>
        <v>_0</v>
      </c>
      <c r="B666" s="21"/>
      <c r="C666" s="39" t="str">
        <f>TEXT(Tableau3[[#This Row],[Date ]],"mmmm")</f>
        <v>janvier</v>
      </c>
      <c r="G666" s="24"/>
      <c r="H666" s="23"/>
      <c r="I666" s="24"/>
      <c r="J666" s="24"/>
      <c r="K666" s="25"/>
      <c r="L666" s="26"/>
      <c r="M666" s="26"/>
      <c r="N666" s="27"/>
      <c r="O666" s="28"/>
      <c r="P666" s="28"/>
      <c r="Q666" s="31"/>
      <c r="R666" s="22"/>
      <c r="S666" s="41">
        <f t="shared" si="10"/>
        <v>0</v>
      </c>
      <c r="V666" s="19">
        <v>666</v>
      </c>
    </row>
    <row r="667" spans="1:22" x14ac:dyDescent="0.25">
      <c r="A667" s="38" t="str">
        <f>D667&amp;"_"&amp;COUNTIF($D$2:D667,D667)</f>
        <v>_0</v>
      </c>
      <c r="B667" s="21"/>
      <c r="C667" s="39" t="str">
        <f>TEXT(Tableau3[[#This Row],[Date ]],"mmmm")</f>
        <v>janvier</v>
      </c>
      <c r="G667" s="24"/>
      <c r="H667" s="23"/>
      <c r="I667" s="24"/>
      <c r="J667" s="24"/>
      <c r="K667" s="25"/>
      <c r="L667" s="26"/>
      <c r="M667" s="26"/>
      <c r="N667" s="27"/>
      <c r="O667" s="28"/>
      <c r="P667" s="28"/>
      <c r="Q667" s="31"/>
      <c r="R667" s="22"/>
      <c r="S667" s="41">
        <f t="shared" si="10"/>
        <v>0</v>
      </c>
      <c r="V667" s="19">
        <v>667</v>
      </c>
    </row>
    <row r="668" spans="1:22" x14ac:dyDescent="0.25">
      <c r="A668" s="38" t="str">
        <f>D668&amp;"_"&amp;COUNTIF($D$2:D668,D668)</f>
        <v>_0</v>
      </c>
      <c r="B668" s="21"/>
      <c r="C668" s="39" t="str">
        <f>TEXT(Tableau3[[#This Row],[Date ]],"mmmm")</f>
        <v>janvier</v>
      </c>
      <c r="G668" s="24"/>
      <c r="H668" s="23"/>
      <c r="I668" s="24"/>
      <c r="J668" s="24"/>
      <c r="K668" s="25"/>
      <c r="L668" s="26"/>
      <c r="M668" s="26"/>
      <c r="N668" s="27"/>
      <c r="O668" s="28"/>
      <c r="P668" s="28"/>
      <c r="Q668" s="31"/>
      <c r="R668" s="22"/>
      <c r="S668" s="41">
        <f t="shared" si="10"/>
        <v>0</v>
      </c>
      <c r="V668" s="19">
        <v>668</v>
      </c>
    </row>
    <row r="669" spans="1:22" x14ac:dyDescent="0.25">
      <c r="A669" s="38" t="str">
        <f>D669&amp;"_"&amp;COUNTIF($D$2:D669,D669)</f>
        <v>_0</v>
      </c>
      <c r="B669" s="21"/>
      <c r="C669" s="39" t="str">
        <f>TEXT(Tableau3[[#This Row],[Date ]],"mmmm")</f>
        <v>janvier</v>
      </c>
      <c r="G669" s="24"/>
      <c r="H669" s="23"/>
      <c r="I669" s="24"/>
      <c r="J669" s="24"/>
      <c r="K669" s="25"/>
      <c r="L669" s="26"/>
      <c r="M669" s="26"/>
      <c r="N669" s="27"/>
      <c r="O669" s="28"/>
      <c r="P669" s="28"/>
      <c r="Q669" s="31"/>
      <c r="R669" s="22"/>
      <c r="S669" s="41">
        <f t="shared" si="10"/>
        <v>0</v>
      </c>
      <c r="V669" s="19">
        <v>669</v>
      </c>
    </row>
    <row r="670" spans="1:22" x14ac:dyDescent="0.25">
      <c r="A670" s="38" t="str">
        <f>D670&amp;"_"&amp;COUNTIF($D$2:D670,D670)</f>
        <v>_0</v>
      </c>
      <c r="B670" s="21"/>
      <c r="C670" s="39" t="str">
        <f>TEXT(Tableau3[[#This Row],[Date ]],"mmmm")</f>
        <v>janvier</v>
      </c>
      <c r="G670" s="24"/>
      <c r="H670" s="23"/>
      <c r="I670" s="24"/>
      <c r="J670" s="24"/>
      <c r="K670" s="25"/>
      <c r="L670" s="26"/>
      <c r="M670" s="26"/>
      <c r="N670" s="27"/>
      <c r="O670" s="28"/>
      <c r="P670" s="28"/>
      <c r="Q670" s="31"/>
      <c r="R670" s="22"/>
      <c r="S670" s="41">
        <f t="shared" si="10"/>
        <v>0</v>
      </c>
      <c r="V670" s="19">
        <v>670</v>
      </c>
    </row>
    <row r="671" spans="1:22" x14ac:dyDescent="0.25">
      <c r="A671" s="38" t="str">
        <f>D671&amp;"_"&amp;COUNTIF($D$2:D671,D671)</f>
        <v>_0</v>
      </c>
      <c r="B671" s="21"/>
      <c r="C671" s="39" t="str">
        <f>TEXT(Tableau3[[#This Row],[Date ]],"mmmm")</f>
        <v>janvier</v>
      </c>
      <c r="G671" s="24"/>
      <c r="H671" s="23"/>
      <c r="I671" s="24"/>
      <c r="J671" s="24"/>
      <c r="K671" s="25"/>
      <c r="L671" s="26"/>
      <c r="M671" s="26"/>
      <c r="N671" s="27"/>
      <c r="O671" s="28"/>
      <c r="P671" s="28"/>
      <c r="Q671" s="31"/>
      <c r="R671" s="22"/>
      <c r="S671" s="41">
        <f t="shared" si="10"/>
        <v>0</v>
      </c>
      <c r="V671" s="19">
        <v>671</v>
      </c>
    </row>
    <row r="672" spans="1:22" x14ac:dyDescent="0.25">
      <c r="A672" s="38" t="str">
        <f>D672&amp;"_"&amp;COUNTIF($D$2:D672,D672)</f>
        <v>_0</v>
      </c>
      <c r="B672" s="21"/>
      <c r="C672" s="39" t="str">
        <f>TEXT(Tableau3[[#This Row],[Date ]],"mmmm")</f>
        <v>janvier</v>
      </c>
      <c r="G672" s="24"/>
      <c r="H672" s="23"/>
      <c r="I672" s="24"/>
      <c r="J672" s="24"/>
      <c r="K672" s="25"/>
      <c r="L672" s="26"/>
      <c r="M672" s="26"/>
      <c r="N672" s="27"/>
      <c r="O672" s="28"/>
      <c r="P672" s="28"/>
      <c r="Q672" s="31"/>
      <c r="R672" s="22"/>
      <c r="S672" s="41">
        <f t="shared" si="10"/>
        <v>0</v>
      </c>
      <c r="V672" s="19">
        <v>672</v>
      </c>
    </row>
    <row r="673" spans="1:22" x14ac:dyDescent="0.25">
      <c r="A673" s="38" t="str">
        <f>D673&amp;"_"&amp;COUNTIF($D$2:D673,D673)</f>
        <v>_0</v>
      </c>
      <c r="B673" s="21"/>
      <c r="C673" s="39" t="str">
        <f>TEXT(Tableau3[[#This Row],[Date ]],"mmmm")</f>
        <v>janvier</v>
      </c>
      <c r="G673" s="24"/>
      <c r="H673" s="23"/>
      <c r="I673" s="24"/>
      <c r="J673" s="24"/>
      <c r="K673" s="25"/>
      <c r="L673" s="26"/>
      <c r="M673" s="26"/>
      <c r="N673" s="27"/>
      <c r="O673" s="28"/>
      <c r="P673" s="28"/>
      <c r="Q673" s="31"/>
      <c r="R673" s="22"/>
      <c r="S673" s="41">
        <f t="shared" si="10"/>
        <v>0</v>
      </c>
      <c r="V673" s="19">
        <v>673</v>
      </c>
    </row>
    <row r="674" spans="1:22" x14ac:dyDescent="0.25">
      <c r="A674" s="38" t="str">
        <f>D674&amp;"_"&amp;COUNTIF($D$2:D674,D674)</f>
        <v>_0</v>
      </c>
      <c r="B674" s="21"/>
      <c r="C674" s="39" t="str">
        <f>TEXT(Tableau3[[#This Row],[Date ]],"mmmm")</f>
        <v>janvier</v>
      </c>
      <c r="G674" s="24"/>
      <c r="H674" s="23"/>
      <c r="I674" s="24"/>
      <c r="J674" s="24"/>
      <c r="K674" s="25"/>
      <c r="L674" s="26"/>
      <c r="M674" s="26"/>
      <c r="N674" s="27"/>
      <c r="O674" s="28"/>
      <c r="P674" s="28"/>
      <c r="Q674" s="31"/>
      <c r="R674" s="22"/>
      <c r="S674" s="41">
        <f t="shared" si="10"/>
        <v>0</v>
      </c>
      <c r="V674" s="19">
        <v>674</v>
      </c>
    </row>
    <row r="675" spans="1:22" x14ac:dyDescent="0.25">
      <c r="A675" s="38" t="str">
        <f>D675&amp;"_"&amp;COUNTIF($D$2:D675,D675)</f>
        <v>_0</v>
      </c>
      <c r="B675" s="21"/>
      <c r="C675" s="39" t="str">
        <f>TEXT(Tableau3[[#This Row],[Date ]],"mmmm")</f>
        <v>janvier</v>
      </c>
      <c r="G675" s="24"/>
      <c r="H675" s="23"/>
      <c r="I675" s="24"/>
      <c r="J675" s="24"/>
      <c r="K675" s="25"/>
      <c r="L675" s="26"/>
      <c r="M675" s="26"/>
      <c r="N675" s="27"/>
      <c r="O675" s="28"/>
      <c r="P675" s="28"/>
      <c r="Q675" s="31"/>
      <c r="R675" s="22"/>
      <c r="S675" s="41">
        <f t="shared" si="10"/>
        <v>0</v>
      </c>
      <c r="V675" s="19">
        <v>675</v>
      </c>
    </row>
    <row r="676" spans="1:22" x14ac:dyDescent="0.25">
      <c r="A676" s="38" t="str">
        <f>D676&amp;"_"&amp;COUNTIF($D$2:D676,D676)</f>
        <v>_0</v>
      </c>
      <c r="B676" s="21"/>
      <c r="C676" s="39" t="str">
        <f>TEXT(Tableau3[[#This Row],[Date ]],"mmmm")</f>
        <v>janvier</v>
      </c>
      <c r="G676" s="24"/>
      <c r="H676" s="23"/>
      <c r="I676" s="24"/>
      <c r="J676" s="24"/>
      <c r="K676" s="25"/>
      <c r="L676" s="26"/>
      <c r="M676" s="26"/>
      <c r="N676" s="27"/>
      <c r="O676" s="28"/>
      <c r="P676" s="28"/>
      <c r="Q676" s="31"/>
      <c r="R676" s="22"/>
      <c r="S676" s="41">
        <f t="shared" si="10"/>
        <v>0</v>
      </c>
      <c r="V676" s="19">
        <v>676</v>
      </c>
    </row>
    <row r="677" spans="1:22" x14ac:dyDescent="0.25">
      <c r="A677" s="38" t="str">
        <f>D677&amp;"_"&amp;COUNTIF($D$2:D677,D677)</f>
        <v>_0</v>
      </c>
      <c r="B677" s="21"/>
      <c r="C677" s="39" t="str">
        <f>TEXT(Tableau3[[#This Row],[Date ]],"mmmm")</f>
        <v>janvier</v>
      </c>
      <c r="G677" s="24"/>
      <c r="H677" s="23"/>
      <c r="I677" s="24"/>
      <c r="J677" s="24"/>
      <c r="K677" s="25"/>
      <c r="L677" s="26"/>
      <c r="M677" s="26"/>
      <c r="N677" s="27"/>
      <c r="O677" s="28"/>
      <c r="P677" s="28"/>
      <c r="Q677" s="31"/>
      <c r="R677" s="22"/>
      <c r="S677" s="41">
        <f t="shared" si="10"/>
        <v>0</v>
      </c>
      <c r="V677" s="19">
        <v>677</v>
      </c>
    </row>
    <row r="678" spans="1:22" x14ac:dyDescent="0.25">
      <c r="A678" s="38" t="str">
        <f>D678&amp;"_"&amp;COUNTIF($D$2:D678,D678)</f>
        <v>_0</v>
      </c>
      <c r="B678" s="21"/>
      <c r="C678" s="39" t="str">
        <f>TEXT(Tableau3[[#This Row],[Date ]],"mmmm")</f>
        <v>janvier</v>
      </c>
      <c r="G678" s="24"/>
      <c r="H678" s="23"/>
      <c r="I678" s="24"/>
      <c r="J678" s="24"/>
      <c r="K678" s="25"/>
      <c r="L678" s="26"/>
      <c r="M678" s="26"/>
      <c r="N678" s="27"/>
      <c r="O678" s="28"/>
      <c r="P678" s="28"/>
      <c r="Q678" s="31"/>
      <c r="R678" s="22"/>
      <c r="S678" s="41">
        <f t="shared" si="10"/>
        <v>0</v>
      </c>
      <c r="V678" s="19">
        <v>678</v>
      </c>
    </row>
    <row r="679" spans="1:22" x14ac:dyDescent="0.25">
      <c r="A679" s="38" t="str">
        <f>D679&amp;"_"&amp;COUNTIF($D$2:D679,D679)</f>
        <v>_0</v>
      </c>
      <c r="B679" s="21"/>
      <c r="C679" s="39" t="str">
        <f>TEXT(Tableau3[[#This Row],[Date ]],"mmmm")</f>
        <v>janvier</v>
      </c>
      <c r="G679" s="24"/>
      <c r="H679" s="23"/>
      <c r="I679" s="24"/>
      <c r="J679" s="24"/>
      <c r="K679" s="25"/>
      <c r="L679" s="26"/>
      <c r="M679" s="26"/>
      <c r="N679" s="27"/>
      <c r="O679" s="28"/>
      <c r="P679" s="28"/>
      <c r="Q679" s="31"/>
      <c r="R679" s="22"/>
      <c r="S679" s="41">
        <f t="shared" ref="S679:S742" si="11">G679-I679-L679-O679-Q679-R679</f>
        <v>0</v>
      </c>
      <c r="V679" s="19">
        <v>679</v>
      </c>
    </row>
    <row r="680" spans="1:22" x14ac:dyDescent="0.25">
      <c r="A680" s="38" t="str">
        <f>D680&amp;"_"&amp;COUNTIF($D$2:D680,D680)</f>
        <v>_0</v>
      </c>
      <c r="B680" s="21"/>
      <c r="C680" s="39" t="str">
        <f>TEXT(Tableau3[[#This Row],[Date ]],"mmmm")</f>
        <v>janvier</v>
      </c>
      <c r="G680" s="24"/>
      <c r="H680" s="23"/>
      <c r="I680" s="24"/>
      <c r="J680" s="24"/>
      <c r="K680" s="25"/>
      <c r="L680" s="26"/>
      <c r="M680" s="26"/>
      <c r="N680" s="27"/>
      <c r="O680" s="28"/>
      <c r="P680" s="28"/>
      <c r="Q680" s="31"/>
      <c r="R680" s="22"/>
      <c r="S680" s="41">
        <f t="shared" si="11"/>
        <v>0</v>
      </c>
      <c r="V680" s="19">
        <v>680</v>
      </c>
    </row>
    <row r="681" spans="1:22" x14ac:dyDescent="0.25">
      <c r="A681" s="38" t="str">
        <f>D681&amp;"_"&amp;COUNTIF($D$2:D681,D681)</f>
        <v>_0</v>
      </c>
      <c r="B681" s="21"/>
      <c r="C681" s="39" t="str">
        <f>TEXT(Tableau3[[#This Row],[Date ]],"mmmm")</f>
        <v>janvier</v>
      </c>
      <c r="G681" s="24"/>
      <c r="H681" s="23"/>
      <c r="I681" s="24"/>
      <c r="J681" s="24"/>
      <c r="K681" s="25"/>
      <c r="L681" s="26"/>
      <c r="M681" s="26"/>
      <c r="N681" s="27"/>
      <c r="O681" s="28"/>
      <c r="P681" s="28"/>
      <c r="Q681" s="31"/>
      <c r="R681" s="22"/>
      <c r="S681" s="41">
        <f t="shared" si="11"/>
        <v>0</v>
      </c>
      <c r="V681" s="19">
        <v>681</v>
      </c>
    </row>
    <row r="682" spans="1:22" x14ac:dyDescent="0.25">
      <c r="A682" s="38" t="str">
        <f>D682&amp;"_"&amp;COUNTIF($D$2:D682,D682)</f>
        <v>_0</v>
      </c>
      <c r="B682" s="21"/>
      <c r="C682" s="39" t="str">
        <f>TEXT(Tableau3[[#This Row],[Date ]],"mmmm")</f>
        <v>janvier</v>
      </c>
      <c r="G682" s="24"/>
      <c r="H682" s="23"/>
      <c r="I682" s="24"/>
      <c r="J682" s="24"/>
      <c r="K682" s="25"/>
      <c r="L682" s="26"/>
      <c r="M682" s="26"/>
      <c r="N682" s="27"/>
      <c r="O682" s="28"/>
      <c r="P682" s="28"/>
      <c r="Q682" s="31"/>
      <c r="R682" s="22"/>
      <c r="S682" s="41">
        <f t="shared" si="11"/>
        <v>0</v>
      </c>
      <c r="V682" s="19">
        <v>682</v>
      </c>
    </row>
    <row r="683" spans="1:22" x14ac:dyDescent="0.25">
      <c r="A683" s="38" t="str">
        <f>D683&amp;"_"&amp;COUNTIF($D$2:D683,D683)</f>
        <v>_0</v>
      </c>
      <c r="B683" s="21"/>
      <c r="C683" s="39" t="str">
        <f>TEXT(Tableau3[[#This Row],[Date ]],"mmmm")</f>
        <v>janvier</v>
      </c>
      <c r="G683" s="24"/>
      <c r="H683" s="23"/>
      <c r="I683" s="24"/>
      <c r="J683" s="24"/>
      <c r="K683" s="25"/>
      <c r="L683" s="26"/>
      <c r="M683" s="26"/>
      <c r="N683" s="27"/>
      <c r="O683" s="28"/>
      <c r="P683" s="28"/>
      <c r="Q683" s="31"/>
      <c r="R683" s="22"/>
      <c r="S683" s="41">
        <f t="shared" si="11"/>
        <v>0</v>
      </c>
      <c r="V683" s="19">
        <v>683</v>
      </c>
    </row>
    <row r="684" spans="1:22" x14ac:dyDescent="0.25">
      <c r="A684" s="38" t="str">
        <f>D684&amp;"_"&amp;COUNTIF($D$2:D684,D684)</f>
        <v>_0</v>
      </c>
      <c r="B684" s="21"/>
      <c r="C684" s="39" t="str">
        <f>TEXT(Tableau3[[#This Row],[Date ]],"mmmm")</f>
        <v>janvier</v>
      </c>
      <c r="G684" s="24"/>
      <c r="H684" s="23"/>
      <c r="I684" s="24"/>
      <c r="J684" s="24"/>
      <c r="K684" s="25"/>
      <c r="L684" s="26"/>
      <c r="M684" s="26"/>
      <c r="N684" s="27"/>
      <c r="O684" s="28"/>
      <c r="P684" s="28"/>
      <c r="Q684" s="31"/>
      <c r="R684" s="22"/>
      <c r="S684" s="41">
        <f t="shared" si="11"/>
        <v>0</v>
      </c>
      <c r="V684" s="19">
        <v>684</v>
      </c>
    </row>
    <row r="685" spans="1:22" x14ac:dyDescent="0.25">
      <c r="A685" s="38" t="str">
        <f>D685&amp;"_"&amp;COUNTIF($D$2:D685,D685)</f>
        <v>_0</v>
      </c>
      <c r="B685" s="21"/>
      <c r="C685" s="39" t="str">
        <f>TEXT(Tableau3[[#This Row],[Date ]],"mmmm")</f>
        <v>janvier</v>
      </c>
      <c r="G685" s="24"/>
      <c r="H685" s="23"/>
      <c r="I685" s="24"/>
      <c r="J685" s="24"/>
      <c r="K685" s="25"/>
      <c r="L685" s="26"/>
      <c r="M685" s="26"/>
      <c r="N685" s="27"/>
      <c r="O685" s="28"/>
      <c r="P685" s="28"/>
      <c r="Q685" s="31"/>
      <c r="R685" s="22"/>
      <c r="S685" s="41">
        <f t="shared" si="11"/>
        <v>0</v>
      </c>
      <c r="V685" s="19">
        <v>685</v>
      </c>
    </row>
    <row r="686" spans="1:22" x14ac:dyDescent="0.25">
      <c r="A686" s="38" t="str">
        <f>D686&amp;"_"&amp;COUNTIF($D$2:D686,D686)</f>
        <v>_0</v>
      </c>
      <c r="B686" s="21"/>
      <c r="C686" s="39" t="str">
        <f>TEXT(Tableau3[[#This Row],[Date ]],"mmmm")</f>
        <v>janvier</v>
      </c>
      <c r="G686" s="24"/>
      <c r="H686" s="23"/>
      <c r="I686" s="24"/>
      <c r="J686" s="24"/>
      <c r="K686" s="25"/>
      <c r="L686" s="26"/>
      <c r="M686" s="26"/>
      <c r="N686" s="27"/>
      <c r="O686" s="28"/>
      <c r="P686" s="28"/>
      <c r="Q686" s="31"/>
      <c r="R686" s="22"/>
      <c r="S686" s="41">
        <f t="shared" si="11"/>
        <v>0</v>
      </c>
      <c r="V686" s="19">
        <v>686</v>
      </c>
    </row>
    <row r="687" spans="1:22" x14ac:dyDescent="0.25">
      <c r="A687" s="38" t="str">
        <f>D687&amp;"_"&amp;COUNTIF($D$2:D687,D687)</f>
        <v>_0</v>
      </c>
      <c r="B687" s="21"/>
      <c r="C687" s="39" t="str">
        <f>TEXT(Tableau3[[#This Row],[Date ]],"mmmm")</f>
        <v>janvier</v>
      </c>
      <c r="G687" s="24"/>
      <c r="H687" s="23"/>
      <c r="I687" s="24"/>
      <c r="J687" s="24"/>
      <c r="K687" s="25"/>
      <c r="L687" s="26"/>
      <c r="M687" s="26"/>
      <c r="N687" s="27"/>
      <c r="O687" s="28"/>
      <c r="P687" s="28"/>
      <c r="Q687" s="31"/>
      <c r="R687" s="22"/>
      <c r="S687" s="41">
        <f t="shared" si="11"/>
        <v>0</v>
      </c>
      <c r="V687" s="19">
        <v>687</v>
      </c>
    </row>
    <row r="688" spans="1:22" x14ac:dyDescent="0.25">
      <c r="A688" s="38" t="str">
        <f>D688&amp;"_"&amp;COUNTIF($D$2:D688,D688)</f>
        <v>_0</v>
      </c>
      <c r="B688" s="21"/>
      <c r="C688" s="39" t="str">
        <f>TEXT(Tableau3[[#This Row],[Date ]],"mmmm")</f>
        <v>janvier</v>
      </c>
      <c r="G688" s="24"/>
      <c r="H688" s="23"/>
      <c r="I688" s="24"/>
      <c r="J688" s="24"/>
      <c r="K688" s="25"/>
      <c r="L688" s="26"/>
      <c r="M688" s="26"/>
      <c r="N688" s="27"/>
      <c r="O688" s="28"/>
      <c r="P688" s="28"/>
      <c r="Q688" s="31"/>
      <c r="R688" s="22"/>
      <c r="S688" s="41">
        <f t="shared" si="11"/>
        <v>0</v>
      </c>
      <c r="V688" s="19">
        <v>688</v>
      </c>
    </row>
    <row r="689" spans="1:22" x14ac:dyDescent="0.25">
      <c r="A689" s="38" t="str">
        <f>D689&amp;"_"&amp;COUNTIF($D$2:D689,D689)</f>
        <v>_0</v>
      </c>
      <c r="B689" s="21"/>
      <c r="C689" s="39" t="str">
        <f>TEXT(Tableau3[[#This Row],[Date ]],"mmmm")</f>
        <v>janvier</v>
      </c>
      <c r="G689" s="24"/>
      <c r="H689" s="23"/>
      <c r="I689" s="24"/>
      <c r="J689" s="24"/>
      <c r="K689" s="25"/>
      <c r="L689" s="26"/>
      <c r="M689" s="26"/>
      <c r="N689" s="27"/>
      <c r="O689" s="28"/>
      <c r="P689" s="28"/>
      <c r="Q689" s="31"/>
      <c r="R689" s="22"/>
      <c r="S689" s="41">
        <f t="shared" si="11"/>
        <v>0</v>
      </c>
      <c r="V689" s="19">
        <v>689</v>
      </c>
    </row>
    <row r="690" spans="1:22" x14ac:dyDescent="0.25">
      <c r="A690" s="38" t="str">
        <f>D690&amp;"_"&amp;COUNTIF($D$2:D690,D690)</f>
        <v>_0</v>
      </c>
      <c r="B690" s="21"/>
      <c r="C690" s="39" t="str">
        <f>TEXT(Tableau3[[#This Row],[Date ]],"mmmm")</f>
        <v>janvier</v>
      </c>
      <c r="G690" s="24"/>
      <c r="H690" s="23"/>
      <c r="I690" s="24"/>
      <c r="J690" s="24"/>
      <c r="K690" s="25"/>
      <c r="L690" s="26"/>
      <c r="M690" s="26"/>
      <c r="N690" s="27"/>
      <c r="O690" s="28"/>
      <c r="P690" s="28"/>
      <c r="Q690" s="31"/>
      <c r="R690" s="22"/>
      <c r="S690" s="41">
        <f t="shared" si="11"/>
        <v>0</v>
      </c>
      <c r="V690" s="19">
        <v>690</v>
      </c>
    </row>
    <row r="691" spans="1:22" x14ac:dyDescent="0.25">
      <c r="A691" s="38" t="str">
        <f>D691&amp;"_"&amp;COUNTIF($D$2:D691,D691)</f>
        <v>_0</v>
      </c>
      <c r="B691" s="21"/>
      <c r="C691" s="39" t="str">
        <f>TEXT(Tableau3[[#This Row],[Date ]],"mmmm")</f>
        <v>janvier</v>
      </c>
      <c r="G691" s="24"/>
      <c r="H691" s="23"/>
      <c r="I691" s="24"/>
      <c r="J691" s="24"/>
      <c r="K691" s="25"/>
      <c r="L691" s="26"/>
      <c r="M691" s="26"/>
      <c r="N691" s="27"/>
      <c r="O691" s="28"/>
      <c r="P691" s="28"/>
      <c r="Q691" s="31"/>
      <c r="R691" s="22"/>
      <c r="S691" s="41">
        <f t="shared" si="11"/>
        <v>0</v>
      </c>
      <c r="V691" s="19">
        <v>691</v>
      </c>
    </row>
    <row r="692" spans="1:22" x14ac:dyDescent="0.25">
      <c r="A692" s="38" t="str">
        <f>D692&amp;"_"&amp;COUNTIF($D$2:D692,D692)</f>
        <v>_0</v>
      </c>
      <c r="B692" s="21"/>
      <c r="C692" s="39" t="str">
        <f>TEXT(Tableau3[[#This Row],[Date ]],"mmmm")</f>
        <v>janvier</v>
      </c>
      <c r="G692" s="24"/>
      <c r="H692" s="23"/>
      <c r="I692" s="24"/>
      <c r="J692" s="24"/>
      <c r="K692" s="25"/>
      <c r="L692" s="26"/>
      <c r="M692" s="26"/>
      <c r="N692" s="27"/>
      <c r="O692" s="28"/>
      <c r="P692" s="28"/>
      <c r="Q692" s="31"/>
      <c r="R692" s="22"/>
      <c r="S692" s="41">
        <f t="shared" si="11"/>
        <v>0</v>
      </c>
      <c r="V692" s="19">
        <v>692</v>
      </c>
    </row>
    <row r="693" spans="1:22" x14ac:dyDescent="0.25">
      <c r="A693" s="38" t="str">
        <f>D693&amp;"_"&amp;COUNTIF($D$2:D693,D693)</f>
        <v>_0</v>
      </c>
      <c r="B693" s="21"/>
      <c r="C693" s="39" t="str">
        <f>TEXT(Tableau3[[#This Row],[Date ]],"mmmm")</f>
        <v>janvier</v>
      </c>
      <c r="G693" s="24"/>
      <c r="H693" s="23"/>
      <c r="I693" s="24"/>
      <c r="J693" s="24"/>
      <c r="K693" s="25"/>
      <c r="L693" s="26"/>
      <c r="M693" s="26"/>
      <c r="N693" s="27"/>
      <c r="O693" s="28"/>
      <c r="P693" s="28"/>
      <c r="Q693" s="31"/>
      <c r="R693" s="22"/>
      <c r="S693" s="41">
        <f t="shared" si="11"/>
        <v>0</v>
      </c>
      <c r="V693" s="19">
        <v>693</v>
      </c>
    </row>
    <row r="694" spans="1:22" x14ac:dyDescent="0.25">
      <c r="A694" s="38" t="str">
        <f>D694&amp;"_"&amp;COUNTIF($D$2:D694,D694)</f>
        <v>_0</v>
      </c>
      <c r="B694" s="21"/>
      <c r="C694" s="39" t="str">
        <f>TEXT(Tableau3[[#This Row],[Date ]],"mmmm")</f>
        <v>janvier</v>
      </c>
      <c r="G694" s="24"/>
      <c r="H694" s="23"/>
      <c r="I694" s="24"/>
      <c r="J694" s="24"/>
      <c r="K694" s="25"/>
      <c r="L694" s="26"/>
      <c r="M694" s="26"/>
      <c r="N694" s="27"/>
      <c r="O694" s="28"/>
      <c r="P694" s="28"/>
      <c r="Q694" s="31"/>
      <c r="R694" s="22"/>
      <c r="S694" s="41">
        <f t="shared" si="11"/>
        <v>0</v>
      </c>
      <c r="V694" s="19">
        <v>694</v>
      </c>
    </row>
    <row r="695" spans="1:22" x14ac:dyDescent="0.25">
      <c r="A695" s="38" t="str">
        <f>D695&amp;"_"&amp;COUNTIF($D$2:D695,D695)</f>
        <v>_0</v>
      </c>
      <c r="B695" s="21"/>
      <c r="C695" s="39" t="str">
        <f>TEXT(Tableau3[[#This Row],[Date ]],"mmmm")</f>
        <v>janvier</v>
      </c>
      <c r="G695" s="24"/>
      <c r="H695" s="23"/>
      <c r="I695" s="24"/>
      <c r="J695" s="24"/>
      <c r="K695" s="25"/>
      <c r="L695" s="26"/>
      <c r="M695" s="26"/>
      <c r="N695" s="27"/>
      <c r="O695" s="28"/>
      <c r="P695" s="28"/>
      <c r="Q695" s="31"/>
      <c r="R695" s="22"/>
      <c r="S695" s="41">
        <f t="shared" si="11"/>
        <v>0</v>
      </c>
      <c r="V695" s="19">
        <v>695</v>
      </c>
    </row>
    <row r="696" spans="1:22" x14ac:dyDescent="0.25">
      <c r="A696" s="38" t="str">
        <f>D696&amp;"_"&amp;COUNTIF($D$2:D696,D696)</f>
        <v>_0</v>
      </c>
      <c r="B696" s="21"/>
      <c r="C696" s="39" t="str">
        <f>TEXT(Tableau3[[#This Row],[Date ]],"mmmm")</f>
        <v>janvier</v>
      </c>
      <c r="G696" s="24"/>
      <c r="H696" s="23"/>
      <c r="I696" s="24"/>
      <c r="J696" s="24"/>
      <c r="K696" s="25"/>
      <c r="L696" s="26"/>
      <c r="M696" s="26"/>
      <c r="N696" s="27"/>
      <c r="O696" s="28"/>
      <c r="P696" s="28"/>
      <c r="Q696" s="31"/>
      <c r="R696" s="22"/>
      <c r="S696" s="41">
        <f t="shared" si="11"/>
        <v>0</v>
      </c>
      <c r="V696" s="19">
        <v>696</v>
      </c>
    </row>
    <row r="697" spans="1:22" x14ac:dyDescent="0.25">
      <c r="A697" s="38" t="str">
        <f>D697&amp;"_"&amp;COUNTIF($D$2:D697,D697)</f>
        <v>_0</v>
      </c>
      <c r="B697" s="21"/>
      <c r="C697" s="39" t="str">
        <f>TEXT(Tableau3[[#This Row],[Date ]],"mmmm")</f>
        <v>janvier</v>
      </c>
      <c r="G697" s="24"/>
      <c r="H697" s="23"/>
      <c r="I697" s="24"/>
      <c r="J697" s="24"/>
      <c r="K697" s="25"/>
      <c r="L697" s="26"/>
      <c r="M697" s="26"/>
      <c r="N697" s="27"/>
      <c r="O697" s="28"/>
      <c r="P697" s="28"/>
      <c r="Q697" s="31"/>
      <c r="R697" s="22"/>
      <c r="S697" s="41">
        <f t="shared" si="11"/>
        <v>0</v>
      </c>
      <c r="V697" s="19">
        <v>697</v>
      </c>
    </row>
    <row r="698" spans="1:22" x14ac:dyDescent="0.25">
      <c r="A698" s="38" t="str">
        <f>D698&amp;"_"&amp;COUNTIF($D$2:D698,D698)</f>
        <v>_0</v>
      </c>
      <c r="B698" s="21"/>
      <c r="C698" s="39" t="str">
        <f>TEXT(Tableau3[[#This Row],[Date ]],"mmmm")</f>
        <v>janvier</v>
      </c>
      <c r="G698" s="24"/>
      <c r="H698" s="23"/>
      <c r="I698" s="24"/>
      <c r="J698" s="24"/>
      <c r="K698" s="25"/>
      <c r="L698" s="26"/>
      <c r="M698" s="26"/>
      <c r="N698" s="27"/>
      <c r="O698" s="28"/>
      <c r="P698" s="28"/>
      <c r="Q698" s="31"/>
      <c r="R698" s="22"/>
      <c r="S698" s="41">
        <f t="shared" si="11"/>
        <v>0</v>
      </c>
      <c r="V698" s="19">
        <v>698</v>
      </c>
    </row>
    <row r="699" spans="1:22" x14ac:dyDescent="0.25">
      <c r="A699" s="38" t="str">
        <f>D699&amp;"_"&amp;COUNTIF($D$2:D699,D699)</f>
        <v>_0</v>
      </c>
      <c r="B699" s="21"/>
      <c r="C699" s="39" t="str">
        <f>TEXT(Tableau3[[#This Row],[Date ]],"mmmm")</f>
        <v>janvier</v>
      </c>
      <c r="G699" s="24"/>
      <c r="H699" s="23"/>
      <c r="I699" s="24"/>
      <c r="J699" s="24"/>
      <c r="K699" s="25"/>
      <c r="L699" s="26"/>
      <c r="M699" s="26"/>
      <c r="N699" s="27"/>
      <c r="O699" s="28"/>
      <c r="P699" s="28"/>
      <c r="Q699" s="31"/>
      <c r="R699" s="22"/>
      <c r="S699" s="41">
        <f t="shared" si="11"/>
        <v>0</v>
      </c>
      <c r="V699" s="19">
        <v>699</v>
      </c>
    </row>
    <row r="700" spans="1:22" x14ac:dyDescent="0.25">
      <c r="A700" s="38" t="str">
        <f>D700&amp;"_"&amp;COUNTIF($D$2:D700,D700)</f>
        <v>_0</v>
      </c>
      <c r="B700" s="21"/>
      <c r="C700" s="39" t="str">
        <f>TEXT(Tableau3[[#This Row],[Date ]],"mmmm")</f>
        <v>janvier</v>
      </c>
      <c r="G700" s="24"/>
      <c r="H700" s="23"/>
      <c r="I700" s="24"/>
      <c r="J700" s="24"/>
      <c r="K700" s="25"/>
      <c r="L700" s="26"/>
      <c r="M700" s="26"/>
      <c r="N700" s="27"/>
      <c r="O700" s="28"/>
      <c r="P700" s="28"/>
      <c r="Q700" s="31"/>
      <c r="R700" s="22"/>
      <c r="S700" s="41">
        <f t="shared" si="11"/>
        <v>0</v>
      </c>
      <c r="V700" s="19">
        <v>700</v>
      </c>
    </row>
    <row r="701" spans="1:22" x14ac:dyDescent="0.25">
      <c r="A701" s="38" t="str">
        <f>D701&amp;"_"&amp;COUNTIF($D$2:D701,D701)</f>
        <v>_0</v>
      </c>
      <c r="B701" s="21"/>
      <c r="C701" s="39" t="str">
        <f>TEXT(Tableau3[[#This Row],[Date ]],"mmmm")</f>
        <v>janvier</v>
      </c>
      <c r="G701" s="24"/>
      <c r="H701" s="23"/>
      <c r="I701" s="24"/>
      <c r="J701" s="24"/>
      <c r="K701" s="25"/>
      <c r="L701" s="26"/>
      <c r="M701" s="26"/>
      <c r="N701" s="27"/>
      <c r="O701" s="28"/>
      <c r="P701" s="28"/>
      <c r="Q701" s="31"/>
      <c r="R701" s="22"/>
      <c r="S701" s="41">
        <f t="shared" si="11"/>
        <v>0</v>
      </c>
      <c r="V701" s="19">
        <v>701</v>
      </c>
    </row>
    <row r="702" spans="1:22" x14ac:dyDescent="0.25">
      <c r="A702" s="38" t="str">
        <f>D702&amp;"_"&amp;COUNTIF($D$2:D702,D702)</f>
        <v>_0</v>
      </c>
      <c r="B702" s="21"/>
      <c r="C702" s="39" t="str">
        <f>TEXT(Tableau3[[#This Row],[Date ]],"mmmm")</f>
        <v>janvier</v>
      </c>
      <c r="G702" s="24"/>
      <c r="H702" s="23"/>
      <c r="I702" s="24"/>
      <c r="J702" s="24"/>
      <c r="K702" s="25"/>
      <c r="L702" s="26"/>
      <c r="M702" s="26"/>
      <c r="N702" s="27"/>
      <c r="O702" s="28"/>
      <c r="P702" s="28"/>
      <c r="Q702" s="31"/>
      <c r="R702" s="22"/>
      <c r="S702" s="41">
        <f t="shared" si="11"/>
        <v>0</v>
      </c>
      <c r="V702" s="19">
        <v>702</v>
      </c>
    </row>
    <row r="703" spans="1:22" x14ac:dyDescent="0.25">
      <c r="A703" s="38" t="str">
        <f>D703&amp;"_"&amp;COUNTIF($D$2:D703,D703)</f>
        <v>_0</v>
      </c>
      <c r="B703" s="21"/>
      <c r="C703" s="39" t="str">
        <f>TEXT(Tableau3[[#This Row],[Date ]],"mmmm")</f>
        <v>janvier</v>
      </c>
      <c r="G703" s="24"/>
      <c r="H703" s="23"/>
      <c r="I703" s="24"/>
      <c r="J703" s="24"/>
      <c r="K703" s="25"/>
      <c r="L703" s="26"/>
      <c r="M703" s="26"/>
      <c r="N703" s="27"/>
      <c r="O703" s="28"/>
      <c r="P703" s="28"/>
      <c r="Q703" s="31"/>
      <c r="R703" s="22"/>
      <c r="S703" s="41">
        <f t="shared" si="11"/>
        <v>0</v>
      </c>
      <c r="V703" s="19">
        <v>703</v>
      </c>
    </row>
    <row r="704" spans="1:22" x14ac:dyDescent="0.25">
      <c r="A704" s="38" t="str">
        <f>D704&amp;"_"&amp;COUNTIF($D$2:D704,D704)</f>
        <v>_0</v>
      </c>
      <c r="B704" s="21"/>
      <c r="C704" s="39" t="str">
        <f>TEXT(Tableau3[[#This Row],[Date ]],"mmmm")</f>
        <v>janvier</v>
      </c>
      <c r="G704" s="24"/>
      <c r="H704" s="23"/>
      <c r="I704" s="24"/>
      <c r="J704" s="24"/>
      <c r="K704" s="25"/>
      <c r="L704" s="26"/>
      <c r="M704" s="26"/>
      <c r="N704" s="27"/>
      <c r="O704" s="28"/>
      <c r="P704" s="28"/>
      <c r="Q704" s="31"/>
      <c r="R704" s="22"/>
      <c r="S704" s="41">
        <f t="shared" si="11"/>
        <v>0</v>
      </c>
      <c r="V704" s="19">
        <v>704</v>
      </c>
    </row>
    <row r="705" spans="1:22" x14ac:dyDescent="0.25">
      <c r="A705" s="38" t="str">
        <f>D705&amp;"_"&amp;COUNTIF($D$2:D705,D705)</f>
        <v>_0</v>
      </c>
      <c r="B705" s="21"/>
      <c r="C705" s="39" t="str">
        <f>TEXT(Tableau3[[#This Row],[Date ]],"mmmm")</f>
        <v>janvier</v>
      </c>
      <c r="G705" s="24"/>
      <c r="H705" s="23"/>
      <c r="I705" s="24"/>
      <c r="J705" s="24"/>
      <c r="K705" s="25"/>
      <c r="L705" s="26"/>
      <c r="M705" s="26"/>
      <c r="N705" s="27"/>
      <c r="O705" s="28"/>
      <c r="P705" s="28"/>
      <c r="Q705" s="31"/>
      <c r="R705" s="22"/>
      <c r="S705" s="41">
        <f t="shared" si="11"/>
        <v>0</v>
      </c>
      <c r="V705" s="19">
        <v>705</v>
      </c>
    </row>
    <row r="706" spans="1:22" x14ac:dyDescent="0.25">
      <c r="A706" s="38" t="str">
        <f>D706&amp;"_"&amp;COUNTIF($D$2:D706,D706)</f>
        <v>_0</v>
      </c>
      <c r="B706" s="21"/>
      <c r="C706" s="39" t="str">
        <f>TEXT(Tableau3[[#This Row],[Date ]],"mmmm")</f>
        <v>janvier</v>
      </c>
      <c r="G706" s="24"/>
      <c r="H706" s="23"/>
      <c r="I706" s="24"/>
      <c r="J706" s="24"/>
      <c r="K706" s="25"/>
      <c r="L706" s="26"/>
      <c r="M706" s="26"/>
      <c r="N706" s="27"/>
      <c r="O706" s="28"/>
      <c r="P706" s="28"/>
      <c r="Q706" s="31"/>
      <c r="R706" s="22"/>
      <c r="S706" s="41">
        <f t="shared" si="11"/>
        <v>0</v>
      </c>
      <c r="V706" s="19">
        <v>706</v>
      </c>
    </row>
    <row r="707" spans="1:22" x14ac:dyDescent="0.25">
      <c r="A707" s="38" t="str">
        <f>D707&amp;"_"&amp;COUNTIF($D$2:D707,D707)</f>
        <v>_0</v>
      </c>
      <c r="B707" s="21"/>
      <c r="C707" s="39" t="str">
        <f>TEXT(Tableau3[[#This Row],[Date ]],"mmmm")</f>
        <v>janvier</v>
      </c>
      <c r="G707" s="24"/>
      <c r="H707" s="23"/>
      <c r="I707" s="24"/>
      <c r="J707" s="24"/>
      <c r="K707" s="25"/>
      <c r="L707" s="26"/>
      <c r="M707" s="26"/>
      <c r="N707" s="27"/>
      <c r="O707" s="28"/>
      <c r="P707" s="28"/>
      <c r="Q707" s="31"/>
      <c r="R707" s="22"/>
      <c r="S707" s="41">
        <f t="shared" si="11"/>
        <v>0</v>
      </c>
      <c r="V707" s="19">
        <v>707</v>
      </c>
    </row>
    <row r="708" spans="1:22" x14ac:dyDescent="0.25">
      <c r="A708" s="38" t="str">
        <f>D708&amp;"_"&amp;COUNTIF($D$2:D708,D708)</f>
        <v>_0</v>
      </c>
      <c r="B708" s="21"/>
      <c r="C708" s="39" t="str">
        <f>TEXT(Tableau3[[#This Row],[Date ]],"mmmm")</f>
        <v>janvier</v>
      </c>
      <c r="G708" s="24"/>
      <c r="H708" s="23"/>
      <c r="I708" s="24"/>
      <c r="J708" s="24"/>
      <c r="K708" s="25"/>
      <c r="L708" s="26"/>
      <c r="M708" s="26"/>
      <c r="N708" s="27"/>
      <c r="O708" s="28"/>
      <c r="P708" s="28"/>
      <c r="Q708" s="31"/>
      <c r="R708" s="22"/>
      <c r="S708" s="41">
        <f t="shared" si="11"/>
        <v>0</v>
      </c>
      <c r="V708" s="19">
        <v>708</v>
      </c>
    </row>
    <row r="709" spans="1:22" x14ac:dyDescent="0.25">
      <c r="A709" s="38" t="str">
        <f>D709&amp;"_"&amp;COUNTIF($D$2:D709,D709)</f>
        <v>_0</v>
      </c>
      <c r="B709" s="21"/>
      <c r="C709" s="39" t="str">
        <f>TEXT(Tableau3[[#This Row],[Date ]],"mmmm")</f>
        <v>janvier</v>
      </c>
      <c r="G709" s="24"/>
      <c r="H709" s="23"/>
      <c r="I709" s="24"/>
      <c r="J709" s="24"/>
      <c r="K709" s="25"/>
      <c r="L709" s="26"/>
      <c r="M709" s="26"/>
      <c r="N709" s="27"/>
      <c r="O709" s="28"/>
      <c r="P709" s="28"/>
      <c r="Q709" s="31"/>
      <c r="R709" s="22"/>
      <c r="S709" s="41">
        <f t="shared" si="11"/>
        <v>0</v>
      </c>
      <c r="V709" s="19">
        <v>709</v>
      </c>
    </row>
    <row r="710" spans="1:22" x14ac:dyDescent="0.25">
      <c r="A710" s="38" t="str">
        <f>D710&amp;"_"&amp;COUNTIF($D$2:D710,D710)</f>
        <v>_0</v>
      </c>
      <c r="B710" s="21"/>
      <c r="C710" s="39" t="str">
        <f>TEXT(Tableau3[[#This Row],[Date ]],"mmmm")</f>
        <v>janvier</v>
      </c>
      <c r="G710" s="24"/>
      <c r="H710" s="23"/>
      <c r="I710" s="24"/>
      <c r="J710" s="24"/>
      <c r="K710" s="25"/>
      <c r="L710" s="26"/>
      <c r="M710" s="26"/>
      <c r="N710" s="27"/>
      <c r="O710" s="28"/>
      <c r="P710" s="28"/>
      <c r="Q710" s="31"/>
      <c r="R710" s="22"/>
      <c r="S710" s="41">
        <f t="shared" si="11"/>
        <v>0</v>
      </c>
      <c r="V710" s="19">
        <v>710</v>
      </c>
    </row>
    <row r="711" spans="1:22" x14ac:dyDescent="0.25">
      <c r="A711" s="38" t="str">
        <f>D711&amp;"_"&amp;COUNTIF($D$2:D711,D711)</f>
        <v>_0</v>
      </c>
      <c r="B711" s="21"/>
      <c r="C711" s="39" t="str">
        <f>TEXT(Tableau3[[#This Row],[Date ]],"mmmm")</f>
        <v>janvier</v>
      </c>
      <c r="G711" s="24"/>
      <c r="H711" s="23"/>
      <c r="I711" s="24"/>
      <c r="J711" s="24"/>
      <c r="K711" s="25"/>
      <c r="L711" s="26"/>
      <c r="M711" s="26"/>
      <c r="N711" s="27"/>
      <c r="O711" s="28"/>
      <c r="P711" s="28"/>
      <c r="Q711" s="31"/>
      <c r="R711" s="22"/>
      <c r="S711" s="41">
        <f t="shared" si="11"/>
        <v>0</v>
      </c>
      <c r="V711" s="19">
        <v>711</v>
      </c>
    </row>
    <row r="712" spans="1:22" x14ac:dyDescent="0.25">
      <c r="A712" s="38" t="str">
        <f>D712&amp;"_"&amp;COUNTIF($D$2:D712,D712)</f>
        <v>_0</v>
      </c>
      <c r="B712" s="21"/>
      <c r="C712" s="39" t="str">
        <f>TEXT(Tableau3[[#This Row],[Date ]],"mmmm")</f>
        <v>janvier</v>
      </c>
      <c r="G712" s="24"/>
      <c r="H712" s="23"/>
      <c r="I712" s="24"/>
      <c r="J712" s="24"/>
      <c r="K712" s="25"/>
      <c r="L712" s="26"/>
      <c r="M712" s="26"/>
      <c r="N712" s="27"/>
      <c r="O712" s="28"/>
      <c r="P712" s="28"/>
      <c r="Q712" s="31"/>
      <c r="R712" s="22"/>
      <c r="S712" s="41">
        <f t="shared" si="11"/>
        <v>0</v>
      </c>
      <c r="V712" s="19">
        <v>712</v>
      </c>
    </row>
    <row r="713" spans="1:22" x14ac:dyDescent="0.25">
      <c r="A713" s="38" t="str">
        <f>D713&amp;"_"&amp;COUNTIF($D$2:D713,D713)</f>
        <v>_0</v>
      </c>
      <c r="B713" s="21"/>
      <c r="C713" s="39" t="str">
        <f>TEXT(Tableau3[[#This Row],[Date ]],"mmmm")</f>
        <v>janvier</v>
      </c>
      <c r="G713" s="24"/>
      <c r="H713" s="23"/>
      <c r="I713" s="24"/>
      <c r="J713" s="24"/>
      <c r="K713" s="25"/>
      <c r="L713" s="26"/>
      <c r="M713" s="26"/>
      <c r="N713" s="27"/>
      <c r="O713" s="28"/>
      <c r="P713" s="28"/>
      <c r="Q713" s="31"/>
      <c r="R713" s="22"/>
      <c r="S713" s="41">
        <f t="shared" si="11"/>
        <v>0</v>
      </c>
      <c r="V713" s="19">
        <v>713</v>
      </c>
    </row>
    <row r="714" spans="1:22" x14ac:dyDescent="0.25">
      <c r="A714" s="38" t="str">
        <f>D714&amp;"_"&amp;COUNTIF($D$2:D714,D714)</f>
        <v>_0</v>
      </c>
      <c r="B714" s="21"/>
      <c r="C714" s="39" t="str">
        <f>TEXT(Tableau3[[#This Row],[Date ]],"mmmm")</f>
        <v>janvier</v>
      </c>
      <c r="G714" s="24"/>
      <c r="H714" s="23"/>
      <c r="I714" s="24"/>
      <c r="J714" s="24"/>
      <c r="K714" s="25"/>
      <c r="L714" s="26"/>
      <c r="M714" s="26"/>
      <c r="N714" s="27"/>
      <c r="O714" s="28"/>
      <c r="P714" s="28"/>
      <c r="Q714" s="31"/>
      <c r="R714" s="22"/>
      <c r="S714" s="41">
        <f t="shared" si="11"/>
        <v>0</v>
      </c>
      <c r="V714" s="19">
        <v>714</v>
      </c>
    </row>
    <row r="715" spans="1:22" x14ac:dyDescent="0.25">
      <c r="A715" s="38" t="str">
        <f>D715&amp;"_"&amp;COUNTIF($D$2:D715,D715)</f>
        <v>_0</v>
      </c>
      <c r="B715" s="21"/>
      <c r="C715" s="39" t="str">
        <f>TEXT(Tableau3[[#This Row],[Date ]],"mmmm")</f>
        <v>janvier</v>
      </c>
      <c r="G715" s="24"/>
      <c r="H715" s="23"/>
      <c r="I715" s="24"/>
      <c r="J715" s="24"/>
      <c r="K715" s="25"/>
      <c r="L715" s="26"/>
      <c r="M715" s="26"/>
      <c r="N715" s="27"/>
      <c r="O715" s="28"/>
      <c r="P715" s="28"/>
      <c r="Q715" s="31"/>
      <c r="R715" s="22"/>
      <c r="S715" s="41">
        <f t="shared" si="11"/>
        <v>0</v>
      </c>
      <c r="V715" s="19">
        <v>715</v>
      </c>
    </row>
    <row r="716" spans="1:22" x14ac:dyDescent="0.25">
      <c r="A716" s="38" t="str">
        <f>D716&amp;"_"&amp;COUNTIF($D$2:D716,D716)</f>
        <v>_0</v>
      </c>
      <c r="B716" s="21"/>
      <c r="C716" s="39" t="str">
        <f>TEXT(Tableau3[[#This Row],[Date ]],"mmmm")</f>
        <v>janvier</v>
      </c>
      <c r="G716" s="24"/>
      <c r="H716" s="23"/>
      <c r="I716" s="24"/>
      <c r="J716" s="24"/>
      <c r="K716" s="25"/>
      <c r="L716" s="26"/>
      <c r="M716" s="26"/>
      <c r="N716" s="27"/>
      <c r="O716" s="28"/>
      <c r="P716" s="28"/>
      <c r="Q716" s="31"/>
      <c r="R716" s="22"/>
      <c r="S716" s="41">
        <f t="shared" si="11"/>
        <v>0</v>
      </c>
      <c r="V716" s="19">
        <v>716</v>
      </c>
    </row>
    <row r="717" spans="1:22" x14ac:dyDescent="0.25">
      <c r="A717" s="38" t="str">
        <f>D717&amp;"_"&amp;COUNTIF($D$2:D717,D717)</f>
        <v>_0</v>
      </c>
      <c r="B717" s="21"/>
      <c r="C717" s="39" t="str">
        <f>TEXT(Tableau3[[#This Row],[Date ]],"mmmm")</f>
        <v>janvier</v>
      </c>
      <c r="G717" s="24"/>
      <c r="H717" s="23"/>
      <c r="I717" s="24"/>
      <c r="J717" s="24"/>
      <c r="K717" s="25"/>
      <c r="L717" s="26"/>
      <c r="M717" s="26"/>
      <c r="N717" s="27"/>
      <c r="O717" s="28"/>
      <c r="P717" s="28"/>
      <c r="Q717" s="31"/>
      <c r="R717" s="22"/>
      <c r="S717" s="41">
        <f t="shared" si="11"/>
        <v>0</v>
      </c>
      <c r="V717" s="19">
        <v>717</v>
      </c>
    </row>
    <row r="718" spans="1:22" x14ac:dyDescent="0.25">
      <c r="A718" s="38" t="str">
        <f>D718&amp;"_"&amp;COUNTIF($D$2:D718,D718)</f>
        <v>_0</v>
      </c>
      <c r="B718" s="21"/>
      <c r="C718" s="39" t="str">
        <f>TEXT(Tableau3[[#This Row],[Date ]],"mmmm")</f>
        <v>janvier</v>
      </c>
      <c r="G718" s="24"/>
      <c r="H718" s="23"/>
      <c r="I718" s="24"/>
      <c r="J718" s="24"/>
      <c r="K718" s="25"/>
      <c r="L718" s="26"/>
      <c r="M718" s="26"/>
      <c r="N718" s="27"/>
      <c r="O718" s="28"/>
      <c r="P718" s="28"/>
      <c r="Q718" s="31"/>
      <c r="R718" s="22"/>
      <c r="S718" s="41">
        <f t="shared" si="11"/>
        <v>0</v>
      </c>
      <c r="V718" s="19">
        <v>718</v>
      </c>
    </row>
    <row r="719" spans="1:22" x14ac:dyDescent="0.25">
      <c r="A719" s="38" t="str">
        <f>D719&amp;"_"&amp;COUNTIF($D$2:D719,D719)</f>
        <v>_0</v>
      </c>
      <c r="B719" s="21"/>
      <c r="C719" s="39" t="str">
        <f>TEXT(Tableau3[[#This Row],[Date ]],"mmmm")</f>
        <v>janvier</v>
      </c>
      <c r="G719" s="24"/>
      <c r="H719" s="23"/>
      <c r="I719" s="24"/>
      <c r="J719" s="24"/>
      <c r="K719" s="25"/>
      <c r="L719" s="26"/>
      <c r="M719" s="26"/>
      <c r="N719" s="27"/>
      <c r="O719" s="28"/>
      <c r="P719" s="28"/>
      <c r="Q719" s="31"/>
      <c r="R719" s="22"/>
      <c r="S719" s="41">
        <f t="shared" si="11"/>
        <v>0</v>
      </c>
      <c r="V719" s="19">
        <v>719</v>
      </c>
    </row>
    <row r="720" spans="1:22" x14ac:dyDescent="0.25">
      <c r="A720" s="38" t="str">
        <f>D720&amp;"_"&amp;COUNTIF($D$2:D720,D720)</f>
        <v>_0</v>
      </c>
      <c r="B720" s="21"/>
      <c r="C720" s="39" t="str">
        <f>TEXT(Tableau3[[#This Row],[Date ]],"mmmm")</f>
        <v>janvier</v>
      </c>
      <c r="G720" s="24"/>
      <c r="H720" s="23"/>
      <c r="I720" s="24"/>
      <c r="J720" s="24"/>
      <c r="K720" s="25"/>
      <c r="L720" s="26"/>
      <c r="M720" s="26"/>
      <c r="N720" s="27"/>
      <c r="O720" s="28"/>
      <c r="P720" s="28"/>
      <c r="Q720" s="31"/>
      <c r="R720" s="22"/>
      <c r="S720" s="41">
        <f t="shared" si="11"/>
        <v>0</v>
      </c>
      <c r="V720" s="19">
        <v>720</v>
      </c>
    </row>
    <row r="721" spans="1:22" x14ac:dyDescent="0.25">
      <c r="A721" s="38" t="str">
        <f>D721&amp;"_"&amp;COUNTIF($D$2:D721,D721)</f>
        <v>_0</v>
      </c>
      <c r="B721" s="21"/>
      <c r="C721" s="39" t="str">
        <f>TEXT(Tableau3[[#This Row],[Date ]],"mmmm")</f>
        <v>janvier</v>
      </c>
      <c r="G721" s="24"/>
      <c r="H721" s="23"/>
      <c r="I721" s="24"/>
      <c r="J721" s="24"/>
      <c r="K721" s="25"/>
      <c r="L721" s="26"/>
      <c r="M721" s="26"/>
      <c r="N721" s="27"/>
      <c r="O721" s="28"/>
      <c r="P721" s="28"/>
      <c r="Q721" s="31"/>
      <c r="R721" s="22"/>
      <c r="S721" s="41">
        <f t="shared" si="11"/>
        <v>0</v>
      </c>
      <c r="V721" s="19">
        <v>721</v>
      </c>
    </row>
    <row r="722" spans="1:22" x14ac:dyDescent="0.25">
      <c r="A722" s="38" t="str">
        <f>D722&amp;"_"&amp;COUNTIF($D$2:D722,D722)</f>
        <v>_0</v>
      </c>
      <c r="B722" s="21"/>
      <c r="C722" s="39" t="str">
        <f>TEXT(Tableau3[[#This Row],[Date ]],"mmmm")</f>
        <v>janvier</v>
      </c>
      <c r="G722" s="24"/>
      <c r="H722" s="23"/>
      <c r="I722" s="24"/>
      <c r="J722" s="24"/>
      <c r="K722" s="25"/>
      <c r="L722" s="26"/>
      <c r="M722" s="26"/>
      <c r="N722" s="27"/>
      <c r="O722" s="28"/>
      <c r="P722" s="28"/>
      <c r="Q722" s="31"/>
      <c r="R722" s="22"/>
      <c r="S722" s="41">
        <f t="shared" si="11"/>
        <v>0</v>
      </c>
      <c r="V722" s="19">
        <v>722</v>
      </c>
    </row>
    <row r="723" spans="1:22" x14ac:dyDescent="0.25">
      <c r="A723" s="38" t="str">
        <f>D723&amp;"_"&amp;COUNTIF($D$2:D723,D723)</f>
        <v>_0</v>
      </c>
      <c r="B723" s="21"/>
      <c r="C723" s="39" t="str">
        <f>TEXT(Tableau3[[#This Row],[Date ]],"mmmm")</f>
        <v>janvier</v>
      </c>
      <c r="G723" s="24"/>
      <c r="H723" s="23"/>
      <c r="I723" s="24"/>
      <c r="J723" s="24"/>
      <c r="K723" s="25"/>
      <c r="L723" s="26"/>
      <c r="M723" s="26"/>
      <c r="N723" s="27"/>
      <c r="O723" s="28"/>
      <c r="P723" s="28"/>
      <c r="Q723" s="31"/>
      <c r="R723" s="22"/>
      <c r="S723" s="41">
        <f t="shared" si="11"/>
        <v>0</v>
      </c>
      <c r="V723" s="19">
        <v>723</v>
      </c>
    </row>
    <row r="724" spans="1:22" x14ac:dyDescent="0.25">
      <c r="A724" s="38" t="str">
        <f>D724&amp;"_"&amp;COUNTIF($D$2:D724,D724)</f>
        <v>_0</v>
      </c>
      <c r="B724" s="21"/>
      <c r="C724" s="39" t="str">
        <f>TEXT(Tableau3[[#This Row],[Date ]],"mmmm")</f>
        <v>janvier</v>
      </c>
      <c r="G724" s="24"/>
      <c r="H724" s="23"/>
      <c r="I724" s="24"/>
      <c r="J724" s="24"/>
      <c r="K724" s="25"/>
      <c r="L724" s="26"/>
      <c r="M724" s="26"/>
      <c r="N724" s="27"/>
      <c r="O724" s="28"/>
      <c r="P724" s="28"/>
      <c r="Q724" s="31"/>
      <c r="R724" s="22"/>
      <c r="S724" s="41">
        <f t="shared" si="11"/>
        <v>0</v>
      </c>
      <c r="V724" s="19">
        <v>724</v>
      </c>
    </row>
    <row r="725" spans="1:22" x14ac:dyDescent="0.25">
      <c r="A725" s="38" t="str">
        <f>D725&amp;"_"&amp;COUNTIF($D$2:D725,D725)</f>
        <v>_0</v>
      </c>
      <c r="B725" s="21"/>
      <c r="C725" s="39" t="str">
        <f>TEXT(Tableau3[[#This Row],[Date ]],"mmmm")</f>
        <v>janvier</v>
      </c>
      <c r="G725" s="24"/>
      <c r="H725" s="23"/>
      <c r="I725" s="24"/>
      <c r="J725" s="24"/>
      <c r="K725" s="25"/>
      <c r="L725" s="26"/>
      <c r="M725" s="26"/>
      <c r="N725" s="27"/>
      <c r="O725" s="28"/>
      <c r="P725" s="28"/>
      <c r="Q725" s="31"/>
      <c r="R725" s="22"/>
      <c r="S725" s="41">
        <f t="shared" si="11"/>
        <v>0</v>
      </c>
      <c r="V725" s="19">
        <v>725</v>
      </c>
    </row>
    <row r="726" spans="1:22" x14ac:dyDescent="0.25">
      <c r="A726" s="38" t="str">
        <f>D726&amp;"_"&amp;COUNTIF($D$2:D726,D726)</f>
        <v>_0</v>
      </c>
      <c r="B726" s="21"/>
      <c r="C726" s="39" t="str">
        <f>TEXT(Tableau3[[#This Row],[Date ]],"mmmm")</f>
        <v>janvier</v>
      </c>
      <c r="G726" s="24"/>
      <c r="H726" s="23"/>
      <c r="I726" s="24"/>
      <c r="J726" s="24"/>
      <c r="K726" s="25"/>
      <c r="L726" s="26"/>
      <c r="M726" s="26"/>
      <c r="N726" s="27"/>
      <c r="O726" s="28"/>
      <c r="P726" s="28"/>
      <c r="Q726" s="31"/>
      <c r="R726" s="22"/>
      <c r="S726" s="41">
        <f t="shared" si="11"/>
        <v>0</v>
      </c>
      <c r="V726" s="19">
        <v>726</v>
      </c>
    </row>
    <row r="727" spans="1:22" x14ac:dyDescent="0.25">
      <c r="A727" s="38" t="str">
        <f>D727&amp;"_"&amp;COUNTIF($D$2:D727,D727)</f>
        <v>_0</v>
      </c>
      <c r="B727" s="21"/>
      <c r="C727" s="39" t="str">
        <f>TEXT(Tableau3[[#This Row],[Date ]],"mmmm")</f>
        <v>janvier</v>
      </c>
      <c r="G727" s="24"/>
      <c r="H727" s="23"/>
      <c r="I727" s="24"/>
      <c r="J727" s="24"/>
      <c r="K727" s="25"/>
      <c r="L727" s="26"/>
      <c r="M727" s="26"/>
      <c r="N727" s="27"/>
      <c r="O727" s="28"/>
      <c r="P727" s="28"/>
      <c r="Q727" s="31"/>
      <c r="R727" s="22"/>
      <c r="S727" s="41">
        <f t="shared" si="11"/>
        <v>0</v>
      </c>
      <c r="V727" s="19">
        <v>727</v>
      </c>
    </row>
    <row r="728" spans="1:22" x14ac:dyDescent="0.25">
      <c r="A728" s="38" t="str">
        <f>D728&amp;"_"&amp;COUNTIF($D$2:D728,D728)</f>
        <v>_0</v>
      </c>
      <c r="B728" s="21"/>
      <c r="C728" s="39" t="str">
        <f>TEXT(Tableau3[[#This Row],[Date ]],"mmmm")</f>
        <v>janvier</v>
      </c>
      <c r="G728" s="24"/>
      <c r="H728" s="23"/>
      <c r="I728" s="24"/>
      <c r="J728" s="24"/>
      <c r="K728" s="25"/>
      <c r="L728" s="26"/>
      <c r="M728" s="26"/>
      <c r="N728" s="27"/>
      <c r="O728" s="28"/>
      <c r="P728" s="28"/>
      <c r="Q728" s="31"/>
      <c r="R728" s="22"/>
      <c r="S728" s="41">
        <f t="shared" si="11"/>
        <v>0</v>
      </c>
      <c r="V728" s="19">
        <v>728</v>
      </c>
    </row>
    <row r="729" spans="1:22" x14ac:dyDescent="0.25">
      <c r="A729" s="38" t="str">
        <f>D729&amp;"_"&amp;COUNTIF($D$2:D729,D729)</f>
        <v>_0</v>
      </c>
      <c r="B729" s="21"/>
      <c r="C729" s="39" t="str">
        <f>TEXT(Tableau3[[#This Row],[Date ]],"mmmm")</f>
        <v>janvier</v>
      </c>
      <c r="G729" s="24"/>
      <c r="H729" s="23"/>
      <c r="I729" s="24"/>
      <c r="J729" s="24"/>
      <c r="K729" s="25"/>
      <c r="L729" s="26"/>
      <c r="M729" s="26"/>
      <c r="N729" s="27"/>
      <c r="O729" s="28"/>
      <c r="P729" s="28"/>
      <c r="Q729" s="31"/>
      <c r="R729" s="22"/>
      <c r="S729" s="41">
        <f t="shared" si="11"/>
        <v>0</v>
      </c>
      <c r="V729" s="19">
        <v>729</v>
      </c>
    </row>
    <row r="730" spans="1:22" x14ac:dyDescent="0.25">
      <c r="A730" s="38" t="str">
        <f>D730&amp;"_"&amp;COUNTIF($D$2:D730,D730)</f>
        <v>_0</v>
      </c>
      <c r="B730" s="21"/>
      <c r="C730" s="39" t="str">
        <f>TEXT(Tableau3[[#This Row],[Date ]],"mmmm")</f>
        <v>janvier</v>
      </c>
      <c r="G730" s="24"/>
      <c r="H730" s="23"/>
      <c r="I730" s="24"/>
      <c r="J730" s="24"/>
      <c r="K730" s="25"/>
      <c r="L730" s="26"/>
      <c r="M730" s="26"/>
      <c r="N730" s="27"/>
      <c r="O730" s="28"/>
      <c r="P730" s="28"/>
      <c r="Q730" s="31"/>
      <c r="R730" s="22"/>
      <c r="S730" s="41">
        <f t="shared" si="11"/>
        <v>0</v>
      </c>
      <c r="V730" s="19">
        <v>730</v>
      </c>
    </row>
    <row r="731" spans="1:22" x14ac:dyDescent="0.25">
      <c r="A731" s="38" t="str">
        <f>D731&amp;"_"&amp;COUNTIF($D$2:D731,D731)</f>
        <v>_0</v>
      </c>
      <c r="B731" s="21"/>
      <c r="C731" s="39" t="str">
        <f>TEXT(Tableau3[[#This Row],[Date ]],"mmmm")</f>
        <v>janvier</v>
      </c>
      <c r="G731" s="24"/>
      <c r="H731" s="23"/>
      <c r="I731" s="24"/>
      <c r="J731" s="24"/>
      <c r="K731" s="25"/>
      <c r="L731" s="26"/>
      <c r="M731" s="26"/>
      <c r="N731" s="27"/>
      <c r="O731" s="28"/>
      <c r="P731" s="28"/>
      <c r="Q731" s="31"/>
      <c r="R731" s="22"/>
      <c r="S731" s="41">
        <f t="shared" si="11"/>
        <v>0</v>
      </c>
      <c r="V731" s="19">
        <v>731</v>
      </c>
    </row>
    <row r="732" spans="1:22" x14ac:dyDescent="0.25">
      <c r="A732" s="38" t="str">
        <f>D732&amp;"_"&amp;COUNTIF($D$2:D732,D732)</f>
        <v>_0</v>
      </c>
      <c r="B732" s="21"/>
      <c r="C732" s="39" t="str">
        <f>TEXT(Tableau3[[#This Row],[Date ]],"mmmm")</f>
        <v>janvier</v>
      </c>
      <c r="G732" s="24"/>
      <c r="H732" s="23"/>
      <c r="I732" s="24"/>
      <c r="J732" s="24"/>
      <c r="K732" s="25"/>
      <c r="L732" s="26"/>
      <c r="M732" s="26"/>
      <c r="N732" s="27"/>
      <c r="O732" s="28"/>
      <c r="P732" s="28"/>
      <c r="Q732" s="31"/>
      <c r="R732" s="22"/>
      <c r="S732" s="41">
        <f t="shared" si="11"/>
        <v>0</v>
      </c>
      <c r="V732" s="19">
        <v>732</v>
      </c>
    </row>
    <row r="733" spans="1:22" x14ac:dyDescent="0.25">
      <c r="A733" s="38" t="str">
        <f>D733&amp;"_"&amp;COUNTIF($D$2:D733,D733)</f>
        <v>_0</v>
      </c>
      <c r="B733" s="21"/>
      <c r="C733" s="39" t="str">
        <f>TEXT(Tableau3[[#This Row],[Date ]],"mmmm")</f>
        <v>janvier</v>
      </c>
      <c r="G733" s="24"/>
      <c r="H733" s="23"/>
      <c r="I733" s="24"/>
      <c r="J733" s="24"/>
      <c r="K733" s="25"/>
      <c r="L733" s="26"/>
      <c r="M733" s="26"/>
      <c r="N733" s="27"/>
      <c r="O733" s="28"/>
      <c r="P733" s="28"/>
      <c r="Q733" s="31"/>
      <c r="R733" s="22"/>
      <c r="S733" s="41">
        <f t="shared" si="11"/>
        <v>0</v>
      </c>
      <c r="V733" s="19">
        <v>733</v>
      </c>
    </row>
    <row r="734" spans="1:22" x14ac:dyDescent="0.25">
      <c r="A734" s="38" t="str">
        <f>D734&amp;"_"&amp;COUNTIF($D$2:D734,D734)</f>
        <v>_0</v>
      </c>
      <c r="B734" s="21"/>
      <c r="C734" s="39" t="str">
        <f>TEXT(Tableau3[[#This Row],[Date ]],"mmmm")</f>
        <v>janvier</v>
      </c>
      <c r="G734" s="24"/>
      <c r="H734" s="23"/>
      <c r="I734" s="24"/>
      <c r="J734" s="24"/>
      <c r="K734" s="25"/>
      <c r="L734" s="26"/>
      <c r="M734" s="26"/>
      <c r="N734" s="27"/>
      <c r="O734" s="28"/>
      <c r="P734" s="28"/>
      <c r="Q734" s="31"/>
      <c r="R734" s="22"/>
      <c r="S734" s="41">
        <f t="shared" si="11"/>
        <v>0</v>
      </c>
      <c r="V734" s="19">
        <v>734</v>
      </c>
    </row>
    <row r="735" spans="1:22" x14ac:dyDescent="0.25">
      <c r="A735" s="38" t="str">
        <f>D735&amp;"_"&amp;COUNTIF($D$2:D735,D735)</f>
        <v>_0</v>
      </c>
      <c r="B735" s="21"/>
      <c r="C735" s="39" t="str">
        <f>TEXT(Tableau3[[#This Row],[Date ]],"mmmm")</f>
        <v>janvier</v>
      </c>
      <c r="G735" s="24"/>
      <c r="H735" s="23"/>
      <c r="I735" s="24"/>
      <c r="J735" s="24"/>
      <c r="K735" s="25"/>
      <c r="L735" s="26"/>
      <c r="M735" s="26"/>
      <c r="N735" s="27"/>
      <c r="O735" s="28"/>
      <c r="P735" s="28"/>
      <c r="Q735" s="31"/>
      <c r="R735" s="22"/>
      <c r="S735" s="41">
        <f t="shared" si="11"/>
        <v>0</v>
      </c>
      <c r="V735" s="19">
        <v>735</v>
      </c>
    </row>
    <row r="736" spans="1:22" x14ac:dyDescent="0.25">
      <c r="A736" s="38" t="str">
        <f>D736&amp;"_"&amp;COUNTIF($D$2:D736,D736)</f>
        <v>_0</v>
      </c>
      <c r="B736" s="21"/>
      <c r="C736" s="39" t="str">
        <f>TEXT(Tableau3[[#This Row],[Date ]],"mmmm")</f>
        <v>janvier</v>
      </c>
      <c r="G736" s="24"/>
      <c r="H736" s="23"/>
      <c r="I736" s="24"/>
      <c r="J736" s="24"/>
      <c r="K736" s="25"/>
      <c r="L736" s="26"/>
      <c r="M736" s="26"/>
      <c r="N736" s="27"/>
      <c r="O736" s="28"/>
      <c r="P736" s="28"/>
      <c r="Q736" s="31"/>
      <c r="R736" s="22"/>
      <c r="S736" s="41">
        <f t="shared" si="11"/>
        <v>0</v>
      </c>
      <c r="V736" s="19">
        <v>736</v>
      </c>
    </row>
    <row r="737" spans="1:22" x14ac:dyDescent="0.25">
      <c r="A737" s="38" t="str">
        <f>D737&amp;"_"&amp;COUNTIF($D$2:D737,D737)</f>
        <v>_0</v>
      </c>
      <c r="B737" s="21"/>
      <c r="C737" s="39" t="str">
        <f>TEXT(Tableau3[[#This Row],[Date ]],"mmmm")</f>
        <v>janvier</v>
      </c>
      <c r="G737" s="24"/>
      <c r="H737" s="23"/>
      <c r="I737" s="24"/>
      <c r="J737" s="24"/>
      <c r="K737" s="25"/>
      <c r="L737" s="26"/>
      <c r="M737" s="26"/>
      <c r="N737" s="27"/>
      <c r="O737" s="28"/>
      <c r="P737" s="28"/>
      <c r="Q737" s="31"/>
      <c r="R737" s="22"/>
      <c r="S737" s="41">
        <f t="shared" si="11"/>
        <v>0</v>
      </c>
      <c r="V737" s="19">
        <v>737</v>
      </c>
    </row>
    <row r="738" spans="1:22" x14ac:dyDescent="0.25">
      <c r="A738" s="38" t="str">
        <f>D738&amp;"_"&amp;COUNTIF($D$2:D738,D738)</f>
        <v>_0</v>
      </c>
      <c r="B738" s="21"/>
      <c r="C738" s="39" t="str">
        <f>TEXT(Tableau3[[#This Row],[Date ]],"mmmm")</f>
        <v>janvier</v>
      </c>
      <c r="G738" s="24"/>
      <c r="H738" s="23"/>
      <c r="I738" s="24"/>
      <c r="J738" s="24"/>
      <c r="K738" s="25"/>
      <c r="L738" s="26"/>
      <c r="M738" s="26"/>
      <c r="N738" s="27"/>
      <c r="O738" s="28"/>
      <c r="P738" s="28"/>
      <c r="Q738" s="31"/>
      <c r="R738" s="22"/>
      <c r="S738" s="41">
        <f t="shared" si="11"/>
        <v>0</v>
      </c>
      <c r="V738" s="19">
        <v>738</v>
      </c>
    </row>
    <row r="739" spans="1:22" x14ac:dyDescent="0.25">
      <c r="A739" s="38" t="str">
        <f>D739&amp;"_"&amp;COUNTIF($D$2:D739,D739)</f>
        <v>_0</v>
      </c>
      <c r="B739" s="21"/>
      <c r="C739" s="39" t="str">
        <f>TEXT(Tableau3[[#This Row],[Date ]],"mmmm")</f>
        <v>janvier</v>
      </c>
      <c r="G739" s="24"/>
      <c r="H739" s="23"/>
      <c r="I739" s="24"/>
      <c r="J739" s="24"/>
      <c r="K739" s="25"/>
      <c r="L739" s="26"/>
      <c r="M739" s="26"/>
      <c r="N739" s="27"/>
      <c r="O739" s="28"/>
      <c r="P739" s="28"/>
      <c r="Q739" s="31"/>
      <c r="R739" s="22"/>
      <c r="S739" s="41">
        <f t="shared" si="11"/>
        <v>0</v>
      </c>
      <c r="V739" s="19">
        <v>739</v>
      </c>
    </row>
    <row r="740" spans="1:22" x14ac:dyDescent="0.25">
      <c r="A740" s="38" t="str">
        <f>D740&amp;"_"&amp;COUNTIF($D$2:D740,D740)</f>
        <v>_0</v>
      </c>
      <c r="B740" s="21"/>
      <c r="C740" s="39" t="str">
        <f>TEXT(Tableau3[[#This Row],[Date ]],"mmmm")</f>
        <v>janvier</v>
      </c>
      <c r="G740" s="24"/>
      <c r="H740" s="23"/>
      <c r="I740" s="24"/>
      <c r="J740" s="24"/>
      <c r="K740" s="25"/>
      <c r="L740" s="26"/>
      <c r="M740" s="26"/>
      <c r="N740" s="27"/>
      <c r="O740" s="28"/>
      <c r="P740" s="28"/>
      <c r="Q740" s="31"/>
      <c r="R740" s="22"/>
      <c r="S740" s="41">
        <f t="shared" si="11"/>
        <v>0</v>
      </c>
      <c r="V740" s="19">
        <v>740</v>
      </c>
    </row>
    <row r="741" spans="1:22" x14ac:dyDescent="0.25">
      <c r="A741" s="38" t="str">
        <f>D741&amp;"_"&amp;COUNTIF($D$2:D741,D741)</f>
        <v>_0</v>
      </c>
      <c r="B741" s="21"/>
      <c r="C741" s="39" t="str">
        <f>TEXT(Tableau3[[#This Row],[Date ]],"mmmm")</f>
        <v>janvier</v>
      </c>
      <c r="G741" s="24"/>
      <c r="H741" s="23"/>
      <c r="I741" s="24"/>
      <c r="J741" s="24"/>
      <c r="K741" s="25"/>
      <c r="L741" s="26"/>
      <c r="M741" s="26"/>
      <c r="N741" s="27"/>
      <c r="O741" s="28"/>
      <c r="P741" s="28"/>
      <c r="Q741" s="31"/>
      <c r="R741" s="22"/>
      <c r="S741" s="41">
        <f t="shared" si="11"/>
        <v>0</v>
      </c>
      <c r="V741" s="19">
        <v>741</v>
      </c>
    </row>
    <row r="742" spans="1:22" x14ac:dyDescent="0.25">
      <c r="A742" s="38" t="str">
        <f>D742&amp;"_"&amp;COUNTIF($D$2:D742,D742)</f>
        <v>_0</v>
      </c>
      <c r="B742" s="21"/>
      <c r="C742" s="39" t="str">
        <f>TEXT(Tableau3[[#This Row],[Date ]],"mmmm")</f>
        <v>janvier</v>
      </c>
      <c r="G742" s="24"/>
      <c r="H742" s="23"/>
      <c r="I742" s="24"/>
      <c r="J742" s="24"/>
      <c r="K742" s="25"/>
      <c r="L742" s="26"/>
      <c r="M742" s="26"/>
      <c r="N742" s="27"/>
      <c r="O742" s="28"/>
      <c r="P742" s="28"/>
      <c r="Q742" s="31"/>
      <c r="R742" s="22"/>
      <c r="S742" s="41">
        <f t="shared" si="11"/>
        <v>0</v>
      </c>
      <c r="V742" s="19">
        <v>742</v>
      </c>
    </row>
    <row r="743" spans="1:22" x14ac:dyDescent="0.25">
      <c r="A743" s="38" t="str">
        <f>D743&amp;"_"&amp;COUNTIF($D$2:D743,D743)</f>
        <v>_0</v>
      </c>
      <c r="B743" s="21"/>
      <c r="C743" s="39" t="str">
        <f>TEXT(Tableau3[[#This Row],[Date ]],"mmmm")</f>
        <v>janvier</v>
      </c>
      <c r="G743" s="24"/>
      <c r="H743" s="23"/>
      <c r="I743" s="24"/>
      <c r="J743" s="24"/>
      <c r="K743" s="25"/>
      <c r="L743" s="26"/>
      <c r="M743" s="26"/>
      <c r="N743" s="27"/>
      <c r="O743" s="28"/>
      <c r="P743" s="28"/>
      <c r="Q743" s="31"/>
      <c r="R743" s="22"/>
      <c r="S743" s="41">
        <f t="shared" ref="S743:S806" si="12">G743-I743-L743-O743-Q743-R743</f>
        <v>0</v>
      </c>
      <c r="V743" s="19">
        <v>743</v>
      </c>
    </row>
    <row r="744" spans="1:22" x14ac:dyDescent="0.25">
      <c r="A744" s="38" t="str">
        <f>D744&amp;"_"&amp;COUNTIF($D$2:D744,D744)</f>
        <v>_0</v>
      </c>
      <c r="B744" s="21"/>
      <c r="C744" s="39" t="str">
        <f>TEXT(Tableau3[[#This Row],[Date ]],"mmmm")</f>
        <v>janvier</v>
      </c>
      <c r="G744" s="24"/>
      <c r="H744" s="23"/>
      <c r="I744" s="24"/>
      <c r="J744" s="24"/>
      <c r="K744" s="25"/>
      <c r="L744" s="26"/>
      <c r="M744" s="26"/>
      <c r="N744" s="27"/>
      <c r="O744" s="28"/>
      <c r="P744" s="28"/>
      <c r="Q744" s="31"/>
      <c r="R744" s="22"/>
      <c r="S744" s="41">
        <f t="shared" si="12"/>
        <v>0</v>
      </c>
      <c r="V744" s="19">
        <v>744</v>
      </c>
    </row>
    <row r="745" spans="1:22" x14ac:dyDescent="0.25">
      <c r="A745" s="38" t="str">
        <f>D745&amp;"_"&amp;COUNTIF($D$2:D745,D745)</f>
        <v>_0</v>
      </c>
      <c r="B745" s="21"/>
      <c r="C745" s="39" t="str">
        <f>TEXT(Tableau3[[#This Row],[Date ]],"mmmm")</f>
        <v>janvier</v>
      </c>
      <c r="G745" s="24"/>
      <c r="H745" s="23"/>
      <c r="I745" s="24"/>
      <c r="J745" s="24"/>
      <c r="K745" s="25"/>
      <c r="L745" s="26"/>
      <c r="M745" s="26"/>
      <c r="N745" s="27"/>
      <c r="O745" s="28"/>
      <c r="P745" s="28"/>
      <c r="Q745" s="31"/>
      <c r="R745" s="22"/>
      <c r="S745" s="41">
        <f t="shared" si="12"/>
        <v>0</v>
      </c>
      <c r="V745" s="19">
        <v>745</v>
      </c>
    </row>
    <row r="746" spans="1:22" x14ac:dyDescent="0.25">
      <c r="A746" s="38" t="str">
        <f>D746&amp;"_"&amp;COUNTIF($D$2:D746,D746)</f>
        <v>_0</v>
      </c>
      <c r="B746" s="21"/>
      <c r="C746" s="39" t="str">
        <f>TEXT(Tableau3[[#This Row],[Date ]],"mmmm")</f>
        <v>janvier</v>
      </c>
      <c r="G746" s="24"/>
      <c r="H746" s="23"/>
      <c r="I746" s="24"/>
      <c r="J746" s="24"/>
      <c r="K746" s="25"/>
      <c r="L746" s="26"/>
      <c r="M746" s="26"/>
      <c r="N746" s="27"/>
      <c r="O746" s="28"/>
      <c r="P746" s="28"/>
      <c r="Q746" s="31"/>
      <c r="R746" s="22"/>
      <c r="S746" s="41">
        <f t="shared" si="12"/>
        <v>0</v>
      </c>
      <c r="V746" s="19">
        <v>746</v>
      </c>
    </row>
    <row r="747" spans="1:22" x14ac:dyDescent="0.25">
      <c r="A747" s="38" t="str">
        <f>D747&amp;"_"&amp;COUNTIF($D$2:D747,D747)</f>
        <v>_0</v>
      </c>
      <c r="B747" s="21"/>
      <c r="C747" s="39" t="str">
        <f>TEXT(Tableau3[[#This Row],[Date ]],"mmmm")</f>
        <v>janvier</v>
      </c>
      <c r="G747" s="24"/>
      <c r="H747" s="23"/>
      <c r="I747" s="24"/>
      <c r="J747" s="24"/>
      <c r="K747" s="25"/>
      <c r="L747" s="26"/>
      <c r="M747" s="26"/>
      <c r="N747" s="27"/>
      <c r="O747" s="28"/>
      <c r="P747" s="28"/>
      <c r="Q747" s="31"/>
      <c r="R747" s="22"/>
      <c r="S747" s="41">
        <f t="shared" si="12"/>
        <v>0</v>
      </c>
      <c r="V747" s="19">
        <v>747</v>
      </c>
    </row>
    <row r="748" spans="1:22" x14ac:dyDescent="0.25">
      <c r="A748" s="38" t="str">
        <f>D748&amp;"_"&amp;COUNTIF($D$2:D748,D748)</f>
        <v>_0</v>
      </c>
      <c r="B748" s="21"/>
      <c r="C748" s="39" t="str">
        <f>TEXT(Tableau3[[#This Row],[Date ]],"mmmm")</f>
        <v>janvier</v>
      </c>
      <c r="G748" s="24"/>
      <c r="H748" s="23"/>
      <c r="I748" s="24"/>
      <c r="J748" s="24"/>
      <c r="K748" s="25"/>
      <c r="L748" s="26"/>
      <c r="M748" s="26"/>
      <c r="N748" s="27"/>
      <c r="O748" s="28"/>
      <c r="P748" s="28"/>
      <c r="Q748" s="31"/>
      <c r="R748" s="22"/>
      <c r="S748" s="41">
        <f t="shared" si="12"/>
        <v>0</v>
      </c>
      <c r="V748" s="19">
        <v>748</v>
      </c>
    </row>
    <row r="749" spans="1:22" x14ac:dyDescent="0.25">
      <c r="A749" s="38" t="str">
        <f>D749&amp;"_"&amp;COUNTIF($D$2:D749,D749)</f>
        <v>_0</v>
      </c>
      <c r="B749" s="21"/>
      <c r="C749" s="39" t="str">
        <f>TEXT(Tableau3[[#This Row],[Date ]],"mmmm")</f>
        <v>janvier</v>
      </c>
      <c r="G749" s="24"/>
      <c r="H749" s="23"/>
      <c r="I749" s="24"/>
      <c r="J749" s="24"/>
      <c r="K749" s="25"/>
      <c r="L749" s="26"/>
      <c r="M749" s="26"/>
      <c r="N749" s="27"/>
      <c r="O749" s="28"/>
      <c r="P749" s="28"/>
      <c r="Q749" s="31"/>
      <c r="R749" s="22"/>
      <c r="S749" s="41">
        <f t="shared" si="12"/>
        <v>0</v>
      </c>
      <c r="V749" s="19">
        <v>749</v>
      </c>
    </row>
    <row r="750" spans="1:22" x14ac:dyDescent="0.25">
      <c r="A750" s="38" t="str">
        <f>D750&amp;"_"&amp;COUNTIF($D$2:D750,D750)</f>
        <v>_0</v>
      </c>
      <c r="B750" s="21"/>
      <c r="C750" s="39" t="str">
        <f>TEXT(Tableau3[[#This Row],[Date ]],"mmmm")</f>
        <v>janvier</v>
      </c>
      <c r="G750" s="24"/>
      <c r="H750" s="23"/>
      <c r="I750" s="24"/>
      <c r="J750" s="24"/>
      <c r="K750" s="25"/>
      <c r="L750" s="26"/>
      <c r="M750" s="26"/>
      <c r="N750" s="27"/>
      <c r="O750" s="28"/>
      <c r="P750" s="28"/>
      <c r="Q750" s="31"/>
      <c r="R750" s="22"/>
      <c r="S750" s="41">
        <f t="shared" si="12"/>
        <v>0</v>
      </c>
      <c r="V750" s="19">
        <v>750</v>
      </c>
    </row>
    <row r="751" spans="1:22" x14ac:dyDescent="0.25">
      <c r="A751" s="38" t="str">
        <f>D751&amp;"_"&amp;COUNTIF($D$2:D751,D751)</f>
        <v>_0</v>
      </c>
      <c r="B751" s="21"/>
      <c r="C751" s="39" t="str">
        <f>TEXT(Tableau3[[#This Row],[Date ]],"mmmm")</f>
        <v>janvier</v>
      </c>
      <c r="G751" s="24"/>
      <c r="H751" s="23"/>
      <c r="I751" s="24"/>
      <c r="J751" s="24"/>
      <c r="K751" s="25"/>
      <c r="L751" s="26"/>
      <c r="M751" s="26"/>
      <c r="N751" s="27"/>
      <c r="O751" s="28"/>
      <c r="P751" s="28"/>
      <c r="Q751" s="31"/>
      <c r="R751" s="22"/>
      <c r="S751" s="41">
        <f t="shared" si="12"/>
        <v>0</v>
      </c>
      <c r="V751" s="19">
        <v>751</v>
      </c>
    </row>
    <row r="752" spans="1:22" x14ac:dyDescent="0.25">
      <c r="A752" s="38" t="str">
        <f>D752&amp;"_"&amp;COUNTIF($D$2:D752,D752)</f>
        <v>_0</v>
      </c>
      <c r="B752" s="21"/>
      <c r="C752" s="39" t="str">
        <f>TEXT(Tableau3[[#This Row],[Date ]],"mmmm")</f>
        <v>janvier</v>
      </c>
      <c r="G752" s="24"/>
      <c r="H752" s="23"/>
      <c r="I752" s="24"/>
      <c r="J752" s="24"/>
      <c r="K752" s="25"/>
      <c r="L752" s="26"/>
      <c r="M752" s="26"/>
      <c r="N752" s="27"/>
      <c r="O752" s="28"/>
      <c r="P752" s="28"/>
      <c r="Q752" s="31"/>
      <c r="R752" s="22"/>
      <c r="S752" s="41">
        <f t="shared" si="12"/>
        <v>0</v>
      </c>
      <c r="V752" s="19">
        <v>752</v>
      </c>
    </row>
    <row r="753" spans="1:22" x14ac:dyDescent="0.25">
      <c r="A753" s="38" t="str">
        <f>D753&amp;"_"&amp;COUNTIF($D$2:D753,D753)</f>
        <v>_0</v>
      </c>
      <c r="B753" s="21"/>
      <c r="C753" s="39" t="str">
        <f>TEXT(Tableau3[[#This Row],[Date ]],"mmmm")</f>
        <v>janvier</v>
      </c>
      <c r="G753" s="24"/>
      <c r="H753" s="23"/>
      <c r="I753" s="24"/>
      <c r="J753" s="24"/>
      <c r="K753" s="25"/>
      <c r="L753" s="26"/>
      <c r="M753" s="26"/>
      <c r="N753" s="27"/>
      <c r="O753" s="28"/>
      <c r="P753" s="28"/>
      <c r="Q753" s="31"/>
      <c r="R753" s="22"/>
      <c r="S753" s="41">
        <f t="shared" si="12"/>
        <v>0</v>
      </c>
      <c r="V753" s="19">
        <v>753</v>
      </c>
    </row>
    <row r="754" spans="1:22" x14ac:dyDescent="0.25">
      <c r="A754" s="38" t="str">
        <f>D754&amp;"_"&amp;COUNTIF($D$2:D754,D754)</f>
        <v>_0</v>
      </c>
      <c r="B754" s="21"/>
      <c r="C754" s="39" t="str">
        <f>TEXT(Tableau3[[#This Row],[Date ]],"mmmm")</f>
        <v>janvier</v>
      </c>
      <c r="G754" s="24"/>
      <c r="H754" s="23"/>
      <c r="I754" s="24"/>
      <c r="J754" s="24"/>
      <c r="K754" s="25"/>
      <c r="L754" s="26"/>
      <c r="M754" s="26"/>
      <c r="N754" s="27"/>
      <c r="O754" s="28"/>
      <c r="P754" s="28"/>
      <c r="Q754" s="31"/>
      <c r="R754" s="22"/>
      <c r="S754" s="41">
        <f t="shared" si="12"/>
        <v>0</v>
      </c>
      <c r="V754" s="19">
        <v>754</v>
      </c>
    </row>
    <row r="755" spans="1:22" x14ac:dyDescent="0.25">
      <c r="A755" s="38" t="str">
        <f>D755&amp;"_"&amp;COUNTIF($D$2:D755,D755)</f>
        <v>_0</v>
      </c>
      <c r="B755" s="21"/>
      <c r="C755" s="39" t="str">
        <f>TEXT(Tableau3[[#This Row],[Date ]],"mmmm")</f>
        <v>janvier</v>
      </c>
      <c r="G755" s="24"/>
      <c r="H755" s="23"/>
      <c r="I755" s="24"/>
      <c r="J755" s="24"/>
      <c r="K755" s="25"/>
      <c r="L755" s="26"/>
      <c r="M755" s="26"/>
      <c r="N755" s="27"/>
      <c r="O755" s="28"/>
      <c r="P755" s="28"/>
      <c r="Q755" s="31"/>
      <c r="R755" s="22"/>
      <c r="S755" s="41">
        <f t="shared" si="12"/>
        <v>0</v>
      </c>
      <c r="V755" s="19">
        <v>755</v>
      </c>
    </row>
    <row r="756" spans="1:22" x14ac:dyDescent="0.25">
      <c r="A756" s="38" t="str">
        <f>D756&amp;"_"&amp;COUNTIF($D$2:D756,D756)</f>
        <v>_0</v>
      </c>
      <c r="B756" s="21"/>
      <c r="C756" s="39" t="str">
        <f>TEXT(Tableau3[[#This Row],[Date ]],"mmmm")</f>
        <v>janvier</v>
      </c>
      <c r="G756" s="24"/>
      <c r="H756" s="23"/>
      <c r="I756" s="24"/>
      <c r="J756" s="24"/>
      <c r="K756" s="25"/>
      <c r="L756" s="26"/>
      <c r="M756" s="26"/>
      <c r="N756" s="27"/>
      <c r="O756" s="28"/>
      <c r="P756" s="28"/>
      <c r="Q756" s="31"/>
      <c r="R756" s="22"/>
      <c r="S756" s="41">
        <f t="shared" si="12"/>
        <v>0</v>
      </c>
      <c r="V756" s="19">
        <v>756</v>
      </c>
    </row>
    <row r="757" spans="1:22" x14ac:dyDescent="0.25">
      <c r="A757" s="38" t="str">
        <f>D757&amp;"_"&amp;COUNTIF($D$2:D757,D757)</f>
        <v>_0</v>
      </c>
      <c r="B757" s="21"/>
      <c r="C757" s="39" t="str">
        <f>TEXT(Tableau3[[#This Row],[Date ]],"mmmm")</f>
        <v>janvier</v>
      </c>
      <c r="G757" s="24"/>
      <c r="H757" s="23"/>
      <c r="I757" s="24"/>
      <c r="J757" s="24"/>
      <c r="K757" s="25"/>
      <c r="L757" s="26"/>
      <c r="M757" s="26"/>
      <c r="N757" s="27"/>
      <c r="O757" s="28"/>
      <c r="P757" s="28"/>
      <c r="Q757" s="31"/>
      <c r="R757" s="22"/>
      <c r="S757" s="41">
        <f t="shared" si="12"/>
        <v>0</v>
      </c>
      <c r="V757" s="19">
        <v>757</v>
      </c>
    </row>
    <row r="758" spans="1:22" x14ac:dyDescent="0.25">
      <c r="A758" s="38" t="str">
        <f>D758&amp;"_"&amp;COUNTIF($D$2:D758,D758)</f>
        <v>_0</v>
      </c>
      <c r="B758" s="21"/>
      <c r="C758" s="39" t="str">
        <f>TEXT(Tableau3[[#This Row],[Date ]],"mmmm")</f>
        <v>janvier</v>
      </c>
      <c r="G758" s="24"/>
      <c r="H758" s="23"/>
      <c r="I758" s="24"/>
      <c r="J758" s="24"/>
      <c r="K758" s="25"/>
      <c r="L758" s="26"/>
      <c r="M758" s="26"/>
      <c r="N758" s="27"/>
      <c r="O758" s="28"/>
      <c r="P758" s="28"/>
      <c r="Q758" s="31"/>
      <c r="R758" s="22"/>
      <c r="S758" s="41">
        <f t="shared" si="12"/>
        <v>0</v>
      </c>
      <c r="V758" s="19">
        <v>758</v>
      </c>
    </row>
    <row r="759" spans="1:22" x14ac:dyDescent="0.25">
      <c r="A759" s="38" t="str">
        <f>D759&amp;"_"&amp;COUNTIF($D$2:D759,D759)</f>
        <v>_0</v>
      </c>
      <c r="B759" s="21"/>
      <c r="C759" s="39" t="str">
        <f>TEXT(Tableau3[[#This Row],[Date ]],"mmmm")</f>
        <v>janvier</v>
      </c>
      <c r="G759" s="24"/>
      <c r="H759" s="23"/>
      <c r="I759" s="24"/>
      <c r="J759" s="24"/>
      <c r="K759" s="25"/>
      <c r="L759" s="26"/>
      <c r="M759" s="26"/>
      <c r="N759" s="27"/>
      <c r="O759" s="28"/>
      <c r="P759" s="28"/>
      <c r="Q759" s="31"/>
      <c r="R759" s="22"/>
      <c r="S759" s="41">
        <f t="shared" si="12"/>
        <v>0</v>
      </c>
      <c r="V759" s="19">
        <v>759</v>
      </c>
    </row>
    <row r="760" spans="1:22" x14ac:dyDescent="0.25">
      <c r="A760" s="38" t="str">
        <f>D760&amp;"_"&amp;COUNTIF($D$2:D760,D760)</f>
        <v>_0</v>
      </c>
      <c r="B760" s="21"/>
      <c r="C760" s="39" t="str">
        <f>TEXT(Tableau3[[#This Row],[Date ]],"mmmm")</f>
        <v>janvier</v>
      </c>
      <c r="G760" s="24"/>
      <c r="H760" s="23"/>
      <c r="I760" s="24"/>
      <c r="J760" s="24"/>
      <c r="K760" s="25"/>
      <c r="L760" s="26"/>
      <c r="M760" s="26"/>
      <c r="N760" s="27"/>
      <c r="O760" s="28"/>
      <c r="P760" s="28"/>
      <c r="Q760" s="31"/>
      <c r="R760" s="22"/>
      <c r="S760" s="41">
        <f t="shared" si="12"/>
        <v>0</v>
      </c>
      <c r="V760" s="19">
        <v>760</v>
      </c>
    </row>
    <row r="761" spans="1:22" x14ac:dyDescent="0.25">
      <c r="A761" s="38" t="str">
        <f>D761&amp;"_"&amp;COUNTIF($D$2:D761,D761)</f>
        <v>_0</v>
      </c>
      <c r="B761" s="21"/>
      <c r="C761" s="39" t="str">
        <f>TEXT(Tableau3[[#This Row],[Date ]],"mmmm")</f>
        <v>janvier</v>
      </c>
      <c r="G761" s="24"/>
      <c r="H761" s="23"/>
      <c r="I761" s="24"/>
      <c r="J761" s="24"/>
      <c r="K761" s="25"/>
      <c r="L761" s="26"/>
      <c r="M761" s="26"/>
      <c r="N761" s="27"/>
      <c r="O761" s="28"/>
      <c r="P761" s="28"/>
      <c r="Q761" s="31"/>
      <c r="R761" s="22"/>
      <c r="S761" s="41">
        <f t="shared" si="12"/>
        <v>0</v>
      </c>
      <c r="V761" s="19">
        <v>761</v>
      </c>
    </row>
    <row r="762" spans="1:22" x14ac:dyDescent="0.25">
      <c r="A762" s="38" t="str">
        <f>D762&amp;"_"&amp;COUNTIF($D$2:D762,D762)</f>
        <v>_0</v>
      </c>
      <c r="B762" s="21"/>
      <c r="C762" s="39" t="str">
        <f>TEXT(Tableau3[[#This Row],[Date ]],"mmmm")</f>
        <v>janvier</v>
      </c>
      <c r="G762" s="24"/>
      <c r="H762" s="23"/>
      <c r="I762" s="24"/>
      <c r="J762" s="24"/>
      <c r="K762" s="25"/>
      <c r="L762" s="26"/>
      <c r="M762" s="26"/>
      <c r="N762" s="27"/>
      <c r="O762" s="28"/>
      <c r="P762" s="28"/>
      <c r="Q762" s="31"/>
      <c r="R762" s="22"/>
      <c r="S762" s="41">
        <f t="shared" si="12"/>
        <v>0</v>
      </c>
      <c r="V762" s="19">
        <v>762</v>
      </c>
    </row>
    <row r="763" spans="1:22" x14ac:dyDescent="0.25">
      <c r="A763" s="38" t="str">
        <f>D763&amp;"_"&amp;COUNTIF($D$2:D763,D763)</f>
        <v>_0</v>
      </c>
      <c r="B763" s="21"/>
      <c r="C763" s="39" t="str">
        <f>TEXT(Tableau3[[#This Row],[Date ]],"mmmm")</f>
        <v>janvier</v>
      </c>
      <c r="G763" s="24"/>
      <c r="H763" s="23"/>
      <c r="I763" s="24"/>
      <c r="J763" s="24"/>
      <c r="K763" s="25"/>
      <c r="L763" s="26"/>
      <c r="M763" s="26"/>
      <c r="N763" s="27"/>
      <c r="O763" s="28"/>
      <c r="P763" s="28"/>
      <c r="Q763" s="31"/>
      <c r="R763" s="22"/>
      <c r="S763" s="41">
        <f t="shared" si="12"/>
        <v>0</v>
      </c>
      <c r="V763" s="19">
        <v>763</v>
      </c>
    </row>
    <row r="764" spans="1:22" x14ac:dyDescent="0.25">
      <c r="A764" s="38" t="str">
        <f>D764&amp;"_"&amp;COUNTIF($D$2:D764,D764)</f>
        <v>_0</v>
      </c>
      <c r="B764" s="21"/>
      <c r="C764" s="39" t="str">
        <f>TEXT(Tableau3[[#This Row],[Date ]],"mmmm")</f>
        <v>janvier</v>
      </c>
      <c r="G764" s="24"/>
      <c r="H764" s="23"/>
      <c r="I764" s="24"/>
      <c r="J764" s="24"/>
      <c r="K764" s="25"/>
      <c r="L764" s="26"/>
      <c r="M764" s="26"/>
      <c r="N764" s="27"/>
      <c r="O764" s="28"/>
      <c r="P764" s="28"/>
      <c r="Q764" s="31"/>
      <c r="R764" s="22"/>
      <c r="S764" s="41">
        <f t="shared" si="12"/>
        <v>0</v>
      </c>
      <c r="V764" s="19">
        <v>764</v>
      </c>
    </row>
    <row r="765" spans="1:22" x14ac:dyDescent="0.25">
      <c r="A765" s="38" t="str">
        <f>D765&amp;"_"&amp;COUNTIF($D$2:D765,D765)</f>
        <v>_0</v>
      </c>
      <c r="B765" s="21"/>
      <c r="C765" s="39" t="str">
        <f>TEXT(Tableau3[[#This Row],[Date ]],"mmmm")</f>
        <v>janvier</v>
      </c>
      <c r="G765" s="24"/>
      <c r="H765" s="23"/>
      <c r="I765" s="24"/>
      <c r="J765" s="24"/>
      <c r="K765" s="25"/>
      <c r="L765" s="26"/>
      <c r="M765" s="26"/>
      <c r="N765" s="27"/>
      <c r="O765" s="28"/>
      <c r="P765" s="28"/>
      <c r="Q765" s="31"/>
      <c r="R765" s="22"/>
      <c r="S765" s="41">
        <f t="shared" si="12"/>
        <v>0</v>
      </c>
      <c r="V765" s="19">
        <v>765</v>
      </c>
    </row>
    <row r="766" spans="1:22" x14ac:dyDescent="0.25">
      <c r="A766" s="38" t="str">
        <f>D766&amp;"_"&amp;COUNTIF($D$2:D766,D766)</f>
        <v>_0</v>
      </c>
      <c r="B766" s="21"/>
      <c r="C766" s="39" t="str">
        <f>TEXT(Tableau3[[#This Row],[Date ]],"mmmm")</f>
        <v>janvier</v>
      </c>
      <c r="G766" s="24"/>
      <c r="H766" s="23"/>
      <c r="I766" s="24"/>
      <c r="J766" s="24"/>
      <c r="K766" s="25"/>
      <c r="L766" s="26"/>
      <c r="M766" s="26"/>
      <c r="N766" s="27"/>
      <c r="O766" s="28"/>
      <c r="P766" s="28"/>
      <c r="Q766" s="31"/>
      <c r="R766" s="22"/>
      <c r="S766" s="41">
        <f t="shared" si="12"/>
        <v>0</v>
      </c>
      <c r="V766" s="19">
        <v>766</v>
      </c>
    </row>
    <row r="767" spans="1:22" x14ac:dyDescent="0.25">
      <c r="A767" s="38" t="str">
        <f>D767&amp;"_"&amp;COUNTIF($D$2:D767,D767)</f>
        <v>_0</v>
      </c>
      <c r="B767" s="21"/>
      <c r="C767" s="39" t="str">
        <f>TEXT(Tableau3[[#This Row],[Date ]],"mmmm")</f>
        <v>janvier</v>
      </c>
      <c r="G767" s="24"/>
      <c r="H767" s="23"/>
      <c r="I767" s="24"/>
      <c r="J767" s="24"/>
      <c r="K767" s="25"/>
      <c r="L767" s="26"/>
      <c r="M767" s="26"/>
      <c r="N767" s="27"/>
      <c r="O767" s="28"/>
      <c r="P767" s="28"/>
      <c r="Q767" s="31"/>
      <c r="R767" s="22"/>
      <c r="S767" s="41">
        <f t="shared" si="12"/>
        <v>0</v>
      </c>
      <c r="V767" s="19">
        <v>767</v>
      </c>
    </row>
    <row r="768" spans="1:22" x14ac:dyDescent="0.25">
      <c r="A768" s="38" t="str">
        <f>D768&amp;"_"&amp;COUNTIF($D$2:D768,D768)</f>
        <v>_0</v>
      </c>
      <c r="B768" s="21"/>
      <c r="C768" s="39" t="str">
        <f>TEXT(Tableau3[[#This Row],[Date ]],"mmmm")</f>
        <v>janvier</v>
      </c>
      <c r="G768" s="24"/>
      <c r="H768" s="23"/>
      <c r="I768" s="24"/>
      <c r="J768" s="24"/>
      <c r="K768" s="25"/>
      <c r="L768" s="26"/>
      <c r="M768" s="26"/>
      <c r="N768" s="27"/>
      <c r="O768" s="28"/>
      <c r="P768" s="28"/>
      <c r="Q768" s="31"/>
      <c r="R768" s="22"/>
      <c r="S768" s="41">
        <f t="shared" si="12"/>
        <v>0</v>
      </c>
      <c r="V768" s="19">
        <v>768</v>
      </c>
    </row>
    <row r="769" spans="1:22" x14ac:dyDescent="0.25">
      <c r="A769" s="38" t="str">
        <f>D769&amp;"_"&amp;COUNTIF($D$2:D769,D769)</f>
        <v>_0</v>
      </c>
      <c r="B769" s="21"/>
      <c r="C769" s="39" t="str">
        <f>TEXT(Tableau3[[#This Row],[Date ]],"mmmm")</f>
        <v>janvier</v>
      </c>
      <c r="G769" s="24"/>
      <c r="H769" s="23"/>
      <c r="I769" s="24"/>
      <c r="J769" s="24"/>
      <c r="K769" s="25"/>
      <c r="L769" s="26"/>
      <c r="M769" s="26"/>
      <c r="N769" s="27"/>
      <c r="O769" s="28"/>
      <c r="P769" s="28"/>
      <c r="Q769" s="31"/>
      <c r="R769" s="22"/>
      <c r="S769" s="41">
        <f t="shared" si="12"/>
        <v>0</v>
      </c>
      <c r="V769" s="19">
        <v>769</v>
      </c>
    </row>
    <row r="770" spans="1:22" x14ac:dyDescent="0.25">
      <c r="A770" s="38" t="str">
        <f>D770&amp;"_"&amp;COUNTIF($D$2:D770,D770)</f>
        <v>_0</v>
      </c>
      <c r="B770" s="21"/>
      <c r="C770" s="39" t="str">
        <f>TEXT(Tableau3[[#This Row],[Date ]],"mmmm")</f>
        <v>janvier</v>
      </c>
      <c r="G770" s="24"/>
      <c r="H770" s="23"/>
      <c r="I770" s="24"/>
      <c r="J770" s="24"/>
      <c r="K770" s="25"/>
      <c r="L770" s="26"/>
      <c r="M770" s="26"/>
      <c r="N770" s="27"/>
      <c r="O770" s="28"/>
      <c r="P770" s="28"/>
      <c r="Q770" s="31"/>
      <c r="R770" s="22"/>
      <c r="S770" s="41">
        <f t="shared" si="12"/>
        <v>0</v>
      </c>
      <c r="V770" s="19">
        <v>770</v>
      </c>
    </row>
    <row r="771" spans="1:22" x14ac:dyDescent="0.25">
      <c r="A771" s="38" t="str">
        <f>D771&amp;"_"&amp;COUNTIF($D$2:D771,D771)</f>
        <v>_0</v>
      </c>
      <c r="B771" s="21"/>
      <c r="C771" s="39" t="str">
        <f>TEXT(Tableau3[[#This Row],[Date ]],"mmmm")</f>
        <v>janvier</v>
      </c>
      <c r="G771" s="24"/>
      <c r="H771" s="23"/>
      <c r="I771" s="24"/>
      <c r="J771" s="24"/>
      <c r="K771" s="25"/>
      <c r="L771" s="26"/>
      <c r="M771" s="26"/>
      <c r="N771" s="27"/>
      <c r="O771" s="28"/>
      <c r="P771" s="28"/>
      <c r="Q771" s="31"/>
      <c r="R771" s="22"/>
      <c r="S771" s="41">
        <f t="shared" si="12"/>
        <v>0</v>
      </c>
      <c r="V771" s="19">
        <v>771</v>
      </c>
    </row>
    <row r="772" spans="1:22" x14ac:dyDescent="0.25">
      <c r="A772" s="38" t="str">
        <f>D772&amp;"_"&amp;COUNTIF($D$2:D772,D772)</f>
        <v>_0</v>
      </c>
      <c r="B772" s="21"/>
      <c r="C772" s="39" t="str">
        <f>TEXT(Tableau3[[#This Row],[Date ]],"mmmm")</f>
        <v>janvier</v>
      </c>
      <c r="G772" s="24"/>
      <c r="H772" s="23"/>
      <c r="I772" s="24"/>
      <c r="J772" s="24"/>
      <c r="K772" s="25"/>
      <c r="L772" s="26"/>
      <c r="M772" s="26"/>
      <c r="N772" s="27"/>
      <c r="O772" s="28"/>
      <c r="P772" s="28"/>
      <c r="Q772" s="31"/>
      <c r="R772" s="22"/>
      <c r="S772" s="41">
        <f t="shared" si="12"/>
        <v>0</v>
      </c>
      <c r="V772" s="19">
        <v>772</v>
      </c>
    </row>
    <row r="773" spans="1:22" x14ac:dyDescent="0.25">
      <c r="A773" s="38" t="str">
        <f>D773&amp;"_"&amp;COUNTIF($D$2:D773,D773)</f>
        <v>_0</v>
      </c>
      <c r="B773" s="21"/>
      <c r="C773" s="39" t="str">
        <f>TEXT(Tableau3[[#This Row],[Date ]],"mmmm")</f>
        <v>janvier</v>
      </c>
      <c r="G773" s="24"/>
      <c r="H773" s="23"/>
      <c r="I773" s="24"/>
      <c r="J773" s="24"/>
      <c r="K773" s="25"/>
      <c r="L773" s="26"/>
      <c r="M773" s="26"/>
      <c r="N773" s="27"/>
      <c r="O773" s="28"/>
      <c r="P773" s="28"/>
      <c r="Q773" s="31"/>
      <c r="R773" s="22"/>
      <c r="S773" s="41">
        <f t="shared" si="12"/>
        <v>0</v>
      </c>
      <c r="V773" s="19">
        <v>773</v>
      </c>
    </row>
    <row r="774" spans="1:22" x14ac:dyDescent="0.25">
      <c r="A774" s="38" t="str">
        <f>D774&amp;"_"&amp;COUNTIF($D$2:D774,D774)</f>
        <v>_0</v>
      </c>
      <c r="B774" s="21"/>
      <c r="C774" s="39" t="str">
        <f>TEXT(Tableau3[[#This Row],[Date ]],"mmmm")</f>
        <v>janvier</v>
      </c>
      <c r="G774" s="24"/>
      <c r="H774" s="23"/>
      <c r="I774" s="24"/>
      <c r="J774" s="24"/>
      <c r="K774" s="25"/>
      <c r="L774" s="26"/>
      <c r="M774" s="26"/>
      <c r="N774" s="27"/>
      <c r="O774" s="28"/>
      <c r="P774" s="28"/>
      <c r="Q774" s="31"/>
      <c r="R774" s="22"/>
      <c r="S774" s="41">
        <f t="shared" si="12"/>
        <v>0</v>
      </c>
      <c r="V774" s="19">
        <v>774</v>
      </c>
    </row>
    <row r="775" spans="1:22" x14ac:dyDescent="0.25">
      <c r="A775" s="38" t="str">
        <f>D775&amp;"_"&amp;COUNTIF($D$2:D775,D775)</f>
        <v>_0</v>
      </c>
      <c r="B775" s="21"/>
      <c r="C775" s="39" t="str">
        <f>TEXT(Tableau3[[#This Row],[Date ]],"mmmm")</f>
        <v>janvier</v>
      </c>
      <c r="G775" s="24"/>
      <c r="H775" s="23"/>
      <c r="I775" s="24"/>
      <c r="J775" s="24"/>
      <c r="K775" s="25"/>
      <c r="L775" s="26"/>
      <c r="M775" s="26"/>
      <c r="N775" s="27"/>
      <c r="O775" s="28"/>
      <c r="P775" s="28"/>
      <c r="Q775" s="31"/>
      <c r="R775" s="22"/>
      <c r="S775" s="41">
        <f t="shared" si="12"/>
        <v>0</v>
      </c>
      <c r="V775" s="19">
        <v>775</v>
      </c>
    </row>
    <row r="776" spans="1:22" x14ac:dyDescent="0.25">
      <c r="A776" s="38" t="str">
        <f>D776&amp;"_"&amp;COUNTIF($D$2:D776,D776)</f>
        <v>_0</v>
      </c>
      <c r="B776" s="21"/>
      <c r="C776" s="39" t="str">
        <f>TEXT(Tableau3[[#This Row],[Date ]],"mmmm")</f>
        <v>janvier</v>
      </c>
      <c r="G776" s="24"/>
      <c r="H776" s="23"/>
      <c r="I776" s="24"/>
      <c r="J776" s="24"/>
      <c r="K776" s="25"/>
      <c r="L776" s="26"/>
      <c r="M776" s="26"/>
      <c r="N776" s="27"/>
      <c r="O776" s="28"/>
      <c r="P776" s="28"/>
      <c r="Q776" s="31"/>
      <c r="R776" s="22"/>
      <c r="S776" s="41">
        <f t="shared" si="12"/>
        <v>0</v>
      </c>
      <c r="V776" s="19">
        <v>776</v>
      </c>
    </row>
    <row r="777" spans="1:22" x14ac:dyDescent="0.25">
      <c r="A777" s="38" t="str">
        <f>D777&amp;"_"&amp;COUNTIF($D$2:D777,D777)</f>
        <v>_0</v>
      </c>
      <c r="B777" s="21"/>
      <c r="C777" s="39" t="str">
        <f>TEXT(Tableau3[[#This Row],[Date ]],"mmmm")</f>
        <v>janvier</v>
      </c>
      <c r="G777" s="24"/>
      <c r="H777" s="23"/>
      <c r="I777" s="24"/>
      <c r="J777" s="24"/>
      <c r="K777" s="25"/>
      <c r="L777" s="26"/>
      <c r="M777" s="26"/>
      <c r="N777" s="27"/>
      <c r="O777" s="28"/>
      <c r="P777" s="28"/>
      <c r="Q777" s="31"/>
      <c r="R777" s="22"/>
      <c r="S777" s="41">
        <f t="shared" si="12"/>
        <v>0</v>
      </c>
      <c r="V777" s="19">
        <v>777</v>
      </c>
    </row>
    <row r="778" spans="1:22" x14ac:dyDescent="0.25">
      <c r="A778" s="38" t="str">
        <f>D778&amp;"_"&amp;COUNTIF($D$2:D778,D778)</f>
        <v>_0</v>
      </c>
      <c r="B778" s="21"/>
      <c r="C778" s="39" t="str">
        <f>TEXT(Tableau3[[#This Row],[Date ]],"mmmm")</f>
        <v>janvier</v>
      </c>
      <c r="G778" s="24"/>
      <c r="H778" s="23"/>
      <c r="I778" s="24"/>
      <c r="J778" s="24"/>
      <c r="K778" s="25"/>
      <c r="L778" s="26"/>
      <c r="M778" s="26"/>
      <c r="N778" s="27"/>
      <c r="O778" s="28"/>
      <c r="P778" s="28"/>
      <c r="Q778" s="31"/>
      <c r="R778" s="22"/>
      <c r="S778" s="41">
        <f t="shared" si="12"/>
        <v>0</v>
      </c>
      <c r="V778" s="19">
        <v>778</v>
      </c>
    </row>
    <row r="779" spans="1:22" x14ac:dyDescent="0.25">
      <c r="A779" s="38" t="str">
        <f>D779&amp;"_"&amp;COUNTIF($D$2:D779,D779)</f>
        <v>_0</v>
      </c>
      <c r="B779" s="21"/>
      <c r="C779" s="39" t="str">
        <f>TEXT(Tableau3[[#This Row],[Date ]],"mmmm")</f>
        <v>janvier</v>
      </c>
      <c r="G779" s="24"/>
      <c r="H779" s="23"/>
      <c r="I779" s="24"/>
      <c r="J779" s="24"/>
      <c r="K779" s="25"/>
      <c r="L779" s="26"/>
      <c r="M779" s="26"/>
      <c r="N779" s="27"/>
      <c r="O779" s="28"/>
      <c r="P779" s="28"/>
      <c r="Q779" s="31"/>
      <c r="R779" s="22"/>
      <c r="S779" s="41">
        <f t="shared" si="12"/>
        <v>0</v>
      </c>
      <c r="V779" s="19">
        <v>779</v>
      </c>
    </row>
    <row r="780" spans="1:22" x14ac:dyDescent="0.25">
      <c r="A780" s="38" t="str">
        <f>D780&amp;"_"&amp;COUNTIF($D$2:D780,D780)</f>
        <v>_0</v>
      </c>
      <c r="B780" s="21"/>
      <c r="C780" s="39" t="str">
        <f>TEXT(Tableau3[[#This Row],[Date ]],"mmmm")</f>
        <v>janvier</v>
      </c>
      <c r="G780" s="24"/>
      <c r="H780" s="23"/>
      <c r="I780" s="24"/>
      <c r="J780" s="24"/>
      <c r="K780" s="25"/>
      <c r="L780" s="26"/>
      <c r="M780" s="26"/>
      <c r="N780" s="27"/>
      <c r="O780" s="28"/>
      <c r="P780" s="28"/>
      <c r="Q780" s="31"/>
      <c r="R780" s="22"/>
      <c r="S780" s="41">
        <f t="shared" si="12"/>
        <v>0</v>
      </c>
      <c r="V780" s="19">
        <v>780</v>
      </c>
    </row>
    <row r="781" spans="1:22" x14ac:dyDescent="0.25">
      <c r="A781" s="38" t="str">
        <f>D781&amp;"_"&amp;COUNTIF($D$2:D781,D781)</f>
        <v>_0</v>
      </c>
      <c r="B781" s="21"/>
      <c r="C781" s="39" t="str">
        <f>TEXT(Tableau3[[#This Row],[Date ]],"mmmm")</f>
        <v>janvier</v>
      </c>
      <c r="G781" s="24"/>
      <c r="H781" s="23"/>
      <c r="I781" s="24"/>
      <c r="J781" s="24"/>
      <c r="K781" s="25"/>
      <c r="L781" s="26"/>
      <c r="M781" s="26"/>
      <c r="N781" s="27"/>
      <c r="O781" s="28"/>
      <c r="P781" s="28"/>
      <c r="Q781" s="31"/>
      <c r="R781" s="22"/>
      <c r="S781" s="41">
        <f t="shared" si="12"/>
        <v>0</v>
      </c>
      <c r="V781" s="19">
        <v>781</v>
      </c>
    </row>
    <row r="782" spans="1:22" x14ac:dyDescent="0.25">
      <c r="A782" s="38" t="str">
        <f>D782&amp;"_"&amp;COUNTIF($D$2:D782,D782)</f>
        <v>_0</v>
      </c>
      <c r="B782" s="21"/>
      <c r="C782" s="39" t="str">
        <f>TEXT(Tableau3[[#This Row],[Date ]],"mmmm")</f>
        <v>janvier</v>
      </c>
      <c r="G782" s="24"/>
      <c r="H782" s="23"/>
      <c r="I782" s="24"/>
      <c r="J782" s="24"/>
      <c r="K782" s="25"/>
      <c r="L782" s="26"/>
      <c r="M782" s="26"/>
      <c r="N782" s="27"/>
      <c r="O782" s="28"/>
      <c r="P782" s="28"/>
      <c r="Q782" s="31"/>
      <c r="R782" s="22"/>
      <c r="S782" s="41">
        <f t="shared" si="12"/>
        <v>0</v>
      </c>
      <c r="V782" s="19">
        <v>782</v>
      </c>
    </row>
    <row r="783" spans="1:22" x14ac:dyDescent="0.25">
      <c r="A783" s="38" t="str">
        <f>D783&amp;"_"&amp;COUNTIF($D$2:D783,D783)</f>
        <v>_0</v>
      </c>
      <c r="B783" s="21"/>
      <c r="C783" s="39" t="str">
        <f>TEXT(Tableau3[[#This Row],[Date ]],"mmmm")</f>
        <v>janvier</v>
      </c>
      <c r="G783" s="24"/>
      <c r="H783" s="23"/>
      <c r="I783" s="24"/>
      <c r="J783" s="24"/>
      <c r="K783" s="25"/>
      <c r="L783" s="26"/>
      <c r="M783" s="26"/>
      <c r="N783" s="27"/>
      <c r="O783" s="28"/>
      <c r="P783" s="28"/>
      <c r="Q783" s="31"/>
      <c r="R783" s="22"/>
      <c r="S783" s="41">
        <f t="shared" si="12"/>
        <v>0</v>
      </c>
      <c r="V783" s="19">
        <v>783</v>
      </c>
    </row>
    <row r="784" spans="1:22" x14ac:dyDescent="0.25">
      <c r="A784" s="38" t="str">
        <f>D784&amp;"_"&amp;COUNTIF($D$2:D784,D784)</f>
        <v>_0</v>
      </c>
      <c r="B784" s="21"/>
      <c r="C784" s="39" t="str">
        <f>TEXT(Tableau3[[#This Row],[Date ]],"mmmm")</f>
        <v>janvier</v>
      </c>
      <c r="G784" s="24"/>
      <c r="H784" s="23"/>
      <c r="I784" s="24"/>
      <c r="J784" s="24"/>
      <c r="K784" s="25"/>
      <c r="L784" s="26"/>
      <c r="M784" s="26"/>
      <c r="N784" s="27"/>
      <c r="O784" s="28"/>
      <c r="P784" s="28"/>
      <c r="Q784" s="31"/>
      <c r="R784" s="22"/>
      <c r="S784" s="41">
        <f t="shared" si="12"/>
        <v>0</v>
      </c>
      <c r="V784" s="19">
        <v>784</v>
      </c>
    </row>
    <row r="785" spans="1:22" x14ac:dyDescent="0.25">
      <c r="A785" s="38" t="str">
        <f>D785&amp;"_"&amp;COUNTIF($D$2:D785,D785)</f>
        <v>_0</v>
      </c>
      <c r="B785" s="21"/>
      <c r="C785" s="39" t="str">
        <f>TEXT(Tableau3[[#This Row],[Date ]],"mmmm")</f>
        <v>janvier</v>
      </c>
      <c r="G785" s="24"/>
      <c r="H785" s="23"/>
      <c r="I785" s="24"/>
      <c r="J785" s="24"/>
      <c r="K785" s="25"/>
      <c r="L785" s="26"/>
      <c r="M785" s="26"/>
      <c r="N785" s="27"/>
      <c r="O785" s="28"/>
      <c r="P785" s="28"/>
      <c r="Q785" s="31"/>
      <c r="R785" s="22"/>
      <c r="S785" s="41">
        <f t="shared" si="12"/>
        <v>0</v>
      </c>
      <c r="V785" s="19">
        <v>785</v>
      </c>
    </row>
    <row r="786" spans="1:22" x14ac:dyDescent="0.25">
      <c r="A786" s="38" t="str">
        <f>D786&amp;"_"&amp;COUNTIF($D$2:D786,D786)</f>
        <v>_0</v>
      </c>
      <c r="B786" s="21"/>
      <c r="C786" s="39" t="str">
        <f>TEXT(Tableau3[[#This Row],[Date ]],"mmmm")</f>
        <v>janvier</v>
      </c>
      <c r="G786" s="24"/>
      <c r="H786" s="23"/>
      <c r="I786" s="24"/>
      <c r="J786" s="24"/>
      <c r="K786" s="25"/>
      <c r="L786" s="26"/>
      <c r="M786" s="26"/>
      <c r="N786" s="27"/>
      <c r="O786" s="28"/>
      <c r="P786" s="28"/>
      <c r="Q786" s="31"/>
      <c r="R786" s="22"/>
      <c r="S786" s="41">
        <f t="shared" si="12"/>
        <v>0</v>
      </c>
      <c r="V786" s="19">
        <v>786</v>
      </c>
    </row>
    <row r="787" spans="1:22" x14ac:dyDescent="0.25">
      <c r="A787" s="38" t="str">
        <f>D787&amp;"_"&amp;COUNTIF($D$2:D787,D787)</f>
        <v>_0</v>
      </c>
      <c r="B787" s="21"/>
      <c r="C787" s="39" t="str">
        <f>TEXT(Tableau3[[#This Row],[Date ]],"mmmm")</f>
        <v>janvier</v>
      </c>
      <c r="G787" s="24"/>
      <c r="H787" s="23"/>
      <c r="I787" s="24"/>
      <c r="J787" s="24"/>
      <c r="K787" s="25"/>
      <c r="L787" s="26"/>
      <c r="M787" s="26"/>
      <c r="N787" s="27"/>
      <c r="O787" s="28"/>
      <c r="P787" s="28"/>
      <c r="Q787" s="31"/>
      <c r="R787" s="22"/>
      <c r="S787" s="41">
        <f t="shared" si="12"/>
        <v>0</v>
      </c>
      <c r="V787" s="19">
        <v>787</v>
      </c>
    </row>
    <row r="788" spans="1:22" x14ac:dyDescent="0.25">
      <c r="A788" s="38" t="str">
        <f>D788&amp;"_"&amp;COUNTIF($D$2:D788,D788)</f>
        <v>_0</v>
      </c>
      <c r="B788" s="21"/>
      <c r="C788" s="39" t="str">
        <f>TEXT(Tableau3[[#This Row],[Date ]],"mmmm")</f>
        <v>janvier</v>
      </c>
      <c r="G788" s="24"/>
      <c r="H788" s="23"/>
      <c r="I788" s="24"/>
      <c r="J788" s="24"/>
      <c r="K788" s="25"/>
      <c r="L788" s="26"/>
      <c r="M788" s="26"/>
      <c r="N788" s="27"/>
      <c r="O788" s="28"/>
      <c r="P788" s="28"/>
      <c r="Q788" s="31"/>
      <c r="R788" s="22"/>
      <c r="S788" s="41">
        <f t="shared" si="12"/>
        <v>0</v>
      </c>
      <c r="V788" s="19">
        <v>788</v>
      </c>
    </row>
    <row r="789" spans="1:22" x14ac:dyDescent="0.25">
      <c r="A789" s="38" t="str">
        <f>D789&amp;"_"&amp;COUNTIF($D$2:D789,D789)</f>
        <v>_0</v>
      </c>
      <c r="B789" s="21"/>
      <c r="C789" s="39" t="str">
        <f>TEXT(Tableau3[[#This Row],[Date ]],"mmmm")</f>
        <v>janvier</v>
      </c>
      <c r="G789" s="24"/>
      <c r="H789" s="23"/>
      <c r="I789" s="24"/>
      <c r="J789" s="24"/>
      <c r="K789" s="25"/>
      <c r="L789" s="26"/>
      <c r="M789" s="26"/>
      <c r="N789" s="27"/>
      <c r="O789" s="28"/>
      <c r="P789" s="28"/>
      <c r="Q789" s="31"/>
      <c r="R789" s="22"/>
      <c r="S789" s="41">
        <f t="shared" si="12"/>
        <v>0</v>
      </c>
      <c r="V789" s="19">
        <v>789</v>
      </c>
    </row>
    <row r="790" spans="1:22" x14ac:dyDescent="0.25">
      <c r="A790" s="38" t="str">
        <f>D790&amp;"_"&amp;COUNTIF($D$2:D790,D790)</f>
        <v>_0</v>
      </c>
      <c r="B790" s="21"/>
      <c r="C790" s="39" t="str">
        <f>TEXT(Tableau3[[#This Row],[Date ]],"mmmm")</f>
        <v>janvier</v>
      </c>
      <c r="G790" s="24"/>
      <c r="H790" s="23"/>
      <c r="I790" s="24"/>
      <c r="J790" s="24"/>
      <c r="K790" s="25"/>
      <c r="L790" s="26"/>
      <c r="M790" s="26"/>
      <c r="N790" s="27"/>
      <c r="O790" s="28"/>
      <c r="P790" s="28"/>
      <c r="Q790" s="31"/>
      <c r="R790" s="22"/>
      <c r="S790" s="41">
        <f t="shared" si="12"/>
        <v>0</v>
      </c>
      <c r="V790" s="19">
        <v>790</v>
      </c>
    </row>
    <row r="791" spans="1:22" x14ac:dyDescent="0.25">
      <c r="A791" s="38" t="str">
        <f>D791&amp;"_"&amp;COUNTIF($D$2:D791,D791)</f>
        <v>_0</v>
      </c>
      <c r="B791" s="21"/>
      <c r="C791" s="39" t="str">
        <f>TEXT(Tableau3[[#This Row],[Date ]],"mmmm")</f>
        <v>janvier</v>
      </c>
      <c r="G791" s="24"/>
      <c r="H791" s="23"/>
      <c r="I791" s="24"/>
      <c r="J791" s="24"/>
      <c r="K791" s="25"/>
      <c r="L791" s="26"/>
      <c r="M791" s="26"/>
      <c r="N791" s="27"/>
      <c r="O791" s="28"/>
      <c r="P791" s="28"/>
      <c r="Q791" s="31"/>
      <c r="R791" s="22"/>
      <c r="S791" s="41">
        <f t="shared" si="12"/>
        <v>0</v>
      </c>
      <c r="V791" s="19">
        <v>791</v>
      </c>
    </row>
    <row r="792" spans="1:22" x14ac:dyDescent="0.25">
      <c r="A792" s="38" t="str">
        <f>D792&amp;"_"&amp;COUNTIF($D$2:D792,D792)</f>
        <v>_0</v>
      </c>
      <c r="B792" s="21"/>
      <c r="C792" s="39" t="str">
        <f>TEXT(Tableau3[[#This Row],[Date ]],"mmmm")</f>
        <v>janvier</v>
      </c>
      <c r="G792" s="24"/>
      <c r="H792" s="23"/>
      <c r="I792" s="24"/>
      <c r="J792" s="24"/>
      <c r="K792" s="25"/>
      <c r="L792" s="26"/>
      <c r="M792" s="26"/>
      <c r="N792" s="27"/>
      <c r="O792" s="28"/>
      <c r="P792" s="28"/>
      <c r="Q792" s="31"/>
      <c r="R792" s="22"/>
      <c r="S792" s="41">
        <f t="shared" si="12"/>
        <v>0</v>
      </c>
      <c r="V792" s="19">
        <v>792</v>
      </c>
    </row>
    <row r="793" spans="1:22" x14ac:dyDescent="0.25">
      <c r="A793" s="38" t="str">
        <f>D793&amp;"_"&amp;COUNTIF($D$2:D793,D793)</f>
        <v>_0</v>
      </c>
      <c r="B793" s="21"/>
      <c r="C793" s="39" t="str">
        <f>TEXT(Tableau3[[#This Row],[Date ]],"mmmm")</f>
        <v>janvier</v>
      </c>
      <c r="G793" s="24"/>
      <c r="H793" s="23"/>
      <c r="I793" s="24"/>
      <c r="J793" s="24"/>
      <c r="K793" s="25"/>
      <c r="L793" s="26"/>
      <c r="M793" s="26"/>
      <c r="N793" s="27"/>
      <c r="O793" s="28"/>
      <c r="P793" s="28"/>
      <c r="Q793" s="31"/>
      <c r="R793" s="22"/>
      <c r="S793" s="41">
        <f t="shared" si="12"/>
        <v>0</v>
      </c>
      <c r="V793" s="19">
        <v>793</v>
      </c>
    </row>
    <row r="794" spans="1:22" x14ac:dyDescent="0.25">
      <c r="A794" s="38" t="str">
        <f>D794&amp;"_"&amp;COUNTIF($D$2:D794,D794)</f>
        <v>_0</v>
      </c>
      <c r="B794" s="21"/>
      <c r="C794" s="39" t="str">
        <f>TEXT(Tableau3[[#This Row],[Date ]],"mmmm")</f>
        <v>janvier</v>
      </c>
      <c r="G794" s="24"/>
      <c r="H794" s="23"/>
      <c r="I794" s="24"/>
      <c r="J794" s="24"/>
      <c r="K794" s="25"/>
      <c r="L794" s="26"/>
      <c r="M794" s="26"/>
      <c r="N794" s="27"/>
      <c r="O794" s="28"/>
      <c r="P794" s="28"/>
      <c r="Q794" s="31"/>
      <c r="R794" s="22"/>
      <c r="S794" s="41">
        <f t="shared" si="12"/>
        <v>0</v>
      </c>
      <c r="V794" s="19">
        <v>794</v>
      </c>
    </row>
    <row r="795" spans="1:22" x14ac:dyDescent="0.25">
      <c r="A795" s="38" t="str">
        <f>D795&amp;"_"&amp;COUNTIF($D$2:D795,D795)</f>
        <v>_0</v>
      </c>
      <c r="B795" s="21"/>
      <c r="C795" s="39" t="str">
        <f>TEXT(Tableau3[[#This Row],[Date ]],"mmmm")</f>
        <v>janvier</v>
      </c>
      <c r="G795" s="24"/>
      <c r="H795" s="23"/>
      <c r="I795" s="24"/>
      <c r="J795" s="24"/>
      <c r="K795" s="25"/>
      <c r="L795" s="26"/>
      <c r="M795" s="26"/>
      <c r="N795" s="27"/>
      <c r="O795" s="28"/>
      <c r="P795" s="28"/>
      <c r="Q795" s="31"/>
      <c r="R795" s="22"/>
      <c r="S795" s="41">
        <f t="shared" si="12"/>
        <v>0</v>
      </c>
      <c r="V795" s="19">
        <v>795</v>
      </c>
    </row>
    <row r="796" spans="1:22" x14ac:dyDescent="0.25">
      <c r="A796" s="38" t="str">
        <f>D796&amp;"_"&amp;COUNTIF($D$2:D796,D796)</f>
        <v>_0</v>
      </c>
      <c r="B796" s="21"/>
      <c r="C796" s="39" t="str">
        <f>TEXT(Tableau3[[#This Row],[Date ]],"mmmm")</f>
        <v>janvier</v>
      </c>
      <c r="G796" s="24"/>
      <c r="H796" s="23"/>
      <c r="I796" s="24"/>
      <c r="J796" s="24"/>
      <c r="K796" s="25"/>
      <c r="L796" s="26"/>
      <c r="M796" s="26"/>
      <c r="N796" s="27"/>
      <c r="O796" s="28"/>
      <c r="P796" s="28"/>
      <c r="Q796" s="31"/>
      <c r="R796" s="22"/>
      <c r="S796" s="41">
        <f t="shared" si="12"/>
        <v>0</v>
      </c>
      <c r="V796" s="19">
        <v>796</v>
      </c>
    </row>
    <row r="797" spans="1:22" x14ac:dyDescent="0.25">
      <c r="A797" s="38" t="str">
        <f>D797&amp;"_"&amp;COUNTIF($D$2:D797,D797)</f>
        <v>_0</v>
      </c>
      <c r="B797" s="21"/>
      <c r="C797" s="39" t="str">
        <f>TEXT(Tableau3[[#This Row],[Date ]],"mmmm")</f>
        <v>janvier</v>
      </c>
      <c r="G797" s="24"/>
      <c r="H797" s="23"/>
      <c r="I797" s="24"/>
      <c r="J797" s="24"/>
      <c r="K797" s="25"/>
      <c r="L797" s="26"/>
      <c r="M797" s="26"/>
      <c r="N797" s="27"/>
      <c r="O797" s="28"/>
      <c r="P797" s="28"/>
      <c r="Q797" s="31"/>
      <c r="R797" s="22"/>
      <c r="S797" s="41">
        <f t="shared" si="12"/>
        <v>0</v>
      </c>
      <c r="V797" s="19">
        <v>797</v>
      </c>
    </row>
    <row r="798" spans="1:22" x14ac:dyDescent="0.25">
      <c r="A798" s="38" t="str">
        <f>D798&amp;"_"&amp;COUNTIF($D$2:D798,D798)</f>
        <v>_0</v>
      </c>
      <c r="B798" s="21"/>
      <c r="C798" s="39" t="str">
        <f>TEXT(Tableau3[[#This Row],[Date ]],"mmmm")</f>
        <v>janvier</v>
      </c>
      <c r="G798" s="24"/>
      <c r="H798" s="23"/>
      <c r="I798" s="24"/>
      <c r="J798" s="24"/>
      <c r="K798" s="25"/>
      <c r="L798" s="26"/>
      <c r="M798" s="26"/>
      <c r="N798" s="27"/>
      <c r="O798" s="28"/>
      <c r="P798" s="28"/>
      <c r="Q798" s="31"/>
      <c r="R798" s="22"/>
      <c r="S798" s="41">
        <f t="shared" si="12"/>
        <v>0</v>
      </c>
      <c r="V798" s="19">
        <v>798</v>
      </c>
    </row>
    <row r="799" spans="1:22" x14ac:dyDescent="0.25">
      <c r="A799" s="38" t="str">
        <f>D799&amp;"_"&amp;COUNTIF($D$2:D799,D799)</f>
        <v>_0</v>
      </c>
      <c r="B799" s="21"/>
      <c r="C799" s="39" t="str">
        <f>TEXT(Tableau3[[#This Row],[Date ]],"mmmm")</f>
        <v>janvier</v>
      </c>
      <c r="G799" s="24"/>
      <c r="H799" s="23"/>
      <c r="I799" s="24"/>
      <c r="J799" s="24"/>
      <c r="K799" s="25"/>
      <c r="L799" s="26"/>
      <c r="M799" s="26"/>
      <c r="N799" s="27"/>
      <c r="O799" s="28"/>
      <c r="P799" s="28"/>
      <c r="Q799" s="31"/>
      <c r="R799" s="22"/>
      <c r="S799" s="41">
        <f t="shared" si="12"/>
        <v>0</v>
      </c>
      <c r="V799" s="19">
        <v>799</v>
      </c>
    </row>
    <row r="800" spans="1:22" x14ac:dyDescent="0.25">
      <c r="A800" s="38" t="str">
        <f>D800&amp;"_"&amp;COUNTIF($D$2:D800,D800)</f>
        <v>_0</v>
      </c>
      <c r="B800" s="21"/>
      <c r="C800" s="39" t="str">
        <f>TEXT(Tableau3[[#This Row],[Date ]],"mmmm")</f>
        <v>janvier</v>
      </c>
      <c r="G800" s="24"/>
      <c r="H800" s="23"/>
      <c r="I800" s="24"/>
      <c r="J800" s="24"/>
      <c r="K800" s="25"/>
      <c r="L800" s="26"/>
      <c r="M800" s="26"/>
      <c r="N800" s="27"/>
      <c r="O800" s="28"/>
      <c r="P800" s="28"/>
      <c r="Q800" s="31"/>
      <c r="R800" s="22"/>
      <c r="S800" s="41">
        <f t="shared" si="12"/>
        <v>0</v>
      </c>
      <c r="V800" s="19">
        <v>800</v>
      </c>
    </row>
    <row r="801" spans="1:22" x14ac:dyDescent="0.25">
      <c r="A801" s="38" t="str">
        <f>D801&amp;"_"&amp;COUNTIF($D$2:D801,D801)</f>
        <v>_0</v>
      </c>
      <c r="B801" s="21"/>
      <c r="C801" s="39" t="str">
        <f>TEXT(Tableau3[[#This Row],[Date ]],"mmmm")</f>
        <v>janvier</v>
      </c>
      <c r="G801" s="24"/>
      <c r="H801" s="23"/>
      <c r="I801" s="24"/>
      <c r="J801" s="24"/>
      <c r="K801" s="25"/>
      <c r="L801" s="26"/>
      <c r="M801" s="26"/>
      <c r="N801" s="27"/>
      <c r="O801" s="28"/>
      <c r="P801" s="28"/>
      <c r="Q801" s="31"/>
      <c r="R801" s="22"/>
      <c r="S801" s="41">
        <f t="shared" si="12"/>
        <v>0</v>
      </c>
      <c r="V801" s="19">
        <v>801</v>
      </c>
    </row>
    <row r="802" spans="1:22" x14ac:dyDescent="0.25">
      <c r="A802" s="38" t="str">
        <f>D802&amp;"_"&amp;COUNTIF($D$2:D802,D802)</f>
        <v>_0</v>
      </c>
      <c r="B802" s="21"/>
      <c r="C802" s="39" t="str">
        <f>TEXT(Tableau3[[#This Row],[Date ]],"mmmm")</f>
        <v>janvier</v>
      </c>
      <c r="G802" s="24"/>
      <c r="H802" s="23"/>
      <c r="I802" s="24"/>
      <c r="J802" s="24"/>
      <c r="K802" s="25"/>
      <c r="L802" s="26"/>
      <c r="M802" s="26"/>
      <c r="N802" s="27"/>
      <c r="O802" s="28"/>
      <c r="P802" s="28"/>
      <c r="Q802" s="31"/>
      <c r="R802" s="22"/>
      <c r="S802" s="41">
        <f t="shared" si="12"/>
        <v>0</v>
      </c>
      <c r="V802" s="19">
        <v>802</v>
      </c>
    </row>
    <row r="803" spans="1:22" x14ac:dyDescent="0.25">
      <c r="A803" s="38" t="str">
        <f>D803&amp;"_"&amp;COUNTIF($D$2:D803,D803)</f>
        <v>_0</v>
      </c>
      <c r="B803" s="21"/>
      <c r="C803" s="39" t="str">
        <f>TEXT(Tableau3[[#This Row],[Date ]],"mmmm")</f>
        <v>janvier</v>
      </c>
      <c r="G803" s="24"/>
      <c r="H803" s="23"/>
      <c r="I803" s="24"/>
      <c r="J803" s="24"/>
      <c r="K803" s="25"/>
      <c r="L803" s="26"/>
      <c r="M803" s="26"/>
      <c r="N803" s="27"/>
      <c r="O803" s="28"/>
      <c r="P803" s="28"/>
      <c r="Q803" s="31"/>
      <c r="R803" s="22"/>
      <c r="S803" s="41">
        <f t="shared" si="12"/>
        <v>0</v>
      </c>
      <c r="V803" s="19">
        <v>803</v>
      </c>
    </row>
    <row r="804" spans="1:22" x14ac:dyDescent="0.25">
      <c r="A804" s="38" t="str">
        <f>D804&amp;"_"&amp;COUNTIF($D$2:D804,D804)</f>
        <v>_0</v>
      </c>
      <c r="B804" s="21"/>
      <c r="C804" s="39" t="str">
        <f>TEXT(Tableau3[[#This Row],[Date ]],"mmmm")</f>
        <v>janvier</v>
      </c>
      <c r="G804" s="24"/>
      <c r="H804" s="23"/>
      <c r="I804" s="24"/>
      <c r="J804" s="24"/>
      <c r="K804" s="25"/>
      <c r="L804" s="26"/>
      <c r="M804" s="26"/>
      <c r="N804" s="27"/>
      <c r="O804" s="28"/>
      <c r="P804" s="28"/>
      <c r="Q804" s="31"/>
      <c r="R804" s="22"/>
      <c r="S804" s="41">
        <f t="shared" si="12"/>
        <v>0</v>
      </c>
      <c r="V804" s="19">
        <v>804</v>
      </c>
    </row>
    <row r="805" spans="1:22" x14ac:dyDescent="0.25">
      <c r="A805" s="38" t="str">
        <f>D805&amp;"_"&amp;COUNTIF($D$2:D805,D805)</f>
        <v>_0</v>
      </c>
      <c r="B805" s="21"/>
      <c r="C805" s="39" t="str">
        <f>TEXT(Tableau3[[#This Row],[Date ]],"mmmm")</f>
        <v>janvier</v>
      </c>
      <c r="G805" s="24"/>
      <c r="H805" s="23"/>
      <c r="I805" s="24"/>
      <c r="J805" s="24"/>
      <c r="K805" s="25"/>
      <c r="L805" s="26"/>
      <c r="M805" s="26"/>
      <c r="N805" s="27"/>
      <c r="O805" s="28"/>
      <c r="P805" s="28"/>
      <c r="Q805" s="31"/>
      <c r="R805" s="22"/>
      <c r="S805" s="41">
        <f t="shared" si="12"/>
        <v>0</v>
      </c>
      <c r="V805" s="19">
        <v>805</v>
      </c>
    </row>
    <row r="806" spans="1:22" x14ac:dyDescent="0.25">
      <c r="A806" s="38" t="str">
        <f>D806&amp;"_"&amp;COUNTIF($D$2:D806,D806)</f>
        <v>_0</v>
      </c>
      <c r="B806" s="21"/>
      <c r="C806" s="39" t="str">
        <f>TEXT(Tableau3[[#This Row],[Date ]],"mmmm")</f>
        <v>janvier</v>
      </c>
      <c r="G806" s="24"/>
      <c r="H806" s="23"/>
      <c r="I806" s="24"/>
      <c r="J806" s="24"/>
      <c r="K806" s="25"/>
      <c r="L806" s="26"/>
      <c r="M806" s="26"/>
      <c r="N806" s="27"/>
      <c r="O806" s="28"/>
      <c r="P806" s="28"/>
      <c r="Q806" s="31"/>
      <c r="R806" s="22"/>
      <c r="S806" s="41">
        <f t="shared" si="12"/>
        <v>0</v>
      </c>
      <c r="V806" s="19">
        <v>806</v>
      </c>
    </row>
    <row r="807" spans="1:22" x14ac:dyDescent="0.25">
      <c r="A807" s="38" t="str">
        <f>D807&amp;"_"&amp;COUNTIF($D$2:D807,D807)</f>
        <v>_0</v>
      </c>
      <c r="B807" s="21"/>
      <c r="C807" s="39" t="str">
        <f>TEXT(Tableau3[[#This Row],[Date ]],"mmmm")</f>
        <v>janvier</v>
      </c>
      <c r="G807" s="24"/>
      <c r="H807" s="23"/>
      <c r="I807" s="24"/>
      <c r="J807" s="24"/>
      <c r="K807" s="25"/>
      <c r="L807" s="26"/>
      <c r="M807" s="26"/>
      <c r="N807" s="27"/>
      <c r="O807" s="28"/>
      <c r="P807" s="28"/>
      <c r="Q807" s="31"/>
      <c r="R807" s="22"/>
      <c r="S807" s="41">
        <f t="shared" ref="S807:S870" si="13">G807-I807-L807-O807-Q807-R807</f>
        <v>0</v>
      </c>
      <c r="V807" s="19">
        <v>807</v>
      </c>
    </row>
    <row r="808" spans="1:22" x14ac:dyDescent="0.25">
      <c r="A808" s="38" t="str">
        <f>D808&amp;"_"&amp;COUNTIF($D$2:D808,D808)</f>
        <v>_0</v>
      </c>
      <c r="B808" s="21"/>
      <c r="C808" s="39" t="str">
        <f>TEXT(Tableau3[[#This Row],[Date ]],"mmmm")</f>
        <v>janvier</v>
      </c>
      <c r="G808" s="24"/>
      <c r="H808" s="23"/>
      <c r="I808" s="24"/>
      <c r="J808" s="24"/>
      <c r="K808" s="25"/>
      <c r="L808" s="26"/>
      <c r="M808" s="26"/>
      <c r="N808" s="27"/>
      <c r="O808" s="28"/>
      <c r="P808" s="28"/>
      <c r="Q808" s="31"/>
      <c r="R808" s="22"/>
      <c r="S808" s="41">
        <f t="shared" si="13"/>
        <v>0</v>
      </c>
      <c r="V808" s="19">
        <v>808</v>
      </c>
    </row>
    <row r="809" spans="1:22" x14ac:dyDescent="0.25">
      <c r="A809" s="38" t="str">
        <f>D809&amp;"_"&amp;COUNTIF($D$2:D809,D809)</f>
        <v>_0</v>
      </c>
      <c r="B809" s="21"/>
      <c r="C809" s="39" t="str">
        <f>TEXT(Tableau3[[#This Row],[Date ]],"mmmm")</f>
        <v>janvier</v>
      </c>
      <c r="G809" s="24"/>
      <c r="H809" s="23"/>
      <c r="I809" s="24"/>
      <c r="J809" s="24"/>
      <c r="K809" s="25"/>
      <c r="L809" s="26"/>
      <c r="M809" s="26"/>
      <c r="N809" s="27"/>
      <c r="O809" s="28"/>
      <c r="P809" s="28"/>
      <c r="Q809" s="31"/>
      <c r="R809" s="22"/>
      <c r="S809" s="41">
        <f t="shared" si="13"/>
        <v>0</v>
      </c>
      <c r="V809" s="19">
        <v>809</v>
      </c>
    </row>
    <row r="810" spans="1:22" x14ac:dyDescent="0.25">
      <c r="A810" s="38" t="str">
        <f>D810&amp;"_"&amp;COUNTIF($D$2:D810,D810)</f>
        <v>_0</v>
      </c>
      <c r="B810" s="21"/>
      <c r="C810" s="39" t="str">
        <f>TEXT(Tableau3[[#This Row],[Date ]],"mmmm")</f>
        <v>janvier</v>
      </c>
      <c r="G810" s="24"/>
      <c r="H810" s="23"/>
      <c r="I810" s="24"/>
      <c r="J810" s="24"/>
      <c r="K810" s="25"/>
      <c r="L810" s="26"/>
      <c r="M810" s="26"/>
      <c r="N810" s="27"/>
      <c r="O810" s="28"/>
      <c r="P810" s="28"/>
      <c r="Q810" s="31"/>
      <c r="R810" s="22"/>
      <c r="S810" s="41">
        <f t="shared" si="13"/>
        <v>0</v>
      </c>
      <c r="V810" s="19">
        <v>810</v>
      </c>
    </row>
    <row r="811" spans="1:22" x14ac:dyDescent="0.25">
      <c r="A811" s="38" t="str">
        <f>D811&amp;"_"&amp;COUNTIF($D$2:D811,D811)</f>
        <v>_0</v>
      </c>
      <c r="B811" s="21"/>
      <c r="C811" s="39" t="str">
        <f>TEXT(Tableau3[[#This Row],[Date ]],"mmmm")</f>
        <v>janvier</v>
      </c>
      <c r="G811" s="24"/>
      <c r="H811" s="23"/>
      <c r="I811" s="24"/>
      <c r="J811" s="24"/>
      <c r="K811" s="25"/>
      <c r="L811" s="26"/>
      <c r="M811" s="26"/>
      <c r="N811" s="27"/>
      <c r="O811" s="28"/>
      <c r="P811" s="28"/>
      <c r="Q811" s="31"/>
      <c r="R811" s="22"/>
      <c r="S811" s="41">
        <f t="shared" si="13"/>
        <v>0</v>
      </c>
      <c r="V811" s="19">
        <v>811</v>
      </c>
    </row>
    <row r="812" spans="1:22" x14ac:dyDescent="0.25">
      <c r="A812" s="38" t="str">
        <f>D812&amp;"_"&amp;COUNTIF($D$2:D812,D812)</f>
        <v>_0</v>
      </c>
      <c r="B812" s="21"/>
      <c r="C812" s="39" t="str">
        <f>TEXT(Tableau3[[#This Row],[Date ]],"mmmm")</f>
        <v>janvier</v>
      </c>
      <c r="G812" s="24"/>
      <c r="H812" s="23"/>
      <c r="I812" s="24"/>
      <c r="J812" s="24"/>
      <c r="K812" s="25"/>
      <c r="L812" s="26"/>
      <c r="M812" s="26"/>
      <c r="N812" s="27"/>
      <c r="O812" s="28"/>
      <c r="P812" s="28"/>
      <c r="Q812" s="31"/>
      <c r="R812" s="22"/>
      <c r="S812" s="41">
        <f t="shared" si="13"/>
        <v>0</v>
      </c>
      <c r="V812" s="19">
        <v>812</v>
      </c>
    </row>
    <row r="813" spans="1:22" x14ac:dyDescent="0.25">
      <c r="A813" s="38" t="str">
        <f>D813&amp;"_"&amp;COUNTIF($D$2:D813,D813)</f>
        <v>_0</v>
      </c>
      <c r="B813" s="21"/>
      <c r="C813" s="39" t="str">
        <f>TEXT(Tableau3[[#This Row],[Date ]],"mmmm")</f>
        <v>janvier</v>
      </c>
      <c r="G813" s="24"/>
      <c r="H813" s="23"/>
      <c r="I813" s="24"/>
      <c r="J813" s="24"/>
      <c r="K813" s="25"/>
      <c r="L813" s="26"/>
      <c r="M813" s="26"/>
      <c r="N813" s="27"/>
      <c r="O813" s="28"/>
      <c r="P813" s="28"/>
      <c r="Q813" s="31"/>
      <c r="R813" s="22"/>
      <c r="S813" s="41">
        <f t="shared" si="13"/>
        <v>0</v>
      </c>
      <c r="V813" s="19">
        <v>813</v>
      </c>
    </row>
    <row r="814" spans="1:22" x14ac:dyDescent="0.25">
      <c r="A814" s="38" t="str">
        <f>D814&amp;"_"&amp;COUNTIF($D$2:D814,D814)</f>
        <v>_0</v>
      </c>
      <c r="B814" s="21"/>
      <c r="C814" s="39" t="str">
        <f>TEXT(Tableau3[[#This Row],[Date ]],"mmmm")</f>
        <v>janvier</v>
      </c>
      <c r="G814" s="24"/>
      <c r="H814" s="23"/>
      <c r="I814" s="24"/>
      <c r="J814" s="24"/>
      <c r="K814" s="25"/>
      <c r="L814" s="26"/>
      <c r="M814" s="26"/>
      <c r="N814" s="27"/>
      <c r="O814" s="28"/>
      <c r="P814" s="28"/>
      <c r="Q814" s="31"/>
      <c r="R814" s="22"/>
      <c r="S814" s="41">
        <f t="shared" si="13"/>
        <v>0</v>
      </c>
      <c r="V814" s="19">
        <v>814</v>
      </c>
    </row>
    <row r="815" spans="1:22" x14ac:dyDescent="0.25">
      <c r="A815" s="38" t="str">
        <f>D815&amp;"_"&amp;COUNTIF($D$2:D815,D815)</f>
        <v>_0</v>
      </c>
      <c r="B815" s="21"/>
      <c r="C815" s="39" t="str">
        <f>TEXT(Tableau3[[#This Row],[Date ]],"mmmm")</f>
        <v>janvier</v>
      </c>
      <c r="G815" s="24"/>
      <c r="H815" s="23"/>
      <c r="I815" s="24"/>
      <c r="J815" s="24"/>
      <c r="K815" s="25"/>
      <c r="L815" s="26"/>
      <c r="M815" s="26"/>
      <c r="N815" s="27"/>
      <c r="O815" s="28"/>
      <c r="P815" s="28"/>
      <c r="Q815" s="31"/>
      <c r="R815" s="22"/>
      <c r="S815" s="41">
        <f t="shared" si="13"/>
        <v>0</v>
      </c>
      <c r="V815" s="19">
        <v>815</v>
      </c>
    </row>
    <row r="816" spans="1:22" x14ac:dyDescent="0.25">
      <c r="A816" s="38" t="str">
        <f>D816&amp;"_"&amp;COUNTIF($D$2:D816,D816)</f>
        <v>_0</v>
      </c>
      <c r="B816" s="21"/>
      <c r="C816" s="39" t="str">
        <f>TEXT(Tableau3[[#This Row],[Date ]],"mmmm")</f>
        <v>janvier</v>
      </c>
      <c r="G816" s="24"/>
      <c r="H816" s="23"/>
      <c r="I816" s="24"/>
      <c r="J816" s="24"/>
      <c r="K816" s="25"/>
      <c r="L816" s="26"/>
      <c r="M816" s="26"/>
      <c r="N816" s="27"/>
      <c r="O816" s="28"/>
      <c r="P816" s="28"/>
      <c r="Q816" s="31"/>
      <c r="R816" s="22"/>
      <c r="S816" s="41">
        <f t="shared" si="13"/>
        <v>0</v>
      </c>
      <c r="V816" s="19">
        <v>816</v>
      </c>
    </row>
    <row r="817" spans="1:22" x14ac:dyDescent="0.25">
      <c r="A817" s="38" t="str">
        <f>D817&amp;"_"&amp;COUNTIF($D$2:D817,D817)</f>
        <v>_0</v>
      </c>
      <c r="B817" s="21"/>
      <c r="C817" s="39" t="str">
        <f>TEXT(Tableau3[[#This Row],[Date ]],"mmmm")</f>
        <v>janvier</v>
      </c>
      <c r="G817" s="24"/>
      <c r="H817" s="23"/>
      <c r="I817" s="24"/>
      <c r="J817" s="24"/>
      <c r="K817" s="25"/>
      <c r="L817" s="26"/>
      <c r="M817" s="26"/>
      <c r="N817" s="27"/>
      <c r="O817" s="28"/>
      <c r="P817" s="28"/>
      <c r="Q817" s="31"/>
      <c r="R817" s="22"/>
      <c r="S817" s="41">
        <f t="shared" si="13"/>
        <v>0</v>
      </c>
      <c r="V817" s="19">
        <v>817</v>
      </c>
    </row>
    <row r="818" spans="1:22" x14ac:dyDescent="0.25">
      <c r="A818" s="38" t="str">
        <f>D818&amp;"_"&amp;COUNTIF($D$2:D818,D818)</f>
        <v>_0</v>
      </c>
      <c r="B818" s="21"/>
      <c r="C818" s="39" t="str">
        <f>TEXT(Tableau3[[#This Row],[Date ]],"mmmm")</f>
        <v>janvier</v>
      </c>
      <c r="G818" s="24"/>
      <c r="H818" s="23"/>
      <c r="I818" s="24"/>
      <c r="J818" s="24"/>
      <c r="K818" s="25"/>
      <c r="L818" s="26"/>
      <c r="M818" s="26"/>
      <c r="N818" s="27"/>
      <c r="O818" s="28"/>
      <c r="P818" s="28"/>
      <c r="Q818" s="31"/>
      <c r="R818" s="22"/>
      <c r="S818" s="41">
        <f t="shared" si="13"/>
        <v>0</v>
      </c>
      <c r="V818" s="19">
        <v>818</v>
      </c>
    </row>
    <row r="819" spans="1:22" x14ac:dyDescent="0.25">
      <c r="A819" s="38" t="str">
        <f>D819&amp;"_"&amp;COUNTIF($D$2:D819,D819)</f>
        <v>_0</v>
      </c>
      <c r="B819" s="21"/>
      <c r="C819" s="39" t="str">
        <f>TEXT(Tableau3[[#This Row],[Date ]],"mmmm")</f>
        <v>janvier</v>
      </c>
      <c r="G819" s="24"/>
      <c r="H819" s="23"/>
      <c r="I819" s="24"/>
      <c r="J819" s="24"/>
      <c r="K819" s="25"/>
      <c r="L819" s="26"/>
      <c r="M819" s="26"/>
      <c r="N819" s="27"/>
      <c r="O819" s="28"/>
      <c r="P819" s="28"/>
      <c r="Q819" s="31"/>
      <c r="R819" s="22"/>
      <c r="S819" s="41">
        <f t="shared" si="13"/>
        <v>0</v>
      </c>
      <c r="V819" s="19">
        <v>819</v>
      </c>
    </row>
    <row r="820" spans="1:22" x14ac:dyDescent="0.25">
      <c r="A820" s="38" t="str">
        <f>D820&amp;"_"&amp;COUNTIF($D$2:D820,D820)</f>
        <v>_0</v>
      </c>
      <c r="B820" s="21"/>
      <c r="C820" s="39" t="str">
        <f>TEXT(Tableau3[[#This Row],[Date ]],"mmmm")</f>
        <v>janvier</v>
      </c>
      <c r="G820" s="24"/>
      <c r="H820" s="23"/>
      <c r="I820" s="24"/>
      <c r="J820" s="24"/>
      <c r="K820" s="25"/>
      <c r="L820" s="26"/>
      <c r="M820" s="26"/>
      <c r="N820" s="27"/>
      <c r="O820" s="28"/>
      <c r="P820" s="28"/>
      <c r="Q820" s="31"/>
      <c r="R820" s="22"/>
      <c r="S820" s="41">
        <f t="shared" si="13"/>
        <v>0</v>
      </c>
      <c r="V820" s="19">
        <v>820</v>
      </c>
    </row>
    <row r="821" spans="1:22" x14ac:dyDescent="0.25">
      <c r="A821" s="38" t="str">
        <f>D821&amp;"_"&amp;COUNTIF($D$2:D821,D821)</f>
        <v>_0</v>
      </c>
      <c r="B821" s="21"/>
      <c r="C821" s="39" t="str">
        <f>TEXT(Tableau3[[#This Row],[Date ]],"mmmm")</f>
        <v>janvier</v>
      </c>
      <c r="G821" s="24"/>
      <c r="H821" s="23"/>
      <c r="I821" s="24"/>
      <c r="J821" s="24"/>
      <c r="K821" s="25"/>
      <c r="L821" s="26"/>
      <c r="M821" s="26"/>
      <c r="N821" s="27"/>
      <c r="O821" s="28"/>
      <c r="P821" s="28"/>
      <c r="Q821" s="31"/>
      <c r="R821" s="22"/>
      <c r="S821" s="41">
        <f t="shared" si="13"/>
        <v>0</v>
      </c>
      <c r="V821" s="19">
        <v>821</v>
      </c>
    </row>
    <row r="822" spans="1:22" x14ac:dyDescent="0.25">
      <c r="A822" s="38" t="str">
        <f>D822&amp;"_"&amp;COUNTIF($D$2:D822,D822)</f>
        <v>_0</v>
      </c>
      <c r="B822" s="21"/>
      <c r="C822" s="39" t="str">
        <f>TEXT(Tableau3[[#This Row],[Date ]],"mmmm")</f>
        <v>janvier</v>
      </c>
      <c r="G822" s="24"/>
      <c r="H822" s="23"/>
      <c r="I822" s="24"/>
      <c r="J822" s="24"/>
      <c r="K822" s="25"/>
      <c r="L822" s="26"/>
      <c r="M822" s="26"/>
      <c r="N822" s="27"/>
      <c r="O822" s="28"/>
      <c r="P822" s="28"/>
      <c r="Q822" s="31"/>
      <c r="R822" s="22"/>
      <c r="S822" s="41">
        <f t="shared" si="13"/>
        <v>0</v>
      </c>
      <c r="V822" s="19">
        <v>822</v>
      </c>
    </row>
    <row r="823" spans="1:22" x14ac:dyDescent="0.25">
      <c r="A823" s="38" t="str">
        <f>D823&amp;"_"&amp;COUNTIF($D$2:D823,D823)</f>
        <v>_0</v>
      </c>
      <c r="B823" s="21"/>
      <c r="C823" s="39" t="str">
        <f>TEXT(Tableau3[[#This Row],[Date ]],"mmmm")</f>
        <v>janvier</v>
      </c>
      <c r="G823" s="24"/>
      <c r="H823" s="23"/>
      <c r="I823" s="24"/>
      <c r="J823" s="24"/>
      <c r="K823" s="25"/>
      <c r="L823" s="26"/>
      <c r="M823" s="26"/>
      <c r="N823" s="27"/>
      <c r="O823" s="28"/>
      <c r="P823" s="28"/>
      <c r="Q823" s="31"/>
      <c r="R823" s="22"/>
      <c r="S823" s="41">
        <f t="shared" si="13"/>
        <v>0</v>
      </c>
      <c r="V823" s="19">
        <v>823</v>
      </c>
    </row>
    <row r="824" spans="1:22" x14ac:dyDescent="0.25">
      <c r="A824" s="38" t="str">
        <f>D824&amp;"_"&amp;COUNTIF($D$2:D824,D824)</f>
        <v>_0</v>
      </c>
      <c r="B824" s="21"/>
      <c r="C824" s="39" t="str">
        <f>TEXT(Tableau3[[#This Row],[Date ]],"mmmm")</f>
        <v>janvier</v>
      </c>
      <c r="G824" s="24"/>
      <c r="H824" s="23"/>
      <c r="I824" s="24"/>
      <c r="J824" s="24"/>
      <c r="K824" s="25"/>
      <c r="L824" s="26"/>
      <c r="M824" s="26"/>
      <c r="N824" s="27"/>
      <c r="O824" s="28"/>
      <c r="P824" s="28"/>
      <c r="Q824" s="31"/>
      <c r="R824" s="22"/>
      <c r="S824" s="41">
        <f t="shared" si="13"/>
        <v>0</v>
      </c>
      <c r="V824" s="19">
        <v>824</v>
      </c>
    </row>
    <row r="825" spans="1:22" x14ac:dyDescent="0.25">
      <c r="A825" s="38" t="str">
        <f>D825&amp;"_"&amp;COUNTIF($D$2:D825,D825)</f>
        <v>_0</v>
      </c>
      <c r="B825" s="21"/>
      <c r="C825" s="39" t="str">
        <f>TEXT(Tableau3[[#This Row],[Date ]],"mmmm")</f>
        <v>janvier</v>
      </c>
      <c r="G825" s="24"/>
      <c r="H825" s="23"/>
      <c r="I825" s="24"/>
      <c r="J825" s="24"/>
      <c r="K825" s="25"/>
      <c r="L825" s="26"/>
      <c r="M825" s="26"/>
      <c r="N825" s="27"/>
      <c r="O825" s="28"/>
      <c r="P825" s="28"/>
      <c r="Q825" s="31"/>
      <c r="R825" s="22"/>
      <c r="S825" s="41">
        <f t="shared" si="13"/>
        <v>0</v>
      </c>
      <c r="V825" s="19">
        <v>825</v>
      </c>
    </row>
    <row r="826" spans="1:22" x14ac:dyDescent="0.25">
      <c r="A826" s="38" t="str">
        <f>D826&amp;"_"&amp;COUNTIF($D$2:D826,D826)</f>
        <v>_0</v>
      </c>
      <c r="B826" s="21"/>
      <c r="C826" s="39" t="str">
        <f>TEXT(Tableau3[[#This Row],[Date ]],"mmmm")</f>
        <v>janvier</v>
      </c>
      <c r="G826" s="24"/>
      <c r="H826" s="23"/>
      <c r="I826" s="24"/>
      <c r="J826" s="24"/>
      <c r="K826" s="25"/>
      <c r="L826" s="26"/>
      <c r="M826" s="26"/>
      <c r="N826" s="27"/>
      <c r="O826" s="28"/>
      <c r="P826" s="28"/>
      <c r="Q826" s="31"/>
      <c r="R826" s="22"/>
      <c r="S826" s="41">
        <f t="shared" si="13"/>
        <v>0</v>
      </c>
      <c r="V826" s="19">
        <v>826</v>
      </c>
    </row>
    <row r="827" spans="1:22" x14ac:dyDescent="0.25">
      <c r="A827" s="38" t="str">
        <f>D827&amp;"_"&amp;COUNTIF($D$2:D827,D827)</f>
        <v>_0</v>
      </c>
      <c r="B827" s="21"/>
      <c r="C827" s="39" t="str">
        <f>TEXT(Tableau3[[#This Row],[Date ]],"mmmm")</f>
        <v>janvier</v>
      </c>
      <c r="G827" s="24"/>
      <c r="H827" s="23"/>
      <c r="I827" s="24"/>
      <c r="J827" s="24"/>
      <c r="K827" s="25"/>
      <c r="L827" s="26"/>
      <c r="M827" s="26"/>
      <c r="N827" s="27"/>
      <c r="O827" s="28"/>
      <c r="P827" s="28"/>
      <c r="Q827" s="31"/>
      <c r="R827" s="22"/>
      <c r="S827" s="41">
        <f t="shared" si="13"/>
        <v>0</v>
      </c>
      <c r="V827" s="19">
        <v>827</v>
      </c>
    </row>
    <row r="828" spans="1:22" x14ac:dyDescent="0.25">
      <c r="A828" s="38" t="str">
        <f>D828&amp;"_"&amp;COUNTIF($D$2:D828,D828)</f>
        <v>_0</v>
      </c>
      <c r="B828" s="21"/>
      <c r="C828" s="39" t="str">
        <f>TEXT(Tableau3[[#This Row],[Date ]],"mmmm")</f>
        <v>janvier</v>
      </c>
      <c r="G828" s="24"/>
      <c r="H828" s="23"/>
      <c r="I828" s="24"/>
      <c r="J828" s="24"/>
      <c r="K828" s="25"/>
      <c r="L828" s="26"/>
      <c r="M828" s="26"/>
      <c r="N828" s="27"/>
      <c r="O828" s="28"/>
      <c r="P828" s="28"/>
      <c r="Q828" s="31"/>
      <c r="R828" s="22"/>
      <c r="S828" s="41">
        <f t="shared" si="13"/>
        <v>0</v>
      </c>
      <c r="V828" s="19">
        <v>828</v>
      </c>
    </row>
    <row r="829" spans="1:22" x14ac:dyDescent="0.25">
      <c r="A829" s="38" t="str">
        <f>D829&amp;"_"&amp;COUNTIF($D$2:D829,D829)</f>
        <v>_0</v>
      </c>
      <c r="B829" s="21"/>
      <c r="C829" s="39" t="str">
        <f>TEXT(Tableau3[[#This Row],[Date ]],"mmmm")</f>
        <v>janvier</v>
      </c>
      <c r="G829" s="24"/>
      <c r="H829" s="23"/>
      <c r="I829" s="24"/>
      <c r="J829" s="24"/>
      <c r="K829" s="25"/>
      <c r="L829" s="26"/>
      <c r="M829" s="26"/>
      <c r="N829" s="27"/>
      <c r="O829" s="28"/>
      <c r="P829" s="28"/>
      <c r="Q829" s="31"/>
      <c r="R829" s="22"/>
      <c r="S829" s="41">
        <f t="shared" si="13"/>
        <v>0</v>
      </c>
      <c r="V829" s="19">
        <v>829</v>
      </c>
    </row>
    <row r="830" spans="1:22" x14ac:dyDescent="0.25">
      <c r="A830" s="38" t="str">
        <f>D830&amp;"_"&amp;COUNTIF($D$2:D830,D830)</f>
        <v>_0</v>
      </c>
      <c r="B830" s="21"/>
      <c r="C830" s="39" t="str">
        <f>TEXT(Tableau3[[#This Row],[Date ]],"mmmm")</f>
        <v>janvier</v>
      </c>
      <c r="G830" s="24"/>
      <c r="H830" s="23"/>
      <c r="I830" s="24"/>
      <c r="J830" s="24"/>
      <c r="K830" s="25"/>
      <c r="L830" s="26"/>
      <c r="M830" s="26"/>
      <c r="N830" s="27"/>
      <c r="O830" s="28"/>
      <c r="P830" s="28"/>
      <c r="Q830" s="31"/>
      <c r="R830" s="22"/>
      <c r="S830" s="41">
        <f t="shared" si="13"/>
        <v>0</v>
      </c>
      <c r="V830" s="19">
        <v>830</v>
      </c>
    </row>
    <row r="831" spans="1:22" x14ac:dyDescent="0.25">
      <c r="A831" s="38" t="str">
        <f>D831&amp;"_"&amp;COUNTIF($D$2:D831,D831)</f>
        <v>_0</v>
      </c>
      <c r="B831" s="21"/>
      <c r="C831" s="39" t="str">
        <f>TEXT(Tableau3[[#This Row],[Date ]],"mmmm")</f>
        <v>janvier</v>
      </c>
      <c r="G831" s="24"/>
      <c r="H831" s="23"/>
      <c r="I831" s="24"/>
      <c r="J831" s="24"/>
      <c r="K831" s="25"/>
      <c r="L831" s="26"/>
      <c r="M831" s="26"/>
      <c r="N831" s="27"/>
      <c r="O831" s="28"/>
      <c r="P831" s="28"/>
      <c r="Q831" s="31"/>
      <c r="R831" s="22"/>
      <c r="S831" s="41">
        <f t="shared" si="13"/>
        <v>0</v>
      </c>
      <c r="V831" s="19">
        <v>831</v>
      </c>
    </row>
    <row r="832" spans="1:22" x14ac:dyDescent="0.25">
      <c r="A832" s="38" t="str">
        <f>D832&amp;"_"&amp;COUNTIF($D$2:D832,D832)</f>
        <v>_0</v>
      </c>
      <c r="B832" s="21"/>
      <c r="C832" s="39" t="str">
        <f>TEXT(Tableau3[[#This Row],[Date ]],"mmmm")</f>
        <v>janvier</v>
      </c>
      <c r="G832" s="24"/>
      <c r="H832" s="23"/>
      <c r="I832" s="24"/>
      <c r="J832" s="24"/>
      <c r="K832" s="25"/>
      <c r="L832" s="26"/>
      <c r="M832" s="26"/>
      <c r="N832" s="27"/>
      <c r="O832" s="28"/>
      <c r="P832" s="28"/>
      <c r="Q832" s="31"/>
      <c r="R832" s="22"/>
      <c r="S832" s="41">
        <f t="shared" si="13"/>
        <v>0</v>
      </c>
      <c r="V832" s="19">
        <v>832</v>
      </c>
    </row>
    <row r="833" spans="1:22" x14ac:dyDescent="0.25">
      <c r="A833" s="38" t="str">
        <f>D833&amp;"_"&amp;COUNTIF($D$2:D833,D833)</f>
        <v>_0</v>
      </c>
      <c r="B833" s="21"/>
      <c r="C833" s="39" t="str">
        <f>TEXT(Tableau3[[#This Row],[Date ]],"mmmm")</f>
        <v>janvier</v>
      </c>
      <c r="G833" s="24"/>
      <c r="H833" s="23"/>
      <c r="I833" s="24"/>
      <c r="J833" s="24"/>
      <c r="K833" s="25"/>
      <c r="L833" s="26"/>
      <c r="M833" s="26"/>
      <c r="N833" s="27"/>
      <c r="O833" s="28"/>
      <c r="P833" s="28"/>
      <c r="Q833" s="31"/>
      <c r="R833" s="22"/>
      <c r="S833" s="41">
        <f t="shared" si="13"/>
        <v>0</v>
      </c>
      <c r="V833" s="19">
        <v>833</v>
      </c>
    </row>
    <row r="834" spans="1:22" x14ac:dyDescent="0.25">
      <c r="A834" s="38" t="str">
        <f>D834&amp;"_"&amp;COUNTIF($D$2:D834,D834)</f>
        <v>_0</v>
      </c>
      <c r="B834" s="21"/>
      <c r="C834" s="39" t="str">
        <f>TEXT(Tableau3[[#This Row],[Date ]],"mmmm")</f>
        <v>janvier</v>
      </c>
      <c r="G834" s="24"/>
      <c r="H834" s="23"/>
      <c r="I834" s="24"/>
      <c r="J834" s="24"/>
      <c r="K834" s="25"/>
      <c r="L834" s="26"/>
      <c r="M834" s="26"/>
      <c r="N834" s="27"/>
      <c r="O834" s="28"/>
      <c r="P834" s="28"/>
      <c r="Q834" s="31"/>
      <c r="R834" s="22"/>
      <c r="S834" s="41">
        <f t="shared" si="13"/>
        <v>0</v>
      </c>
      <c r="V834" s="19">
        <v>834</v>
      </c>
    </row>
    <row r="835" spans="1:22" x14ac:dyDescent="0.25">
      <c r="A835" s="38" t="str">
        <f>D835&amp;"_"&amp;COUNTIF($D$2:D835,D835)</f>
        <v>_0</v>
      </c>
      <c r="B835" s="21"/>
      <c r="C835" s="39" t="str">
        <f>TEXT(Tableau3[[#This Row],[Date ]],"mmmm")</f>
        <v>janvier</v>
      </c>
      <c r="G835" s="24"/>
      <c r="H835" s="23"/>
      <c r="I835" s="24"/>
      <c r="J835" s="24"/>
      <c r="K835" s="25"/>
      <c r="L835" s="26"/>
      <c r="M835" s="26"/>
      <c r="N835" s="27"/>
      <c r="O835" s="28"/>
      <c r="P835" s="28"/>
      <c r="Q835" s="31"/>
      <c r="R835" s="22"/>
      <c r="S835" s="41">
        <f t="shared" si="13"/>
        <v>0</v>
      </c>
      <c r="V835" s="19">
        <v>835</v>
      </c>
    </row>
    <row r="836" spans="1:22" x14ac:dyDescent="0.25">
      <c r="A836" s="38" t="str">
        <f>D836&amp;"_"&amp;COUNTIF($D$2:D836,D836)</f>
        <v>_0</v>
      </c>
      <c r="B836" s="21"/>
      <c r="C836" s="39" t="str">
        <f>TEXT(Tableau3[[#This Row],[Date ]],"mmmm")</f>
        <v>janvier</v>
      </c>
      <c r="G836" s="24"/>
      <c r="H836" s="23"/>
      <c r="I836" s="24"/>
      <c r="J836" s="24"/>
      <c r="K836" s="25"/>
      <c r="L836" s="26"/>
      <c r="M836" s="26"/>
      <c r="N836" s="27"/>
      <c r="O836" s="28"/>
      <c r="P836" s="28"/>
      <c r="Q836" s="31"/>
      <c r="R836" s="22"/>
      <c r="S836" s="41">
        <f t="shared" si="13"/>
        <v>0</v>
      </c>
      <c r="V836" s="19">
        <v>836</v>
      </c>
    </row>
    <row r="837" spans="1:22" x14ac:dyDescent="0.25">
      <c r="A837" s="38" t="str">
        <f>D837&amp;"_"&amp;COUNTIF($D$2:D837,D837)</f>
        <v>_0</v>
      </c>
      <c r="B837" s="21"/>
      <c r="C837" s="39" t="str">
        <f>TEXT(Tableau3[[#This Row],[Date ]],"mmmm")</f>
        <v>janvier</v>
      </c>
      <c r="G837" s="24"/>
      <c r="H837" s="23"/>
      <c r="I837" s="24"/>
      <c r="J837" s="24"/>
      <c r="K837" s="25"/>
      <c r="L837" s="26"/>
      <c r="M837" s="26"/>
      <c r="N837" s="27"/>
      <c r="O837" s="28"/>
      <c r="P837" s="28"/>
      <c r="Q837" s="31"/>
      <c r="R837" s="22"/>
      <c r="S837" s="41">
        <f t="shared" si="13"/>
        <v>0</v>
      </c>
      <c r="V837" s="19">
        <v>837</v>
      </c>
    </row>
    <row r="838" spans="1:22" x14ac:dyDescent="0.25">
      <c r="A838" s="38" t="str">
        <f>D838&amp;"_"&amp;COUNTIF($D$2:D838,D838)</f>
        <v>_0</v>
      </c>
      <c r="B838" s="21"/>
      <c r="C838" s="39" t="str">
        <f>TEXT(Tableau3[[#This Row],[Date ]],"mmmm")</f>
        <v>janvier</v>
      </c>
      <c r="G838" s="24"/>
      <c r="H838" s="23"/>
      <c r="I838" s="24"/>
      <c r="J838" s="24"/>
      <c r="K838" s="25"/>
      <c r="L838" s="26"/>
      <c r="M838" s="26"/>
      <c r="N838" s="27"/>
      <c r="O838" s="28"/>
      <c r="P838" s="28"/>
      <c r="Q838" s="31"/>
      <c r="R838" s="22"/>
      <c r="S838" s="41">
        <f t="shared" si="13"/>
        <v>0</v>
      </c>
      <c r="V838" s="19">
        <v>838</v>
      </c>
    </row>
    <row r="839" spans="1:22" x14ac:dyDescent="0.25">
      <c r="A839" s="38" t="str">
        <f>D839&amp;"_"&amp;COUNTIF($D$2:D839,D839)</f>
        <v>_0</v>
      </c>
      <c r="B839" s="21"/>
      <c r="C839" s="39" t="str">
        <f>TEXT(Tableau3[[#This Row],[Date ]],"mmmm")</f>
        <v>janvier</v>
      </c>
      <c r="G839" s="24"/>
      <c r="H839" s="23"/>
      <c r="I839" s="24"/>
      <c r="J839" s="24"/>
      <c r="K839" s="25"/>
      <c r="L839" s="26"/>
      <c r="M839" s="26"/>
      <c r="N839" s="27"/>
      <c r="O839" s="28"/>
      <c r="P839" s="28"/>
      <c r="Q839" s="31"/>
      <c r="R839" s="22"/>
      <c r="S839" s="41">
        <f t="shared" si="13"/>
        <v>0</v>
      </c>
      <c r="V839" s="19">
        <v>839</v>
      </c>
    </row>
    <row r="840" spans="1:22" x14ac:dyDescent="0.25">
      <c r="A840" s="38" t="str">
        <f>D840&amp;"_"&amp;COUNTIF($D$2:D840,D840)</f>
        <v>_0</v>
      </c>
      <c r="B840" s="21"/>
      <c r="C840" s="39" t="str">
        <f>TEXT(Tableau3[[#This Row],[Date ]],"mmmm")</f>
        <v>janvier</v>
      </c>
      <c r="G840" s="24"/>
      <c r="H840" s="23"/>
      <c r="I840" s="24"/>
      <c r="J840" s="24"/>
      <c r="K840" s="25"/>
      <c r="L840" s="26"/>
      <c r="M840" s="26"/>
      <c r="N840" s="27"/>
      <c r="O840" s="28"/>
      <c r="P840" s="28"/>
      <c r="Q840" s="31"/>
      <c r="R840" s="22"/>
      <c r="S840" s="41">
        <f t="shared" si="13"/>
        <v>0</v>
      </c>
      <c r="V840" s="19">
        <v>840</v>
      </c>
    </row>
    <row r="841" spans="1:22" x14ac:dyDescent="0.25">
      <c r="A841" s="38" t="str">
        <f>D841&amp;"_"&amp;COUNTIF($D$2:D841,D841)</f>
        <v>_0</v>
      </c>
      <c r="B841" s="21"/>
      <c r="C841" s="39" t="str">
        <f>TEXT(Tableau3[[#This Row],[Date ]],"mmmm")</f>
        <v>janvier</v>
      </c>
      <c r="G841" s="24"/>
      <c r="H841" s="23"/>
      <c r="I841" s="24"/>
      <c r="J841" s="24"/>
      <c r="K841" s="25"/>
      <c r="L841" s="26"/>
      <c r="M841" s="26"/>
      <c r="N841" s="27"/>
      <c r="O841" s="28"/>
      <c r="P841" s="28"/>
      <c r="Q841" s="31"/>
      <c r="R841" s="22"/>
      <c r="S841" s="41">
        <f t="shared" si="13"/>
        <v>0</v>
      </c>
      <c r="V841" s="19">
        <v>841</v>
      </c>
    </row>
    <row r="842" spans="1:22" x14ac:dyDescent="0.25">
      <c r="A842" s="38" t="str">
        <f>D842&amp;"_"&amp;COUNTIF($D$2:D842,D842)</f>
        <v>_0</v>
      </c>
      <c r="B842" s="21"/>
      <c r="C842" s="39" t="str">
        <f>TEXT(Tableau3[[#This Row],[Date ]],"mmmm")</f>
        <v>janvier</v>
      </c>
      <c r="G842" s="24"/>
      <c r="H842" s="23"/>
      <c r="I842" s="24"/>
      <c r="J842" s="24"/>
      <c r="K842" s="25"/>
      <c r="L842" s="26"/>
      <c r="M842" s="26"/>
      <c r="N842" s="27"/>
      <c r="O842" s="28"/>
      <c r="P842" s="28"/>
      <c r="Q842" s="31"/>
      <c r="R842" s="22"/>
      <c r="S842" s="41">
        <f t="shared" si="13"/>
        <v>0</v>
      </c>
      <c r="V842" s="19">
        <v>842</v>
      </c>
    </row>
    <row r="843" spans="1:22" x14ac:dyDescent="0.25">
      <c r="A843" s="38" t="str">
        <f>D843&amp;"_"&amp;COUNTIF($D$2:D843,D843)</f>
        <v>_0</v>
      </c>
      <c r="B843" s="21"/>
      <c r="C843" s="39" t="str">
        <f>TEXT(Tableau3[[#This Row],[Date ]],"mmmm")</f>
        <v>janvier</v>
      </c>
      <c r="G843" s="24"/>
      <c r="H843" s="23"/>
      <c r="I843" s="24"/>
      <c r="J843" s="24"/>
      <c r="K843" s="25"/>
      <c r="L843" s="26"/>
      <c r="M843" s="26"/>
      <c r="N843" s="27"/>
      <c r="O843" s="28"/>
      <c r="P843" s="28"/>
      <c r="Q843" s="31"/>
      <c r="R843" s="22"/>
      <c r="S843" s="41">
        <f t="shared" si="13"/>
        <v>0</v>
      </c>
      <c r="V843" s="19">
        <v>843</v>
      </c>
    </row>
    <row r="844" spans="1:22" x14ac:dyDescent="0.25">
      <c r="A844" s="38" t="str">
        <f>D844&amp;"_"&amp;COUNTIF($D$2:D844,D844)</f>
        <v>_0</v>
      </c>
      <c r="B844" s="21"/>
      <c r="C844" s="39" t="str">
        <f>TEXT(Tableau3[[#This Row],[Date ]],"mmmm")</f>
        <v>janvier</v>
      </c>
      <c r="G844" s="24"/>
      <c r="H844" s="23"/>
      <c r="I844" s="24"/>
      <c r="J844" s="24"/>
      <c r="K844" s="25"/>
      <c r="L844" s="26"/>
      <c r="M844" s="26"/>
      <c r="N844" s="27"/>
      <c r="O844" s="28"/>
      <c r="P844" s="28"/>
      <c r="Q844" s="31"/>
      <c r="R844" s="22"/>
      <c r="S844" s="41">
        <f t="shared" si="13"/>
        <v>0</v>
      </c>
      <c r="V844" s="19">
        <v>844</v>
      </c>
    </row>
    <row r="845" spans="1:22" x14ac:dyDescent="0.25">
      <c r="A845" s="38" t="str">
        <f>D845&amp;"_"&amp;COUNTIF($D$2:D845,D845)</f>
        <v>_0</v>
      </c>
      <c r="B845" s="21"/>
      <c r="C845" s="39" t="str">
        <f>TEXT(Tableau3[[#This Row],[Date ]],"mmmm")</f>
        <v>janvier</v>
      </c>
      <c r="G845" s="24"/>
      <c r="H845" s="23"/>
      <c r="I845" s="24"/>
      <c r="J845" s="24"/>
      <c r="K845" s="25"/>
      <c r="L845" s="26"/>
      <c r="M845" s="26"/>
      <c r="N845" s="27"/>
      <c r="O845" s="28"/>
      <c r="P845" s="28"/>
      <c r="Q845" s="31"/>
      <c r="R845" s="22"/>
      <c r="S845" s="41">
        <f t="shared" si="13"/>
        <v>0</v>
      </c>
      <c r="V845" s="19">
        <v>845</v>
      </c>
    </row>
    <row r="846" spans="1:22" x14ac:dyDescent="0.25">
      <c r="A846" s="38" t="str">
        <f>D846&amp;"_"&amp;COUNTIF($D$2:D846,D846)</f>
        <v>_0</v>
      </c>
      <c r="B846" s="21"/>
      <c r="C846" s="39" t="str">
        <f>TEXT(Tableau3[[#This Row],[Date ]],"mmmm")</f>
        <v>janvier</v>
      </c>
      <c r="G846" s="24"/>
      <c r="H846" s="23"/>
      <c r="I846" s="24"/>
      <c r="J846" s="24"/>
      <c r="K846" s="25"/>
      <c r="L846" s="26"/>
      <c r="M846" s="26"/>
      <c r="N846" s="27"/>
      <c r="O846" s="28"/>
      <c r="P846" s="28"/>
      <c r="Q846" s="31"/>
      <c r="R846" s="22"/>
      <c r="S846" s="41">
        <f t="shared" si="13"/>
        <v>0</v>
      </c>
      <c r="V846" s="19">
        <v>846</v>
      </c>
    </row>
    <row r="847" spans="1:22" x14ac:dyDescent="0.25">
      <c r="A847" s="38" t="str">
        <f>D847&amp;"_"&amp;COUNTIF($D$2:D847,D847)</f>
        <v>_0</v>
      </c>
      <c r="B847" s="21"/>
      <c r="C847" s="39" t="str">
        <f>TEXT(Tableau3[[#This Row],[Date ]],"mmmm")</f>
        <v>janvier</v>
      </c>
      <c r="G847" s="24"/>
      <c r="H847" s="23"/>
      <c r="I847" s="24"/>
      <c r="J847" s="24"/>
      <c r="K847" s="25"/>
      <c r="L847" s="26"/>
      <c r="M847" s="26"/>
      <c r="N847" s="27"/>
      <c r="O847" s="28"/>
      <c r="P847" s="28"/>
      <c r="Q847" s="31"/>
      <c r="R847" s="22"/>
      <c r="S847" s="41">
        <f t="shared" si="13"/>
        <v>0</v>
      </c>
      <c r="V847" s="19">
        <v>847</v>
      </c>
    </row>
    <row r="848" spans="1:22" x14ac:dyDescent="0.25">
      <c r="A848" s="38" t="str">
        <f>D848&amp;"_"&amp;COUNTIF($D$2:D848,D848)</f>
        <v>_0</v>
      </c>
      <c r="B848" s="21"/>
      <c r="C848" s="39" t="str">
        <f>TEXT(Tableau3[[#This Row],[Date ]],"mmmm")</f>
        <v>janvier</v>
      </c>
      <c r="G848" s="24"/>
      <c r="H848" s="23"/>
      <c r="I848" s="24"/>
      <c r="J848" s="24"/>
      <c r="K848" s="25"/>
      <c r="L848" s="26"/>
      <c r="M848" s="26"/>
      <c r="N848" s="27"/>
      <c r="O848" s="28"/>
      <c r="P848" s="28"/>
      <c r="Q848" s="31"/>
      <c r="R848" s="22"/>
      <c r="S848" s="41">
        <f t="shared" si="13"/>
        <v>0</v>
      </c>
      <c r="V848" s="19">
        <v>848</v>
      </c>
    </row>
    <row r="849" spans="1:22" x14ac:dyDescent="0.25">
      <c r="A849" s="38" t="str">
        <f>D849&amp;"_"&amp;COUNTIF($D$2:D849,D849)</f>
        <v>_0</v>
      </c>
      <c r="B849" s="21"/>
      <c r="C849" s="39" t="str">
        <f>TEXT(Tableau3[[#This Row],[Date ]],"mmmm")</f>
        <v>janvier</v>
      </c>
      <c r="G849" s="24"/>
      <c r="H849" s="23"/>
      <c r="I849" s="24"/>
      <c r="J849" s="24"/>
      <c r="K849" s="25"/>
      <c r="L849" s="26"/>
      <c r="M849" s="26"/>
      <c r="N849" s="27"/>
      <c r="O849" s="28"/>
      <c r="P849" s="28"/>
      <c r="Q849" s="31"/>
      <c r="R849" s="22"/>
      <c r="S849" s="41">
        <f t="shared" si="13"/>
        <v>0</v>
      </c>
      <c r="V849" s="19">
        <v>849</v>
      </c>
    </row>
    <row r="850" spans="1:22" x14ac:dyDescent="0.25">
      <c r="A850" s="38" t="str">
        <f>D850&amp;"_"&amp;COUNTIF($D$2:D850,D850)</f>
        <v>_0</v>
      </c>
      <c r="B850" s="21"/>
      <c r="C850" s="39" t="str">
        <f>TEXT(Tableau3[[#This Row],[Date ]],"mmmm")</f>
        <v>janvier</v>
      </c>
      <c r="G850" s="24"/>
      <c r="H850" s="23"/>
      <c r="I850" s="24"/>
      <c r="J850" s="24"/>
      <c r="K850" s="25"/>
      <c r="L850" s="26"/>
      <c r="M850" s="26"/>
      <c r="N850" s="27"/>
      <c r="O850" s="28"/>
      <c r="P850" s="28"/>
      <c r="Q850" s="31"/>
      <c r="R850" s="22"/>
      <c r="S850" s="41">
        <f t="shared" si="13"/>
        <v>0</v>
      </c>
      <c r="V850" s="19">
        <v>850</v>
      </c>
    </row>
    <row r="851" spans="1:22" x14ac:dyDescent="0.25">
      <c r="A851" s="38" t="str">
        <f>D851&amp;"_"&amp;COUNTIF($D$2:D851,D851)</f>
        <v>_0</v>
      </c>
      <c r="B851" s="21"/>
      <c r="C851" s="39" t="str">
        <f>TEXT(Tableau3[[#This Row],[Date ]],"mmmm")</f>
        <v>janvier</v>
      </c>
      <c r="G851" s="24"/>
      <c r="H851" s="23"/>
      <c r="I851" s="24"/>
      <c r="J851" s="24"/>
      <c r="K851" s="25"/>
      <c r="L851" s="26"/>
      <c r="M851" s="26"/>
      <c r="N851" s="27"/>
      <c r="O851" s="28"/>
      <c r="P851" s="28"/>
      <c r="Q851" s="31"/>
      <c r="R851" s="22"/>
      <c r="S851" s="41">
        <f t="shared" si="13"/>
        <v>0</v>
      </c>
      <c r="V851" s="19">
        <v>851</v>
      </c>
    </row>
    <row r="852" spans="1:22" x14ac:dyDescent="0.25">
      <c r="A852" s="38" t="str">
        <f>D852&amp;"_"&amp;COUNTIF($D$2:D852,D852)</f>
        <v>_0</v>
      </c>
      <c r="B852" s="21"/>
      <c r="C852" s="39" t="str">
        <f>TEXT(Tableau3[[#This Row],[Date ]],"mmmm")</f>
        <v>janvier</v>
      </c>
      <c r="G852" s="24"/>
      <c r="H852" s="23"/>
      <c r="I852" s="24"/>
      <c r="J852" s="24"/>
      <c r="K852" s="25"/>
      <c r="L852" s="26"/>
      <c r="M852" s="26"/>
      <c r="N852" s="27"/>
      <c r="O852" s="28"/>
      <c r="P852" s="28"/>
      <c r="Q852" s="31"/>
      <c r="R852" s="22"/>
      <c r="S852" s="41">
        <f t="shared" si="13"/>
        <v>0</v>
      </c>
      <c r="V852" s="19">
        <v>852</v>
      </c>
    </row>
    <row r="853" spans="1:22" x14ac:dyDescent="0.25">
      <c r="A853" s="38" t="str">
        <f>D853&amp;"_"&amp;COUNTIF($D$2:D853,D853)</f>
        <v>_0</v>
      </c>
      <c r="B853" s="21"/>
      <c r="C853" s="39" t="str">
        <f>TEXT(Tableau3[[#This Row],[Date ]],"mmmm")</f>
        <v>janvier</v>
      </c>
      <c r="G853" s="24"/>
      <c r="H853" s="23"/>
      <c r="I853" s="24"/>
      <c r="J853" s="24"/>
      <c r="K853" s="25"/>
      <c r="L853" s="26"/>
      <c r="M853" s="26"/>
      <c r="N853" s="27"/>
      <c r="O853" s="28"/>
      <c r="P853" s="28"/>
      <c r="Q853" s="31"/>
      <c r="R853" s="22"/>
      <c r="S853" s="41">
        <f t="shared" si="13"/>
        <v>0</v>
      </c>
      <c r="V853" s="19">
        <v>853</v>
      </c>
    </row>
    <row r="854" spans="1:22" x14ac:dyDescent="0.25">
      <c r="A854" s="38" t="str">
        <f>D854&amp;"_"&amp;COUNTIF($D$2:D854,D854)</f>
        <v>_0</v>
      </c>
      <c r="B854" s="21"/>
      <c r="C854" s="39" t="str">
        <f>TEXT(Tableau3[[#This Row],[Date ]],"mmmm")</f>
        <v>janvier</v>
      </c>
      <c r="G854" s="24"/>
      <c r="H854" s="23"/>
      <c r="I854" s="24"/>
      <c r="J854" s="24"/>
      <c r="K854" s="25"/>
      <c r="L854" s="26"/>
      <c r="M854" s="26"/>
      <c r="N854" s="27"/>
      <c r="O854" s="28"/>
      <c r="P854" s="28"/>
      <c r="Q854" s="31"/>
      <c r="R854" s="22"/>
      <c r="S854" s="41">
        <f t="shared" si="13"/>
        <v>0</v>
      </c>
      <c r="V854" s="19">
        <v>854</v>
      </c>
    </row>
    <row r="855" spans="1:22" x14ac:dyDescent="0.25">
      <c r="A855" s="38" t="str">
        <f>D855&amp;"_"&amp;COUNTIF($D$2:D855,D855)</f>
        <v>_0</v>
      </c>
      <c r="B855" s="21"/>
      <c r="C855" s="39" t="str">
        <f>TEXT(Tableau3[[#This Row],[Date ]],"mmmm")</f>
        <v>janvier</v>
      </c>
      <c r="G855" s="24"/>
      <c r="H855" s="23"/>
      <c r="I855" s="24"/>
      <c r="J855" s="24"/>
      <c r="K855" s="25"/>
      <c r="L855" s="26"/>
      <c r="M855" s="26"/>
      <c r="N855" s="27"/>
      <c r="O855" s="28"/>
      <c r="P855" s="28"/>
      <c r="Q855" s="31"/>
      <c r="R855" s="22"/>
      <c r="S855" s="41">
        <f t="shared" si="13"/>
        <v>0</v>
      </c>
      <c r="V855" s="19">
        <v>855</v>
      </c>
    </row>
    <row r="856" spans="1:22" x14ac:dyDescent="0.25">
      <c r="A856" s="38" t="str">
        <f>D856&amp;"_"&amp;COUNTIF($D$2:D856,D856)</f>
        <v>_0</v>
      </c>
      <c r="B856" s="21"/>
      <c r="C856" s="39" t="str">
        <f>TEXT(Tableau3[[#This Row],[Date ]],"mmmm")</f>
        <v>janvier</v>
      </c>
      <c r="G856" s="24"/>
      <c r="H856" s="23"/>
      <c r="I856" s="24"/>
      <c r="J856" s="24"/>
      <c r="K856" s="25"/>
      <c r="L856" s="26"/>
      <c r="M856" s="26"/>
      <c r="N856" s="27"/>
      <c r="O856" s="28"/>
      <c r="P856" s="28"/>
      <c r="Q856" s="31"/>
      <c r="R856" s="22"/>
      <c r="S856" s="41">
        <f t="shared" si="13"/>
        <v>0</v>
      </c>
      <c r="V856" s="19">
        <v>856</v>
      </c>
    </row>
    <row r="857" spans="1:22" x14ac:dyDescent="0.25">
      <c r="A857" s="38" t="str">
        <f>D857&amp;"_"&amp;COUNTIF($D$2:D857,D857)</f>
        <v>_0</v>
      </c>
      <c r="B857" s="21"/>
      <c r="C857" s="39" t="str">
        <f>TEXT(Tableau3[[#This Row],[Date ]],"mmmm")</f>
        <v>janvier</v>
      </c>
      <c r="G857" s="24"/>
      <c r="H857" s="23"/>
      <c r="I857" s="24"/>
      <c r="J857" s="24"/>
      <c r="K857" s="25"/>
      <c r="L857" s="26"/>
      <c r="M857" s="26"/>
      <c r="N857" s="27"/>
      <c r="O857" s="28"/>
      <c r="P857" s="28"/>
      <c r="Q857" s="31"/>
      <c r="R857" s="22"/>
      <c r="S857" s="41">
        <f t="shared" si="13"/>
        <v>0</v>
      </c>
      <c r="V857" s="19">
        <v>857</v>
      </c>
    </row>
    <row r="858" spans="1:22" x14ac:dyDescent="0.25">
      <c r="A858" s="38" t="str">
        <f>D858&amp;"_"&amp;COUNTIF($D$2:D858,D858)</f>
        <v>_0</v>
      </c>
      <c r="B858" s="21"/>
      <c r="C858" s="39" t="str">
        <f>TEXT(Tableau3[[#This Row],[Date ]],"mmmm")</f>
        <v>janvier</v>
      </c>
      <c r="G858" s="24"/>
      <c r="H858" s="23"/>
      <c r="I858" s="24"/>
      <c r="J858" s="24"/>
      <c r="K858" s="25"/>
      <c r="L858" s="26"/>
      <c r="M858" s="26"/>
      <c r="N858" s="27"/>
      <c r="O858" s="28"/>
      <c r="P858" s="28"/>
      <c r="Q858" s="31"/>
      <c r="R858" s="22"/>
      <c r="S858" s="41">
        <f t="shared" si="13"/>
        <v>0</v>
      </c>
      <c r="V858" s="19">
        <v>858</v>
      </c>
    </row>
    <row r="859" spans="1:22" x14ac:dyDescent="0.25">
      <c r="A859" s="38" t="str">
        <f>D859&amp;"_"&amp;COUNTIF($D$2:D859,D859)</f>
        <v>_0</v>
      </c>
      <c r="B859" s="21"/>
      <c r="C859" s="39" t="str">
        <f>TEXT(Tableau3[[#This Row],[Date ]],"mmmm")</f>
        <v>janvier</v>
      </c>
      <c r="G859" s="24"/>
      <c r="H859" s="23"/>
      <c r="I859" s="24"/>
      <c r="J859" s="24"/>
      <c r="K859" s="25"/>
      <c r="L859" s="26"/>
      <c r="M859" s="26"/>
      <c r="N859" s="27"/>
      <c r="O859" s="28"/>
      <c r="P859" s="28"/>
      <c r="Q859" s="31"/>
      <c r="R859" s="22"/>
      <c r="S859" s="41">
        <f t="shared" si="13"/>
        <v>0</v>
      </c>
      <c r="V859" s="19">
        <v>859</v>
      </c>
    </row>
    <row r="860" spans="1:22" x14ac:dyDescent="0.25">
      <c r="A860" s="38" t="str">
        <f>D860&amp;"_"&amp;COUNTIF($D$2:D860,D860)</f>
        <v>_0</v>
      </c>
      <c r="B860" s="21"/>
      <c r="C860" s="39" t="str">
        <f>TEXT(Tableau3[[#This Row],[Date ]],"mmmm")</f>
        <v>janvier</v>
      </c>
      <c r="G860" s="24"/>
      <c r="H860" s="23"/>
      <c r="I860" s="24"/>
      <c r="J860" s="24"/>
      <c r="K860" s="25"/>
      <c r="L860" s="26"/>
      <c r="M860" s="26"/>
      <c r="N860" s="27"/>
      <c r="O860" s="28"/>
      <c r="P860" s="28"/>
      <c r="Q860" s="31"/>
      <c r="R860" s="22"/>
      <c r="S860" s="41">
        <f t="shared" si="13"/>
        <v>0</v>
      </c>
      <c r="V860" s="19">
        <v>860</v>
      </c>
    </row>
    <row r="861" spans="1:22" x14ac:dyDescent="0.25">
      <c r="A861" s="38" t="str">
        <f>D861&amp;"_"&amp;COUNTIF($D$2:D861,D861)</f>
        <v>_0</v>
      </c>
      <c r="B861" s="21"/>
      <c r="C861" s="39" t="str">
        <f>TEXT(Tableau3[[#This Row],[Date ]],"mmmm")</f>
        <v>janvier</v>
      </c>
      <c r="G861" s="24"/>
      <c r="H861" s="23"/>
      <c r="I861" s="24"/>
      <c r="J861" s="24"/>
      <c r="K861" s="25"/>
      <c r="L861" s="26"/>
      <c r="M861" s="26"/>
      <c r="N861" s="27"/>
      <c r="O861" s="28"/>
      <c r="P861" s="28"/>
      <c r="Q861" s="31"/>
      <c r="R861" s="22"/>
      <c r="S861" s="41">
        <f t="shared" si="13"/>
        <v>0</v>
      </c>
      <c r="V861" s="19">
        <v>861</v>
      </c>
    </row>
    <row r="862" spans="1:22" x14ac:dyDescent="0.25">
      <c r="A862" s="38" t="str">
        <f>D862&amp;"_"&amp;COUNTIF($D$2:D862,D862)</f>
        <v>_0</v>
      </c>
      <c r="B862" s="21"/>
      <c r="C862" s="39" t="str">
        <f>TEXT(Tableau3[[#This Row],[Date ]],"mmmm")</f>
        <v>janvier</v>
      </c>
      <c r="G862" s="24"/>
      <c r="H862" s="23"/>
      <c r="I862" s="24"/>
      <c r="J862" s="24"/>
      <c r="K862" s="25"/>
      <c r="L862" s="26"/>
      <c r="M862" s="26"/>
      <c r="N862" s="27"/>
      <c r="O862" s="28"/>
      <c r="P862" s="28"/>
      <c r="Q862" s="31"/>
      <c r="R862" s="22"/>
      <c r="S862" s="41">
        <f t="shared" si="13"/>
        <v>0</v>
      </c>
      <c r="V862" s="19">
        <v>862</v>
      </c>
    </row>
    <row r="863" spans="1:22" x14ac:dyDescent="0.25">
      <c r="A863" s="38" t="str">
        <f>D863&amp;"_"&amp;COUNTIF($D$2:D863,D863)</f>
        <v>_0</v>
      </c>
      <c r="B863" s="21"/>
      <c r="C863" s="39" t="str">
        <f>TEXT(Tableau3[[#This Row],[Date ]],"mmmm")</f>
        <v>janvier</v>
      </c>
      <c r="G863" s="24"/>
      <c r="H863" s="23"/>
      <c r="I863" s="24"/>
      <c r="J863" s="24"/>
      <c r="K863" s="25"/>
      <c r="L863" s="26"/>
      <c r="M863" s="26"/>
      <c r="N863" s="27"/>
      <c r="O863" s="28"/>
      <c r="P863" s="28"/>
      <c r="Q863" s="31"/>
      <c r="R863" s="22"/>
      <c r="S863" s="41">
        <f t="shared" si="13"/>
        <v>0</v>
      </c>
      <c r="V863" s="19">
        <v>863</v>
      </c>
    </row>
    <row r="864" spans="1:22" x14ac:dyDescent="0.25">
      <c r="A864" s="38" t="str">
        <f>D864&amp;"_"&amp;COUNTIF($D$2:D864,D864)</f>
        <v>_0</v>
      </c>
      <c r="B864" s="21"/>
      <c r="C864" s="39" t="str">
        <f>TEXT(Tableau3[[#This Row],[Date ]],"mmmm")</f>
        <v>janvier</v>
      </c>
      <c r="G864" s="24"/>
      <c r="H864" s="23"/>
      <c r="I864" s="24"/>
      <c r="J864" s="24"/>
      <c r="K864" s="25"/>
      <c r="L864" s="26"/>
      <c r="M864" s="26"/>
      <c r="N864" s="27"/>
      <c r="O864" s="28"/>
      <c r="P864" s="28"/>
      <c r="Q864" s="31"/>
      <c r="R864" s="22"/>
      <c r="S864" s="41">
        <f t="shared" si="13"/>
        <v>0</v>
      </c>
      <c r="V864" s="19">
        <v>864</v>
      </c>
    </row>
    <row r="865" spans="1:22" x14ac:dyDescent="0.25">
      <c r="A865" s="38" t="str">
        <f>D865&amp;"_"&amp;COUNTIF($D$2:D865,D865)</f>
        <v>_0</v>
      </c>
      <c r="B865" s="21"/>
      <c r="C865" s="39" t="str">
        <f>TEXT(Tableau3[[#This Row],[Date ]],"mmmm")</f>
        <v>janvier</v>
      </c>
      <c r="G865" s="24"/>
      <c r="H865" s="23"/>
      <c r="I865" s="24"/>
      <c r="J865" s="24"/>
      <c r="K865" s="25"/>
      <c r="L865" s="26"/>
      <c r="M865" s="26"/>
      <c r="N865" s="27"/>
      <c r="O865" s="28"/>
      <c r="P865" s="28"/>
      <c r="Q865" s="31"/>
      <c r="R865" s="22"/>
      <c r="S865" s="41">
        <f t="shared" si="13"/>
        <v>0</v>
      </c>
      <c r="V865" s="19">
        <v>865</v>
      </c>
    </row>
    <row r="866" spans="1:22" x14ac:dyDescent="0.25">
      <c r="A866" s="38" t="str">
        <f>D866&amp;"_"&amp;COUNTIF($D$2:D866,D866)</f>
        <v>_0</v>
      </c>
      <c r="B866" s="21"/>
      <c r="C866" s="39" t="str">
        <f>TEXT(Tableau3[[#This Row],[Date ]],"mmmm")</f>
        <v>janvier</v>
      </c>
      <c r="G866" s="24"/>
      <c r="H866" s="23"/>
      <c r="I866" s="24"/>
      <c r="J866" s="24"/>
      <c r="K866" s="25"/>
      <c r="L866" s="26"/>
      <c r="M866" s="26"/>
      <c r="N866" s="27"/>
      <c r="O866" s="28"/>
      <c r="P866" s="28"/>
      <c r="Q866" s="31"/>
      <c r="R866" s="22"/>
      <c r="S866" s="41">
        <f t="shared" si="13"/>
        <v>0</v>
      </c>
      <c r="V866" s="19">
        <v>866</v>
      </c>
    </row>
    <row r="867" spans="1:22" x14ac:dyDescent="0.25">
      <c r="A867" s="38" t="str">
        <f>D867&amp;"_"&amp;COUNTIF($D$2:D867,D867)</f>
        <v>_0</v>
      </c>
      <c r="B867" s="21"/>
      <c r="C867" s="39" t="str">
        <f>TEXT(Tableau3[[#This Row],[Date ]],"mmmm")</f>
        <v>janvier</v>
      </c>
      <c r="G867" s="24"/>
      <c r="H867" s="23"/>
      <c r="I867" s="24"/>
      <c r="J867" s="24"/>
      <c r="K867" s="25"/>
      <c r="L867" s="26"/>
      <c r="M867" s="26"/>
      <c r="N867" s="27"/>
      <c r="O867" s="28"/>
      <c r="P867" s="28"/>
      <c r="Q867" s="31"/>
      <c r="R867" s="22"/>
      <c r="S867" s="41">
        <f t="shared" si="13"/>
        <v>0</v>
      </c>
      <c r="V867" s="19">
        <v>867</v>
      </c>
    </row>
    <row r="868" spans="1:22" x14ac:dyDescent="0.25">
      <c r="A868" s="38" t="str">
        <f>D868&amp;"_"&amp;COUNTIF($D$2:D868,D868)</f>
        <v>_0</v>
      </c>
      <c r="B868" s="21"/>
      <c r="C868" s="39" t="str">
        <f>TEXT(Tableau3[[#This Row],[Date ]],"mmmm")</f>
        <v>janvier</v>
      </c>
      <c r="G868" s="24"/>
      <c r="H868" s="23"/>
      <c r="I868" s="24"/>
      <c r="J868" s="24"/>
      <c r="K868" s="25"/>
      <c r="L868" s="26"/>
      <c r="M868" s="26"/>
      <c r="N868" s="27"/>
      <c r="O868" s="28"/>
      <c r="P868" s="28"/>
      <c r="Q868" s="31"/>
      <c r="R868" s="22"/>
      <c r="S868" s="41">
        <f t="shared" si="13"/>
        <v>0</v>
      </c>
      <c r="V868" s="19">
        <v>868</v>
      </c>
    </row>
    <row r="869" spans="1:22" x14ac:dyDescent="0.25">
      <c r="A869" s="38" t="str">
        <f>D869&amp;"_"&amp;COUNTIF($D$2:D869,D869)</f>
        <v>_0</v>
      </c>
      <c r="B869" s="21"/>
      <c r="C869" s="39" t="str">
        <f>TEXT(Tableau3[[#This Row],[Date ]],"mmmm")</f>
        <v>janvier</v>
      </c>
      <c r="G869" s="24"/>
      <c r="H869" s="23"/>
      <c r="I869" s="24"/>
      <c r="J869" s="24"/>
      <c r="K869" s="25"/>
      <c r="L869" s="26"/>
      <c r="M869" s="26"/>
      <c r="N869" s="27"/>
      <c r="O869" s="28"/>
      <c r="P869" s="28"/>
      <c r="Q869" s="31"/>
      <c r="R869" s="22"/>
      <c r="S869" s="41">
        <f t="shared" si="13"/>
        <v>0</v>
      </c>
      <c r="V869" s="19">
        <v>869</v>
      </c>
    </row>
    <row r="870" spans="1:22" x14ac:dyDescent="0.25">
      <c r="A870" s="38" t="str">
        <f>D870&amp;"_"&amp;COUNTIF($D$2:D870,D870)</f>
        <v>_0</v>
      </c>
      <c r="B870" s="21"/>
      <c r="C870" s="39" t="str">
        <f>TEXT(Tableau3[[#This Row],[Date ]],"mmmm")</f>
        <v>janvier</v>
      </c>
      <c r="G870" s="24"/>
      <c r="H870" s="23"/>
      <c r="I870" s="24"/>
      <c r="J870" s="24"/>
      <c r="K870" s="25"/>
      <c r="L870" s="26"/>
      <c r="M870" s="26"/>
      <c r="N870" s="27"/>
      <c r="O870" s="28"/>
      <c r="P870" s="28"/>
      <c r="Q870" s="31"/>
      <c r="R870" s="22"/>
      <c r="S870" s="41">
        <f t="shared" si="13"/>
        <v>0</v>
      </c>
      <c r="V870" s="19">
        <v>870</v>
      </c>
    </row>
    <row r="871" spans="1:22" x14ac:dyDescent="0.25">
      <c r="A871" s="38" t="str">
        <f>D871&amp;"_"&amp;COUNTIF($D$2:D871,D871)</f>
        <v>_0</v>
      </c>
      <c r="B871" s="21"/>
      <c r="C871" s="39" t="str">
        <f>TEXT(Tableau3[[#This Row],[Date ]],"mmmm")</f>
        <v>janvier</v>
      </c>
      <c r="G871" s="24"/>
      <c r="H871" s="23"/>
      <c r="I871" s="24"/>
      <c r="J871" s="24"/>
      <c r="K871" s="25"/>
      <c r="L871" s="26"/>
      <c r="M871" s="26"/>
      <c r="N871" s="27"/>
      <c r="O871" s="28"/>
      <c r="P871" s="28"/>
      <c r="Q871" s="31"/>
      <c r="R871" s="22"/>
      <c r="S871" s="41">
        <f t="shared" ref="S871:S934" si="14">G871-I871-L871-O871-Q871-R871</f>
        <v>0</v>
      </c>
      <c r="V871" s="19">
        <v>871</v>
      </c>
    </row>
    <row r="872" spans="1:22" x14ac:dyDescent="0.25">
      <c r="A872" s="38" t="str">
        <f>D872&amp;"_"&amp;COUNTIF($D$2:D872,D872)</f>
        <v>_0</v>
      </c>
      <c r="B872" s="21"/>
      <c r="C872" s="39" t="str">
        <f>TEXT(Tableau3[[#This Row],[Date ]],"mmmm")</f>
        <v>janvier</v>
      </c>
      <c r="G872" s="24"/>
      <c r="H872" s="23"/>
      <c r="I872" s="24"/>
      <c r="J872" s="24"/>
      <c r="K872" s="25"/>
      <c r="L872" s="26"/>
      <c r="M872" s="26"/>
      <c r="N872" s="27"/>
      <c r="O872" s="28"/>
      <c r="P872" s="28"/>
      <c r="Q872" s="31"/>
      <c r="R872" s="22"/>
      <c r="S872" s="41">
        <f t="shared" si="14"/>
        <v>0</v>
      </c>
      <c r="V872" s="19">
        <v>872</v>
      </c>
    </row>
    <row r="873" spans="1:22" x14ac:dyDescent="0.25">
      <c r="A873" s="38" t="str">
        <f>D873&amp;"_"&amp;COUNTIF($D$2:D873,D873)</f>
        <v>_0</v>
      </c>
      <c r="B873" s="21"/>
      <c r="C873" s="39" t="str">
        <f>TEXT(Tableau3[[#This Row],[Date ]],"mmmm")</f>
        <v>janvier</v>
      </c>
      <c r="G873" s="24"/>
      <c r="H873" s="23"/>
      <c r="I873" s="24"/>
      <c r="J873" s="24"/>
      <c r="K873" s="25"/>
      <c r="L873" s="26"/>
      <c r="M873" s="26"/>
      <c r="N873" s="27"/>
      <c r="O873" s="28"/>
      <c r="P873" s="28"/>
      <c r="Q873" s="31"/>
      <c r="R873" s="22"/>
      <c r="S873" s="41">
        <f t="shared" si="14"/>
        <v>0</v>
      </c>
      <c r="V873" s="19">
        <v>873</v>
      </c>
    </row>
    <row r="874" spans="1:22" x14ac:dyDescent="0.25">
      <c r="A874" s="38" t="str">
        <f>D874&amp;"_"&amp;COUNTIF($D$2:D874,D874)</f>
        <v>_0</v>
      </c>
      <c r="B874" s="21"/>
      <c r="C874" s="39" t="str">
        <f>TEXT(Tableau3[[#This Row],[Date ]],"mmmm")</f>
        <v>janvier</v>
      </c>
      <c r="G874" s="24"/>
      <c r="H874" s="23"/>
      <c r="I874" s="24"/>
      <c r="J874" s="24"/>
      <c r="K874" s="25"/>
      <c r="L874" s="26"/>
      <c r="M874" s="26"/>
      <c r="N874" s="27"/>
      <c r="O874" s="28"/>
      <c r="P874" s="28"/>
      <c r="Q874" s="31"/>
      <c r="R874" s="22"/>
      <c r="S874" s="41">
        <f t="shared" si="14"/>
        <v>0</v>
      </c>
      <c r="V874" s="19">
        <v>874</v>
      </c>
    </row>
    <row r="875" spans="1:22" x14ac:dyDescent="0.25">
      <c r="A875" s="38" t="str">
        <f>D875&amp;"_"&amp;COUNTIF($D$2:D875,D875)</f>
        <v>_0</v>
      </c>
      <c r="B875" s="21"/>
      <c r="C875" s="39" t="str">
        <f>TEXT(Tableau3[[#This Row],[Date ]],"mmmm")</f>
        <v>janvier</v>
      </c>
      <c r="G875" s="24"/>
      <c r="H875" s="23"/>
      <c r="I875" s="24"/>
      <c r="J875" s="24"/>
      <c r="K875" s="25"/>
      <c r="L875" s="26"/>
      <c r="M875" s="26"/>
      <c r="N875" s="27"/>
      <c r="O875" s="28"/>
      <c r="P875" s="28"/>
      <c r="Q875" s="31"/>
      <c r="R875" s="22"/>
      <c r="S875" s="41">
        <f t="shared" si="14"/>
        <v>0</v>
      </c>
      <c r="V875" s="19">
        <v>875</v>
      </c>
    </row>
    <row r="876" spans="1:22" x14ac:dyDescent="0.25">
      <c r="A876" s="38" t="str">
        <f>D876&amp;"_"&amp;COUNTIF($D$2:D876,D876)</f>
        <v>_0</v>
      </c>
      <c r="B876" s="21"/>
      <c r="C876" s="39" t="str">
        <f>TEXT(Tableau3[[#This Row],[Date ]],"mmmm")</f>
        <v>janvier</v>
      </c>
      <c r="G876" s="24"/>
      <c r="H876" s="23"/>
      <c r="I876" s="24"/>
      <c r="J876" s="24"/>
      <c r="K876" s="25"/>
      <c r="L876" s="26"/>
      <c r="M876" s="26"/>
      <c r="N876" s="27"/>
      <c r="O876" s="28"/>
      <c r="P876" s="28"/>
      <c r="Q876" s="31"/>
      <c r="R876" s="22"/>
      <c r="S876" s="41">
        <f t="shared" si="14"/>
        <v>0</v>
      </c>
      <c r="V876" s="19">
        <v>876</v>
      </c>
    </row>
    <row r="877" spans="1:22" x14ac:dyDescent="0.25">
      <c r="A877" s="38" t="str">
        <f>D877&amp;"_"&amp;COUNTIF($D$2:D877,D877)</f>
        <v>_0</v>
      </c>
      <c r="B877" s="21"/>
      <c r="C877" s="39" t="str">
        <f>TEXT(Tableau3[[#This Row],[Date ]],"mmmm")</f>
        <v>janvier</v>
      </c>
      <c r="G877" s="24"/>
      <c r="H877" s="23"/>
      <c r="I877" s="24"/>
      <c r="J877" s="24"/>
      <c r="K877" s="25"/>
      <c r="L877" s="26"/>
      <c r="M877" s="26"/>
      <c r="N877" s="27"/>
      <c r="O877" s="28"/>
      <c r="P877" s="28"/>
      <c r="Q877" s="31"/>
      <c r="R877" s="22"/>
      <c r="S877" s="41">
        <f t="shared" si="14"/>
        <v>0</v>
      </c>
      <c r="V877" s="19">
        <v>877</v>
      </c>
    </row>
    <row r="878" spans="1:22" x14ac:dyDescent="0.25">
      <c r="A878" s="38" t="str">
        <f>D878&amp;"_"&amp;COUNTIF($D$2:D878,D878)</f>
        <v>_0</v>
      </c>
      <c r="B878" s="21"/>
      <c r="C878" s="39" t="str">
        <f>TEXT(Tableau3[[#This Row],[Date ]],"mmmm")</f>
        <v>janvier</v>
      </c>
      <c r="G878" s="24"/>
      <c r="H878" s="23"/>
      <c r="I878" s="24"/>
      <c r="J878" s="24"/>
      <c r="K878" s="25"/>
      <c r="L878" s="26"/>
      <c r="M878" s="26"/>
      <c r="N878" s="27"/>
      <c r="O878" s="28"/>
      <c r="P878" s="28"/>
      <c r="Q878" s="31"/>
      <c r="R878" s="22"/>
      <c r="S878" s="41">
        <f t="shared" si="14"/>
        <v>0</v>
      </c>
      <c r="V878" s="19">
        <v>878</v>
      </c>
    </row>
    <row r="879" spans="1:22" x14ac:dyDescent="0.25">
      <c r="A879" s="38" t="str">
        <f>D879&amp;"_"&amp;COUNTIF($D$2:D879,D879)</f>
        <v>_0</v>
      </c>
      <c r="B879" s="21"/>
      <c r="C879" s="39" t="str">
        <f>TEXT(Tableau3[[#This Row],[Date ]],"mmmm")</f>
        <v>janvier</v>
      </c>
      <c r="G879" s="24"/>
      <c r="H879" s="23"/>
      <c r="I879" s="24"/>
      <c r="J879" s="24"/>
      <c r="K879" s="25"/>
      <c r="L879" s="26"/>
      <c r="M879" s="26"/>
      <c r="N879" s="27"/>
      <c r="O879" s="28"/>
      <c r="P879" s="28"/>
      <c r="Q879" s="31"/>
      <c r="R879" s="22"/>
      <c r="S879" s="41">
        <f t="shared" si="14"/>
        <v>0</v>
      </c>
      <c r="V879" s="19">
        <v>879</v>
      </c>
    </row>
    <row r="880" spans="1:22" x14ac:dyDescent="0.25">
      <c r="A880" s="38" t="str">
        <f>D880&amp;"_"&amp;COUNTIF($D$2:D880,D880)</f>
        <v>_0</v>
      </c>
      <c r="B880" s="21"/>
      <c r="C880" s="39" t="str">
        <f>TEXT(Tableau3[[#This Row],[Date ]],"mmmm")</f>
        <v>janvier</v>
      </c>
      <c r="G880" s="24"/>
      <c r="H880" s="23"/>
      <c r="I880" s="24"/>
      <c r="J880" s="24"/>
      <c r="K880" s="25"/>
      <c r="L880" s="26"/>
      <c r="M880" s="26"/>
      <c r="N880" s="27"/>
      <c r="O880" s="28"/>
      <c r="P880" s="28"/>
      <c r="Q880" s="31"/>
      <c r="R880" s="22"/>
      <c r="S880" s="41">
        <f t="shared" si="14"/>
        <v>0</v>
      </c>
      <c r="V880" s="19">
        <v>880</v>
      </c>
    </row>
    <row r="881" spans="1:22" x14ac:dyDescent="0.25">
      <c r="A881" s="38" t="str">
        <f>D881&amp;"_"&amp;COUNTIF($D$2:D881,D881)</f>
        <v>_0</v>
      </c>
      <c r="B881" s="21"/>
      <c r="C881" s="39" t="str">
        <f>TEXT(Tableau3[[#This Row],[Date ]],"mmmm")</f>
        <v>janvier</v>
      </c>
      <c r="G881" s="24"/>
      <c r="H881" s="23"/>
      <c r="I881" s="24"/>
      <c r="J881" s="24"/>
      <c r="K881" s="25"/>
      <c r="L881" s="26"/>
      <c r="M881" s="26"/>
      <c r="N881" s="27"/>
      <c r="O881" s="28"/>
      <c r="P881" s="28"/>
      <c r="Q881" s="31"/>
      <c r="R881" s="22"/>
      <c r="S881" s="41">
        <f t="shared" si="14"/>
        <v>0</v>
      </c>
      <c r="V881" s="19">
        <v>881</v>
      </c>
    </row>
    <row r="882" spans="1:22" x14ac:dyDescent="0.25">
      <c r="A882" s="38" t="str">
        <f>D882&amp;"_"&amp;COUNTIF($D$2:D882,D882)</f>
        <v>_0</v>
      </c>
      <c r="B882" s="21"/>
      <c r="C882" s="39" t="str">
        <f>TEXT(Tableau3[[#This Row],[Date ]],"mmmm")</f>
        <v>janvier</v>
      </c>
      <c r="G882" s="24"/>
      <c r="H882" s="23"/>
      <c r="I882" s="24"/>
      <c r="J882" s="24"/>
      <c r="K882" s="25"/>
      <c r="L882" s="26"/>
      <c r="M882" s="26"/>
      <c r="N882" s="27"/>
      <c r="O882" s="28"/>
      <c r="P882" s="28"/>
      <c r="Q882" s="31"/>
      <c r="R882" s="22"/>
      <c r="S882" s="41">
        <f t="shared" si="14"/>
        <v>0</v>
      </c>
      <c r="V882" s="19">
        <v>882</v>
      </c>
    </row>
    <row r="883" spans="1:22" x14ac:dyDescent="0.25">
      <c r="A883" s="38" t="str">
        <f>D883&amp;"_"&amp;COUNTIF($D$2:D883,D883)</f>
        <v>_0</v>
      </c>
      <c r="B883" s="21"/>
      <c r="C883" s="39" t="str">
        <f>TEXT(Tableau3[[#This Row],[Date ]],"mmmm")</f>
        <v>janvier</v>
      </c>
      <c r="G883" s="24"/>
      <c r="H883" s="23"/>
      <c r="I883" s="24"/>
      <c r="J883" s="24"/>
      <c r="K883" s="25"/>
      <c r="L883" s="26"/>
      <c r="M883" s="26"/>
      <c r="N883" s="27"/>
      <c r="O883" s="28"/>
      <c r="P883" s="28"/>
      <c r="Q883" s="31"/>
      <c r="R883" s="22"/>
      <c r="S883" s="41">
        <f t="shared" si="14"/>
        <v>0</v>
      </c>
      <c r="V883" s="19">
        <v>883</v>
      </c>
    </row>
    <row r="884" spans="1:22" x14ac:dyDescent="0.25">
      <c r="A884" s="38" t="str">
        <f>D884&amp;"_"&amp;COUNTIF($D$2:D884,D884)</f>
        <v>_0</v>
      </c>
      <c r="B884" s="21"/>
      <c r="C884" s="39" t="str">
        <f>TEXT(Tableau3[[#This Row],[Date ]],"mmmm")</f>
        <v>janvier</v>
      </c>
      <c r="G884" s="24"/>
      <c r="H884" s="23"/>
      <c r="I884" s="24"/>
      <c r="J884" s="24"/>
      <c r="K884" s="25"/>
      <c r="L884" s="26"/>
      <c r="M884" s="26"/>
      <c r="N884" s="27"/>
      <c r="O884" s="28"/>
      <c r="P884" s="28"/>
      <c r="Q884" s="31"/>
      <c r="R884" s="22"/>
      <c r="S884" s="41">
        <f t="shared" si="14"/>
        <v>0</v>
      </c>
      <c r="V884" s="19">
        <v>884</v>
      </c>
    </row>
    <row r="885" spans="1:22" x14ac:dyDescent="0.25">
      <c r="A885" s="38" t="str">
        <f>D885&amp;"_"&amp;COUNTIF($D$2:D885,D885)</f>
        <v>_0</v>
      </c>
      <c r="B885" s="21"/>
      <c r="C885" s="39" t="str">
        <f>TEXT(Tableau3[[#This Row],[Date ]],"mmmm")</f>
        <v>janvier</v>
      </c>
      <c r="G885" s="24"/>
      <c r="H885" s="23"/>
      <c r="I885" s="24"/>
      <c r="J885" s="24"/>
      <c r="K885" s="25"/>
      <c r="L885" s="26"/>
      <c r="M885" s="26"/>
      <c r="N885" s="27"/>
      <c r="O885" s="28"/>
      <c r="P885" s="28"/>
      <c r="Q885" s="31"/>
      <c r="R885" s="22"/>
      <c r="S885" s="41">
        <f t="shared" si="14"/>
        <v>0</v>
      </c>
      <c r="V885" s="19">
        <v>885</v>
      </c>
    </row>
    <row r="886" spans="1:22" x14ac:dyDescent="0.25">
      <c r="A886" s="38" t="str">
        <f>D886&amp;"_"&amp;COUNTIF($D$2:D886,D886)</f>
        <v>_0</v>
      </c>
      <c r="B886" s="21"/>
      <c r="C886" s="39" t="str">
        <f>TEXT(Tableau3[[#This Row],[Date ]],"mmmm")</f>
        <v>janvier</v>
      </c>
      <c r="G886" s="24"/>
      <c r="H886" s="23"/>
      <c r="I886" s="24"/>
      <c r="J886" s="24"/>
      <c r="K886" s="25"/>
      <c r="L886" s="26"/>
      <c r="M886" s="26"/>
      <c r="N886" s="27"/>
      <c r="O886" s="28"/>
      <c r="P886" s="28"/>
      <c r="Q886" s="31"/>
      <c r="R886" s="22"/>
      <c r="S886" s="41">
        <f t="shared" si="14"/>
        <v>0</v>
      </c>
      <c r="V886" s="19">
        <v>886</v>
      </c>
    </row>
    <row r="887" spans="1:22" x14ac:dyDescent="0.25">
      <c r="A887" s="38" t="str">
        <f>D887&amp;"_"&amp;COUNTIF($D$2:D887,D887)</f>
        <v>_0</v>
      </c>
      <c r="B887" s="21"/>
      <c r="C887" s="39" t="str">
        <f>TEXT(Tableau3[[#This Row],[Date ]],"mmmm")</f>
        <v>janvier</v>
      </c>
      <c r="G887" s="24"/>
      <c r="H887" s="23"/>
      <c r="I887" s="24"/>
      <c r="J887" s="24"/>
      <c r="K887" s="25"/>
      <c r="L887" s="26"/>
      <c r="M887" s="26"/>
      <c r="N887" s="27"/>
      <c r="O887" s="28"/>
      <c r="P887" s="28"/>
      <c r="Q887" s="31"/>
      <c r="R887" s="22"/>
      <c r="S887" s="41">
        <f t="shared" si="14"/>
        <v>0</v>
      </c>
      <c r="V887" s="19">
        <v>887</v>
      </c>
    </row>
    <row r="888" spans="1:22" x14ac:dyDescent="0.25">
      <c r="A888" s="38" t="str">
        <f>D888&amp;"_"&amp;COUNTIF($D$2:D888,D888)</f>
        <v>_0</v>
      </c>
      <c r="B888" s="21"/>
      <c r="C888" s="39" t="str">
        <f>TEXT(Tableau3[[#This Row],[Date ]],"mmmm")</f>
        <v>janvier</v>
      </c>
      <c r="G888" s="24"/>
      <c r="H888" s="23"/>
      <c r="I888" s="24"/>
      <c r="J888" s="24"/>
      <c r="K888" s="25"/>
      <c r="L888" s="26"/>
      <c r="M888" s="26"/>
      <c r="N888" s="27"/>
      <c r="O888" s="28"/>
      <c r="P888" s="28"/>
      <c r="Q888" s="31"/>
      <c r="R888" s="22"/>
      <c r="S888" s="41">
        <f t="shared" si="14"/>
        <v>0</v>
      </c>
      <c r="V888" s="19">
        <v>888</v>
      </c>
    </row>
    <row r="889" spans="1:22" x14ac:dyDescent="0.25">
      <c r="A889" s="38" t="str">
        <f>D889&amp;"_"&amp;COUNTIF($D$2:D889,D889)</f>
        <v>_0</v>
      </c>
      <c r="B889" s="21"/>
      <c r="C889" s="39" t="str">
        <f>TEXT(Tableau3[[#This Row],[Date ]],"mmmm")</f>
        <v>janvier</v>
      </c>
      <c r="G889" s="24"/>
      <c r="H889" s="23"/>
      <c r="I889" s="24"/>
      <c r="J889" s="24"/>
      <c r="K889" s="25"/>
      <c r="L889" s="26"/>
      <c r="M889" s="26"/>
      <c r="N889" s="27"/>
      <c r="O889" s="28"/>
      <c r="P889" s="28"/>
      <c r="Q889" s="31"/>
      <c r="R889" s="22"/>
      <c r="S889" s="41">
        <f t="shared" si="14"/>
        <v>0</v>
      </c>
      <c r="V889" s="19">
        <v>889</v>
      </c>
    </row>
    <row r="890" spans="1:22" x14ac:dyDescent="0.25">
      <c r="A890" s="38" t="str">
        <f>D890&amp;"_"&amp;COUNTIF($D$2:D890,D890)</f>
        <v>_0</v>
      </c>
      <c r="B890" s="21"/>
      <c r="C890" s="39" t="str">
        <f>TEXT(Tableau3[[#This Row],[Date ]],"mmmm")</f>
        <v>janvier</v>
      </c>
      <c r="G890" s="24"/>
      <c r="H890" s="23"/>
      <c r="I890" s="24"/>
      <c r="J890" s="24"/>
      <c r="K890" s="25"/>
      <c r="L890" s="26"/>
      <c r="M890" s="26"/>
      <c r="N890" s="27"/>
      <c r="O890" s="28"/>
      <c r="P890" s="28"/>
      <c r="Q890" s="31"/>
      <c r="R890" s="22"/>
      <c r="S890" s="41">
        <f t="shared" si="14"/>
        <v>0</v>
      </c>
      <c r="V890" s="19">
        <v>890</v>
      </c>
    </row>
    <row r="891" spans="1:22" x14ac:dyDescent="0.25">
      <c r="A891" s="38" t="str">
        <f>D891&amp;"_"&amp;COUNTIF($D$2:D891,D891)</f>
        <v>_0</v>
      </c>
      <c r="B891" s="21"/>
      <c r="C891" s="39" t="str">
        <f>TEXT(Tableau3[[#This Row],[Date ]],"mmmm")</f>
        <v>janvier</v>
      </c>
      <c r="G891" s="24"/>
      <c r="H891" s="23"/>
      <c r="I891" s="24"/>
      <c r="J891" s="24"/>
      <c r="K891" s="25"/>
      <c r="L891" s="26"/>
      <c r="M891" s="26"/>
      <c r="N891" s="27"/>
      <c r="O891" s="28"/>
      <c r="P891" s="28"/>
      <c r="Q891" s="31"/>
      <c r="R891" s="22"/>
      <c r="S891" s="41">
        <f t="shared" si="14"/>
        <v>0</v>
      </c>
      <c r="V891" s="19">
        <v>891</v>
      </c>
    </row>
    <row r="892" spans="1:22" x14ac:dyDescent="0.25">
      <c r="A892" s="38" t="str">
        <f>D892&amp;"_"&amp;COUNTIF($D$2:D892,D892)</f>
        <v>_0</v>
      </c>
      <c r="B892" s="21"/>
      <c r="C892" s="39" t="str">
        <f>TEXT(Tableau3[[#This Row],[Date ]],"mmmm")</f>
        <v>janvier</v>
      </c>
      <c r="G892" s="24"/>
      <c r="H892" s="23"/>
      <c r="I892" s="24"/>
      <c r="J892" s="24"/>
      <c r="K892" s="25"/>
      <c r="L892" s="26"/>
      <c r="M892" s="26"/>
      <c r="N892" s="27"/>
      <c r="O892" s="28"/>
      <c r="P892" s="28"/>
      <c r="Q892" s="31"/>
      <c r="R892" s="22"/>
      <c r="S892" s="41">
        <f t="shared" si="14"/>
        <v>0</v>
      </c>
      <c r="V892" s="19">
        <v>892</v>
      </c>
    </row>
    <row r="893" spans="1:22" x14ac:dyDescent="0.25">
      <c r="A893" s="38" t="str">
        <f>D893&amp;"_"&amp;COUNTIF($D$2:D893,D893)</f>
        <v>_0</v>
      </c>
      <c r="B893" s="21"/>
      <c r="C893" s="39" t="str">
        <f>TEXT(Tableau3[[#This Row],[Date ]],"mmmm")</f>
        <v>janvier</v>
      </c>
      <c r="G893" s="24"/>
      <c r="H893" s="23"/>
      <c r="I893" s="24"/>
      <c r="J893" s="24"/>
      <c r="K893" s="25"/>
      <c r="L893" s="26"/>
      <c r="M893" s="26"/>
      <c r="N893" s="27"/>
      <c r="O893" s="28"/>
      <c r="P893" s="28"/>
      <c r="Q893" s="31"/>
      <c r="R893" s="22"/>
      <c r="S893" s="41">
        <f t="shared" si="14"/>
        <v>0</v>
      </c>
      <c r="V893" s="19">
        <v>893</v>
      </c>
    </row>
    <row r="894" spans="1:22" x14ac:dyDescent="0.25">
      <c r="A894" s="38" t="str">
        <f>D894&amp;"_"&amp;COUNTIF($D$2:D894,D894)</f>
        <v>_0</v>
      </c>
      <c r="B894" s="21"/>
      <c r="C894" s="39" t="str">
        <f>TEXT(Tableau3[[#This Row],[Date ]],"mmmm")</f>
        <v>janvier</v>
      </c>
      <c r="G894" s="24"/>
      <c r="H894" s="23"/>
      <c r="I894" s="24"/>
      <c r="J894" s="24"/>
      <c r="K894" s="25"/>
      <c r="L894" s="26"/>
      <c r="M894" s="26"/>
      <c r="N894" s="27"/>
      <c r="O894" s="28"/>
      <c r="P894" s="28"/>
      <c r="Q894" s="31"/>
      <c r="R894" s="22"/>
      <c r="S894" s="41">
        <f t="shared" si="14"/>
        <v>0</v>
      </c>
      <c r="V894" s="19">
        <v>894</v>
      </c>
    </row>
    <row r="895" spans="1:22" x14ac:dyDescent="0.25">
      <c r="A895" s="38" t="str">
        <f>D895&amp;"_"&amp;COUNTIF($D$2:D895,D895)</f>
        <v>_0</v>
      </c>
      <c r="B895" s="21"/>
      <c r="C895" s="39" t="str">
        <f>TEXT(Tableau3[[#This Row],[Date ]],"mmmm")</f>
        <v>janvier</v>
      </c>
      <c r="G895" s="24"/>
      <c r="H895" s="23"/>
      <c r="I895" s="24"/>
      <c r="J895" s="24"/>
      <c r="K895" s="25"/>
      <c r="L895" s="26"/>
      <c r="M895" s="26"/>
      <c r="N895" s="27"/>
      <c r="O895" s="28"/>
      <c r="P895" s="28"/>
      <c r="Q895" s="31"/>
      <c r="R895" s="22"/>
      <c r="S895" s="41">
        <f t="shared" si="14"/>
        <v>0</v>
      </c>
      <c r="V895" s="19">
        <v>895</v>
      </c>
    </row>
    <row r="896" spans="1:22" x14ac:dyDescent="0.25">
      <c r="A896" s="38" t="str">
        <f>D896&amp;"_"&amp;COUNTIF($D$2:D896,D896)</f>
        <v>_0</v>
      </c>
      <c r="B896" s="21"/>
      <c r="C896" s="39" t="str">
        <f>TEXT(Tableau3[[#This Row],[Date ]],"mmmm")</f>
        <v>janvier</v>
      </c>
      <c r="G896" s="24"/>
      <c r="H896" s="23"/>
      <c r="I896" s="24"/>
      <c r="J896" s="24"/>
      <c r="K896" s="25"/>
      <c r="L896" s="26"/>
      <c r="M896" s="26"/>
      <c r="N896" s="27"/>
      <c r="O896" s="28"/>
      <c r="P896" s="28"/>
      <c r="Q896" s="31"/>
      <c r="R896" s="22"/>
      <c r="S896" s="41">
        <f t="shared" si="14"/>
        <v>0</v>
      </c>
      <c r="V896" s="19">
        <v>896</v>
      </c>
    </row>
    <row r="897" spans="1:22" x14ac:dyDescent="0.25">
      <c r="A897" s="38" t="str">
        <f>D897&amp;"_"&amp;COUNTIF($D$2:D897,D897)</f>
        <v>_0</v>
      </c>
      <c r="B897" s="21"/>
      <c r="C897" s="39" t="str">
        <f>TEXT(Tableau3[[#This Row],[Date ]],"mmmm")</f>
        <v>janvier</v>
      </c>
      <c r="G897" s="24"/>
      <c r="H897" s="23"/>
      <c r="I897" s="24"/>
      <c r="J897" s="24"/>
      <c r="K897" s="25"/>
      <c r="L897" s="26"/>
      <c r="M897" s="26"/>
      <c r="N897" s="27"/>
      <c r="O897" s="28"/>
      <c r="P897" s="28"/>
      <c r="Q897" s="31"/>
      <c r="R897" s="22"/>
      <c r="S897" s="41">
        <f t="shared" si="14"/>
        <v>0</v>
      </c>
      <c r="V897" s="19">
        <v>897</v>
      </c>
    </row>
    <row r="898" spans="1:22" x14ac:dyDescent="0.25">
      <c r="A898" s="38" t="str">
        <f>D898&amp;"_"&amp;COUNTIF($D$2:D898,D898)</f>
        <v>_0</v>
      </c>
      <c r="B898" s="21"/>
      <c r="C898" s="39" t="str">
        <f>TEXT(Tableau3[[#This Row],[Date ]],"mmmm")</f>
        <v>janvier</v>
      </c>
      <c r="G898" s="24"/>
      <c r="H898" s="23"/>
      <c r="I898" s="24"/>
      <c r="J898" s="24"/>
      <c r="K898" s="25"/>
      <c r="L898" s="26"/>
      <c r="M898" s="26"/>
      <c r="N898" s="27"/>
      <c r="O898" s="28"/>
      <c r="P898" s="28"/>
      <c r="Q898" s="31"/>
      <c r="R898" s="22"/>
      <c r="S898" s="41">
        <f t="shared" si="14"/>
        <v>0</v>
      </c>
      <c r="V898" s="19">
        <v>898</v>
      </c>
    </row>
    <row r="899" spans="1:22" x14ac:dyDescent="0.25">
      <c r="A899" s="38" t="str">
        <f>D899&amp;"_"&amp;COUNTIF($D$2:D899,D899)</f>
        <v>_0</v>
      </c>
      <c r="B899" s="21"/>
      <c r="C899" s="39" t="str">
        <f>TEXT(Tableau3[[#This Row],[Date ]],"mmmm")</f>
        <v>janvier</v>
      </c>
      <c r="G899" s="24"/>
      <c r="H899" s="23"/>
      <c r="I899" s="24"/>
      <c r="J899" s="24"/>
      <c r="K899" s="25"/>
      <c r="L899" s="26"/>
      <c r="M899" s="26"/>
      <c r="N899" s="27"/>
      <c r="O899" s="28"/>
      <c r="P899" s="28"/>
      <c r="Q899" s="31"/>
      <c r="R899" s="22"/>
      <c r="S899" s="41">
        <f t="shared" si="14"/>
        <v>0</v>
      </c>
      <c r="V899" s="19">
        <v>899</v>
      </c>
    </row>
    <row r="900" spans="1:22" x14ac:dyDescent="0.25">
      <c r="A900" s="38" t="str">
        <f>D900&amp;"_"&amp;COUNTIF($D$2:D900,D900)</f>
        <v>_0</v>
      </c>
      <c r="B900" s="21"/>
      <c r="C900" s="39" t="str">
        <f>TEXT(Tableau3[[#This Row],[Date ]],"mmmm")</f>
        <v>janvier</v>
      </c>
      <c r="G900" s="24"/>
      <c r="H900" s="23"/>
      <c r="I900" s="24"/>
      <c r="J900" s="24"/>
      <c r="K900" s="25"/>
      <c r="L900" s="26"/>
      <c r="M900" s="26"/>
      <c r="N900" s="27"/>
      <c r="O900" s="28"/>
      <c r="P900" s="28"/>
      <c r="Q900" s="31"/>
      <c r="R900" s="22"/>
      <c r="S900" s="41">
        <f t="shared" si="14"/>
        <v>0</v>
      </c>
      <c r="V900" s="19">
        <v>900</v>
      </c>
    </row>
    <row r="901" spans="1:22" x14ac:dyDescent="0.25">
      <c r="A901" s="38" t="str">
        <f>D901&amp;"_"&amp;COUNTIF($D$2:D901,D901)</f>
        <v>_0</v>
      </c>
      <c r="B901" s="21"/>
      <c r="C901" s="39" t="str">
        <f>TEXT(Tableau3[[#This Row],[Date ]],"mmmm")</f>
        <v>janvier</v>
      </c>
      <c r="G901" s="24"/>
      <c r="H901" s="23"/>
      <c r="I901" s="24"/>
      <c r="J901" s="24"/>
      <c r="K901" s="25"/>
      <c r="L901" s="26"/>
      <c r="M901" s="26"/>
      <c r="N901" s="27"/>
      <c r="O901" s="28"/>
      <c r="P901" s="28"/>
      <c r="Q901" s="31"/>
      <c r="R901" s="22"/>
      <c r="S901" s="41">
        <f t="shared" si="14"/>
        <v>0</v>
      </c>
      <c r="V901" s="19">
        <v>901</v>
      </c>
    </row>
    <row r="902" spans="1:22" x14ac:dyDescent="0.25">
      <c r="A902" s="38" t="str">
        <f>D902&amp;"_"&amp;COUNTIF($D$2:D902,D902)</f>
        <v>_0</v>
      </c>
      <c r="B902" s="21"/>
      <c r="C902" s="39" t="str">
        <f>TEXT(Tableau3[[#This Row],[Date ]],"mmmm")</f>
        <v>janvier</v>
      </c>
      <c r="G902" s="24"/>
      <c r="H902" s="23"/>
      <c r="I902" s="24"/>
      <c r="J902" s="24"/>
      <c r="K902" s="25"/>
      <c r="L902" s="26"/>
      <c r="M902" s="26"/>
      <c r="N902" s="27"/>
      <c r="O902" s="28"/>
      <c r="P902" s="28"/>
      <c r="Q902" s="31"/>
      <c r="R902" s="22"/>
      <c r="S902" s="41">
        <f t="shared" si="14"/>
        <v>0</v>
      </c>
      <c r="V902" s="19">
        <v>902</v>
      </c>
    </row>
    <row r="903" spans="1:22" x14ac:dyDescent="0.25">
      <c r="A903" s="38" t="str">
        <f>D903&amp;"_"&amp;COUNTIF($D$2:D903,D903)</f>
        <v>_0</v>
      </c>
      <c r="B903" s="21"/>
      <c r="C903" s="39" t="str">
        <f>TEXT(Tableau3[[#This Row],[Date ]],"mmmm")</f>
        <v>janvier</v>
      </c>
      <c r="G903" s="24"/>
      <c r="H903" s="23"/>
      <c r="I903" s="24"/>
      <c r="J903" s="24"/>
      <c r="K903" s="25"/>
      <c r="L903" s="26"/>
      <c r="M903" s="26"/>
      <c r="N903" s="27"/>
      <c r="O903" s="28"/>
      <c r="P903" s="28"/>
      <c r="Q903" s="31"/>
      <c r="R903" s="22"/>
      <c r="S903" s="41">
        <f t="shared" si="14"/>
        <v>0</v>
      </c>
      <c r="V903" s="19">
        <v>903</v>
      </c>
    </row>
    <row r="904" spans="1:22" x14ac:dyDescent="0.25">
      <c r="A904" s="38" t="str">
        <f>D904&amp;"_"&amp;COUNTIF($D$2:D904,D904)</f>
        <v>_0</v>
      </c>
      <c r="B904" s="21"/>
      <c r="C904" s="39" t="str">
        <f>TEXT(Tableau3[[#This Row],[Date ]],"mmmm")</f>
        <v>janvier</v>
      </c>
      <c r="G904" s="24"/>
      <c r="H904" s="23"/>
      <c r="I904" s="24"/>
      <c r="J904" s="24"/>
      <c r="K904" s="25"/>
      <c r="L904" s="26"/>
      <c r="M904" s="26"/>
      <c r="N904" s="27"/>
      <c r="O904" s="28"/>
      <c r="P904" s="28"/>
      <c r="Q904" s="31"/>
      <c r="R904" s="22"/>
      <c r="S904" s="41">
        <f t="shared" si="14"/>
        <v>0</v>
      </c>
      <c r="V904" s="19">
        <v>904</v>
      </c>
    </row>
    <row r="905" spans="1:22" x14ac:dyDescent="0.25">
      <c r="A905" s="38" t="str">
        <f>D905&amp;"_"&amp;COUNTIF($D$2:D905,D905)</f>
        <v>_0</v>
      </c>
      <c r="B905" s="21"/>
      <c r="C905" s="39" t="str">
        <f>TEXT(Tableau3[[#This Row],[Date ]],"mmmm")</f>
        <v>janvier</v>
      </c>
      <c r="G905" s="24"/>
      <c r="H905" s="23"/>
      <c r="I905" s="24"/>
      <c r="J905" s="24"/>
      <c r="K905" s="25"/>
      <c r="L905" s="26"/>
      <c r="M905" s="26"/>
      <c r="N905" s="27"/>
      <c r="O905" s="28"/>
      <c r="P905" s="28"/>
      <c r="Q905" s="31"/>
      <c r="R905" s="22"/>
      <c r="S905" s="41">
        <f t="shared" si="14"/>
        <v>0</v>
      </c>
      <c r="V905" s="19">
        <v>905</v>
      </c>
    </row>
    <row r="906" spans="1:22" x14ac:dyDescent="0.25">
      <c r="A906" s="38" t="str">
        <f>D906&amp;"_"&amp;COUNTIF($D$2:D906,D906)</f>
        <v>_0</v>
      </c>
      <c r="B906" s="21"/>
      <c r="C906" s="39" t="str">
        <f>TEXT(Tableau3[[#This Row],[Date ]],"mmmm")</f>
        <v>janvier</v>
      </c>
      <c r="G906" s="24"/>
      <c r="H906" s="23"/>
      <c r="I906" s="24"/>
      <c r="J906" s="24"/>
      <c r="K906" s="25"/>
      <c r="L906" s="26"/>
      <c r="M906" s="26"/>
      <c r="N906" s="27"/>
      <c r="O906" s="28"/>
      <c r="P906" s="28"/>
      <c r="Q906" s="31"/>
      <c r="R906" s="22"/>
      <c r="S906" s="41">
        <f t="shared" si="14"/>
        <v>0</v>
      </c>
      <c r="V906" s="19">
        <v>906</v>
      </c>
    </row>
    <row r="907" spans="1:22" x14ac:dyDescent="0.25">
      <c r="A907" s="38" t="str">
        <f>D907&amp;"_"&amp;COUNTIF($D$2:D907,D907)</f>
        <v>_0</v>
      </c>
      <c r="B907" s="21"/>
      <c r="C907" s="39" t="str">
        <f>TEXT(Tableau3[[#This Row],[Date ]],"mmmm")</f>
        <v>janvier</v>
      </c>
      <c r="G907" s="24"/>
      <c r="H907" s="23"/>
      <c r="I907" s="24"/>
      <c r="J907" s="24"/>
      <c r="K907" s="25"/>
      <c r="L907" s="26"/>
      <c r="M907" s="26"/>
      <c r="N907" s="27"/>
      <c r="O907" s="28"/>
      <c r="P907" s="28"/>
      <c r="Q907" s="31"/>
      <c r="R907" s="22"/>
      <c r="S907" s="41">
        <f t="shared" si="14"/>
        <v>0</v>
      </c>
      <c r="V907" s="19">
        <v>907</v>
      </c>
    </row>
    <row r="908" spans="1:22" x14ac:dyDescent="0.25">
      <c r="A908" s="38" t="str">
        <f>D908&amp;"_"&amp;COUNTIF($D$2:D908,D908)</f>
        <v>_0</v>
      </c>
      <c r="B908" s="21"/>
      <c r="C908" s="39" t="str">
        <f>TEXT(Tableau3[[#This Row],[Date ]],"mmmm")</f>
        <v>janvier</v>
      </c>
      <c r="G908" s="24"/>
      <c r="H908" s="23"/>
      <c r="I908" s="24"/>
      <c r="J908" s="24"/>
      <c r="K908" s="25"/>
      <c r="L908" s="26"/>
      <c r="M908" s="26"/>
      <c r="N908" s="27"/>
      <c r="O908" s="28"/>
      <c r="P908" s="28"/>
      <c r="Q908" s="31"/>
      <c r="R908" s="22"/>
      <c r="S908" s="41">
        <f t="shared" si="14"/>
        <v>0</v>
      </c>
      <c r="V908" s="19">
        <v>908</v>
      </c>
    </row>
    <row r="909" spans="1:22" x14ac:dyDescent="0.25">
      <c r="A909" s="38" t="str">
        <f>D909&amp;"_"&amp;COUNTIF($D$2:D909,D909)</f>
        <v>_0</v>
      </c>
      <c r="B909" s="21"/>
      <c r="C909" s="39" t="str">
        <f>TEXT(Tableau3[[#This Row],[Date ]],"mmmm")</f>
        <v>janvier</v>
      </c>
      <c r="G909" s="24"/>
      <c r="H909" s="23"/>
      <c r="I909" s="24"/>
      <c r="J909" s="24"/>
      <c r="K909" s="25"/>
      <c r="L909" s="26"/>
      <c r="M909" s="26"/>
      <c r="N909" s="27"/>
      <c r="O909" s="28"/>
      <c r="P909" s="28"/>
      <c r="Q909" s="31"/>
      <c r="R909" s="22"/>
      <c r="S909" s="41">
        <f t="shared" si="14"/>
        <v>0</v>
      </c>
      <c r="V909" s="19">
        <v>909</v>
      </c>
    </row>
    <row r="910" spans="1:22" x14ac:dyDescent="0.25">
      <c r="A910" s="38" t="str">
        <f>D910&amp;"_"&amp;COUNTIF($D$2:D910,D910)</f>
        <v>_0</v>
      </c>
      <c r="B910" s="21"/>
      <c r="C910" s="39" t="str">
        <f>TEXT(Tableau3[[#This Row],[Date ]],"mmmm")</f>
        <v>janvier</v>
      </c>
      <c r="G910" s="24"/>
      <c r="H910" s="23"/>
      <c r="I910" s="24"/>
      <c r="J910" s="24"/>
      <c r="K910" s="25"/>
      <c r="L910" s="26"/>
      <c r="M910" s="26"/>
      <c r="N910" s="27"/>
      <c r="O910" s="28"/>
      <c r="P910" s="28"/>
      <c r="Q910" s="31"/>
      <c r="R910" s="22"/>
      <c r="S910" s="41">
        <f t="shared" si="14"/>
        <v>0</v>
      </c>
      <c r="V910" s="19">
        <v>910</v>
      </c>
    </row>
    <row r="911" spans="1:22" x14ac:dyDescent="0.25">
      <c r="A911" s="38" t="str">
        <f>D911&amp;"_"&amp;COUNTIF($D$2:D911,D911)</f>
        <v>_0</v>
      </c>
      <c r="B911" s="21"/>
      <c r="C911" s="39" t="str">
        <f>TEXT(Tableau3[[#This Row],[Date ]],"mmmm")</f>
        <v>janvier</v>
      </c>
      <c r="G911" s="24"/>
      <c r="H911" s="23"/>
      <c r="I911" s="24"/>
      <c r="J911" s="24"/>
      <c r="K911" s="25"/>
      <c r="L911" s="26"/>
      <c r="M911" s="26"/>
      <c r="N911" s="27"/>
      <c r="O911" s="28"/>
      <c r="P911" s="28"/>
      <c r="Q911" s="31"/>
      <c r="R911" s="22"/>
      <c r="S911" s="41">
        <f t="shared" si="14"/>
        <v>0</v>
      </c>
      <c r="V911" s="19">
        <v>911</v>
      </c>
    </row>
    <row r="912" spans="1:22" x14ac:dyDescent="0.25">
      <c r="A912" s="38" t="str">
        <f>D912&amp;"_"&amp;COUNTIF($D$2:D912,D912)</f>
        <v>_0</v>
      </c>
      <c r="B912" s="21"/>
      <c r="C912" s="39" t="str">
        <f>TEXT(Tableau3[[#This Row],[Date ]],"mmmm")</f>
        <v>janvier</v>
      </c>
      <c r="G912" s="24"/>
      <c r="H912" s="23"/>
      <c r="I912" s="24"/>
      <c r="J912" s="24"/>
      <c r="K912" s="25"/>
      <c r="L912" s="26"/>
      <c r="M912" s="26"/>
      <c r="N912" s="27"/>
      <c r="O912" s="28"/>
      <c r="P912" s="28"/>
      <c r="Q912" s="31"/>
      <c r="R912" s="22"/>
      <c r="S912" s="41">
        <f t="shared" si="14"/>
        <v>0</v>
      </c>
      <c r="V912" s="19">
        <v>912</v>
      </c>
    </row>
    <row r="913" spans="1:22" x14ac:dyDescent="0.25">
      <c r="A913" s="38" t="str">
        <f>D913&amp;"_"&amp;COUNTIF($D$2:D913,D913)</f>
        <v>_0</v>
      </c>
      <c r="B913" s="21"/>
      <c r="C913" s="39" t="str">
        <f>TEXT(Tableau3[[#This Row],[Date ]],"mmmm")</f>
        <v>janvier</v>
      </c>
      <c r="G913" s="24"/>
      <c r="H913" s="23"/>
      <c r="I913" s="24"/>
      <c r="J913" s="24"/>
      <c r="K913" s="25"/>
      <c r="L913" s="26"/>
      <c r="M913" s="26"/>
      <c r="N913" s="27"/>
      <c r="O913" s="28"/>
      <c r="P913" s="28"/>
      <c r="Q913" s="31"/>
      <c r="R913" s="22"/>
      <c r="S913" s="41">
        <f t="shared" si="14"/>
        <v>0</v>
      </c>
      <c r="V913" s="19">
        <v>913</v>
      </c>
    </row>
    <row r="914" spans="1:22" x14ac:dyDescent="0.25">
      <c r="A914" s="38" t="str">
        <f>D914&amp;"_"&amp;COUNTIF($D$2:D914,D914)</f>
        <v>_0</v>
      </c>
      <c r="B914" s="21"/>
      <c r="C914" s="39" t="str">
        <f>TEXT(Tableau3[[#This Row],[Date ]],"mmmm")</f>
        <v>janvier</v>
      </c>
      <c r="G914" s="24"/>
      <c r="H914" s="23"/>
      <c r="I914" s="24"/>
      <c r="J914" s="24"/>
      <c r="K914" s="25"/>
      <c r="L914" s="26"/>
      <c r="M914" s="26"/>
      <c r="N914" s="27"/>
      <c r="O914" s="28"/>
      <c r="P914" s="28"/>
      <c r="Q914" s="31"/>
      <c r="R914" s="22"/>
      <c r="S914" s="41">
        <f t="shared" si="14"/>
        <v>0</v>
      </c>
      <c r="V914" s="19">
        <v>914</v>
      </c>
    </row>
    <row r="915" spans="1:22" x14ac:dyDescent="0.25">
      <c r="A915" s="38" t="str">
        <f>D915&amp;"_"&amp;COUNTIF($D$2:D915,D915)</f>
        <v>_0</v>
      </c>
      <c r="B915" s="21"/>
      <c r="C915" s="39" t="str">
        <f>TEXT(Tableau3[[#This Row],[Date ]],"mmmm")</f>
        <v>janvier</v>
      </c>
      <c r="G915" s="24"/>
      <c r="H915" s="23"/>
      <c r="I915" s="24"/>
      <c r="J915" s="24"/>
      <c r="K915" s="25"/>
      <c r="L915" s="26"/>
      <c r="M915" s="26"/>
      <c r="N915" s="27"/>
      <c r="O915" s="28"/>
      <c r="P915" s="28"/>
      <c r="Q915" s="31"/>
      <c r="R915" s="22"/>
      <c r="S915" s="41">
        <f t="shared" si="14"/>
        <v>0</v>
      </c>
      <c r="V915" s="19">
        <v>915</v>
      </c>
    </row>
    <row r="916" spans="1:22" x14ac:dyDescent="0.25">
      <c r="A916" s="38" t="str">
        <f>D916&amp;"_"&amp;COUNTIF($D$2:D916,D916)</f>
        <v>_0</v>
      </c>
      <c r="B916" s="21"/>
      <c r="C916" s="39" t="str">
        <f>TEXT(Tableau3[[#This Row],[Date ]],"mmmm")</f>
        <v>janvier</v>
      </c>
      <c r="G916" s="24"/>
      <c r="H916" s="23"/>
      <c r="I916" s="24"/>
      <c r="J916" s="24"/>
      <c r="K916" s="25"/>
      <c r="L916" s="26"/>
      <c r="M916" s="26"/>
      <c r="N916" s="27"/>
      <c r="O916" s="28"/>
      <c r="P916" s="28"/>
      <c r="Q916" s="31"/>
      <c r="R916" s="22"/>
      <c r="S916" s="41">
        <f t="shared" si="14"/>
        <v>0</v>
      </c>
      <c r="V916" s="19">
        <v>916</v>
      </c>
    </row>
    <row r="917" spans="1:22" x14ac:dyDescent="0.25">
      <c r="A917" s="38" t="str">
        <f>D917&amp;"_"&amp;COUNTIF($D$2:D917,D917)</f>
        <v>_0</v>
      </c>
      <c r="B917" s="21"/>
      <c r="C917" s="39" t="str">
        <f>TEXT(Tableau3[[#This Row],[Date ]],"mmmm")</f>
        <v>janvier</v>
      </c>
      <c r="G917" s="24"/>
      <c r="H917" s="23"/>
      <c r="I917" s="24"/>
      <c r="J917" s="24"/>
      <c r="K917" s="25"/>
      <c r="L917" s="26"/>
      <c r="M917" s="26"/>
      <c r="N917" s="27"/>
      <c r="O917" s="28"/>
      <c r="P917" s="28"/>
      <c r="Q917" s="31"/>
      <c r="R917" s="22"/>
      <c r="S917" s="41">
        <f t="shared" si="14"/>
        <v>0</v>
      </c>
      <c r="V917" s="19">
        <v>917</v>
      </c>
    </row>
    <row r="918" spans="1:22" x14ac:dyDescent="0.25">
      <c r="A918" s="38" t="str">
        <f>D918&amp;"_"&amp;COUNTIF($D$2:D918,D918)</f>
        <v>_0</v>
      </c>
      <c r="B918" s="21"/>
      <c r="C918" s="39" t="str">
        <f>TEXT(Tableau3[[#This Row],[Date ]],"mmmm")</f>
        <v>janvier</v>
      </c>
      <c r="G918" s="24"/>
      <c r="H918" s="23"/>
      <c r="I918" s="24"/>
      <c r="J918" s="24"/>
      <c r="K918" s="25"/>
      <c r="L918" s="26"/>
      <c r="M918" s="26"/>
      <c r="N918" s="27"/>
      <c r="O918" s="28"/>
      <c r="P918" s="28"/>
      <c r="Q918" s="31"/>
      <c r="R918" s="22"/>
      <c r="S918" s="41">
        <f t="shared" si="14"/>
        <v>0</v>
      </c>
      <c r="V918" s="19">
        <v>918</v>
      </c>
    </row>
    <row r="919" spans="1:22" x14ac:dyDescent="0.25">
      <c r="A919" s="38" t="str">
        <f>D919&amp;"_"&amp;COUNTIF($D$2:D919,D919)</f>
        <v>_0</v>
      </c>
      <c r="B919" s="21"/>
      <c r="C919" s="39" t="str">
        <f>TEXT(Tableau3[[#This Row],[Date ]],"mmmm")</f>
        <v>janvier</v>
      </c>
      <c r="G919" s="24"/>
      <c r="H919" s="23"/>
      <c r="I919" s="24"/>
      <c r="J919" s="24"/>
      <c r="K919" s="25"/>
      <c r="L919" s="26"/>
      <c r="M919" s="26"/>
      <c r="N919" s="27"/>
      <c r="O919" s="28"/>
      <c r="P919" s="28"/>
      <c r="Q919" s="31"/>
      <c r="R919" s="22"/>
      <c r="S919" s="41">
        <f t="shared" si="14"/>
        <v>0</v>
      </c>
      <c r="V919" s="19">
        <v>919</v>
      </c>
    </row>
    <row r="920" spans="1:22" x14ac:dyDescent="0.25">
      <c r="A920" s="38" t="str">
        <f>D920&amp;"_"&amp;COUNTIF($D$2:D920,D920)</f>
        <v>_0</v>
      </c>
      <c r="B920" s="21"/>
      <c r="C920" s="39" t="str">
        <f>TEXT(Tableau3[[#This Row],[Date ]],"mmmm")</f>
        <v>janvier</v>
      </c>
      <c r="G920" s="24"/>
      <c r="H920" s="23"/>
      <c r="I920" s="24"/>
      <c r="J920" s="24"/>
      <c r="K920" s="25"/>
      <c r="L920" s="26"/>
      <c r="M920" s="26"/>
      <c r="N920" s="27"/>
      <c r="O920" s="28"/>
      <c r="P920" s="28"/>
      <c r="Q920" s="31"/>
      <c r="R920" s="22"/>
      <c r="S920" s="41">
        <f t="shared" si="14"/>
        <v>0</v>
      </c>
      <c r="V920" s="19">
        <v>920</v>
      </c>
    </row>
    <row r="921" spans="1:22" x14ac:dyDescent="0.25">
      <c r="A921" s="38" t="str">
        <f>D921&amp;"_"&amp;COUNTIF($D$2:D921,D921)</f>
        <v>_0</v>
      </c>
      <c r="B921" s="21"/>
      <c r="C921" s="39" t="str">
        <f>TEXT(Tableau3[[#This Row],[Date ]],"mmmm")</f>
        <v>janvier</v>
      </c>
      <c r="G921" s="24"/>
      <c r="H921" s="23"/>
      <c r="I921" s="24"/>
      <c r="J921" s="24"/>
      <c r="K921" s="25"/>
      <c r="L921" s="26"/>
      <c r="M921" s="26"/>
      <c r="N921" s="27"/>
      <c r="O921" s="28"/>
      <c r="P921" s="28"/>
      <c r="Q921" s="31"/>
      <c r="R921" s="22"/>
      <c r="S921" s="41">
        <f t="shared" si="14"/>
        <v>0</v>
      </c>
      <c r="V921" s="19">
        <v>921</v>
      </c>
    </row>
    <row r="922" spans="1:22" x14ac:dyDescent="0.25">
      <c r="A922" s="38" t="str">
        <f>D922&amp;"_"&amp;COUNTIF($D$2:D922,D922)</f>
        <v>_0</v>
      </c>
      <c r="B922" s="21"/>
      <c r="C922" s="39" t="str">
        <f>TEXT(Tableau3[[#This Row],[Date ]],"mmmm")</f>
        <v>janvier</v>
      </c>
      <c r="G922" s="24"/>
      <c r="H922" s="23"/>
      <c r="I922" s="24"/>
      <c r="J922" s="24"/>
      <c r="K922" s="25"/>
      <c r="L922" s="26"/>
      <c r="M922" s="26"/>
      <c r="N922" s="27"/>
      <c r="O922" s="28"/>
      <c r="P922" s="28"/>
      <c r="Q922" s="31"/>
      <c r="R922" s="22"/>
      <c r="S922" s="41">
        <f t="shared" si="14"/>
        <v>0</v>
      </c>
      <c r="V922" s="19">
        <v>922</v>
      </c>
    </row>
    <row r="923" spans="1:22" x14ac:dyDescent="0.25">
      <c r="A923" s="38" t="str">
        <f>D923&amp;"_"&amp;COUNTIF($D$2:D923,D923)</f>
        <v>_0</v>
      </c>
      <c r="B923" s="21"/>
      <c r="C923" s="39" t="str">
        <f>TEXT(Tableau3[[#This Row],[Date ]],"mmmm")</f>
        <v>janvier</v>
      </c>
      <c r="G923" s="24"/>
      <c r="H923" s="23"/>
      <c r="I923" s="24"/>
      <c r="J923" s="24"/>
      <c r="K923" s="25"/>
      <c r="L923" s="26"/>
      <c r="M923" s="26"/>
      <c r="N923" s="27"/>
      <c r="O923" s="28"/>
      <c r="P923" s="28"/>
      <c r="Q923" s="31"/>
      <c r="R923" s="22"/>
      <c r="S923" s="41">
        <f t="shared" si="14"/>
        <v>0</v>
      </c>
      <c r="V923" s="19">
        <v>923</v>
      </c>
    </row>
    <row r="924" spans="1:22" x14ac:dyDescent="0.25">
      <c r="A924" s="38" t="str">
        <f>D924&amp;"_"&amp;COUNTIF($D$2:D924,D924)</f>
        <v>_0</v>
      </c>
      <c r="B924" s="21"/>
      <c r="C924" s="39" t="str">
        <f>TEXT(Tableau3[[#This Row],[Date ]],"mmmm")</f>
        <v>janvier</v>
      </c>
      <c r="G924" s="24"/>
      <c r="H924" s="23"/>
      <c r="I924" s="24"/>
      <c r="J924" s="24"/>
      <c r="K924" s="25"/>
      <c r="L924" s="26"/>
      <c r="M924" s="26"/>
      <c r="N924" s="27"/>
      <c r="O924" s="28"/>
      <c r="P924" s="28"/>
      <c r="Q924" s="31"/>
      <c r="R924" s="22"/>
      <c r="S924" s="41">
        <f t="shared" si="14"/>
        <v>0</v>
      </c>
      <c r="V924" s="19">
        <v>924</v>
      </c>
    </row>
    <row r="925" spans="1:22" x14ac:dyDescent="0.25">
      <c r="A925" s="38" t="str">
        <f>D925&amp;"_"&amp;COUNTIF($D$2:D925,D925)</f>
        <v>_0</v>
      </c>
      <c r="B925" s="21"/>
      <c r="C925" s="39" t="str">
        <f>TEXT(Tableau3[[#This Row],[Date ]],"mmmm")</f>
        <v>janvier</v>
      </c>
      <c r="G925" s="24"/>
      <c r="H925" s="23"/>
      <c r="I925" s="24"/>
      <c r="J925" s="24"/>
      <c r="K925" s="25"/>
      <c r="L925" s="26"/>
      <c r="M925" s="26"/>
      <c r="N925" s="27"/>
      <c r="O925" s="28"/>
      <c r="P925" s="28"/>
      <c r="Q925" s="31"/>
      <c r="R925" s="22"/>
      <c r="S925" s="41">
        <f t="shared" si="14"/>
        <v>0</v>
      </c>
      <c r="V925" s="19">
        <v>925</v>
      </c>
    </row>
    <row r="926" spans="1:22" x14ac:dyDescent="0.25">
      <c r="A926" s="38" t="str">
        <f>D926&amp;"_"&amp;COUNTIF($D$2:D926,D926)</f>
        <v>_0</v>
      </c>
      <c r="B926" s="21"/>
      <c r="C926" s="39" t="str">
        <f>TEXT(Tableau3[[#This Row],[Date ]],"mmmm")</f>
        <v>janvier</v>
      </c>
      <c r="G926" s="24"/>
      <c r="H926" s="23"/>
      <c r="I926" s="24"/>
      <c r="J926" s="24"/>
      <c r="K926" s="25"/>
      <c r="L926" s="26"/>
      <c r="M926" s="26"/>
      <c r="N926" s="27"/>
      <c r="O926" s="28"/>
      <c r="P926" s="28"/>
      <c r="Q926" s="31"/>
      <c r="R926" s="22"/>
      <c r="S926" s="41">
        <f t="shared" si="14"/>
        <v>0</v>
      </c>
      <c r="V926" s="19">
        <v>926</v>
      </c>
    </row>
    <row r="927" spans="1:22" x14ac:dyDescent="0.25">
      <c r="A927" s="38" t="str">
        <f>D927&amp;"_"&amp;COUNTIF($D$2:D927,D927)</f>
        <v>_0</v>
      </c>
      <c r="B927" s="21"/>
      <c r="C927" s="39" t="str">
        <f>TEXT(Tableau3[[#This Row],[Date ]],"mmmm")</f>
        <v>janvier</v>
      </c>
      <c r="G927" s="24"/>
      <c r="H927" s="23"/>
      <c r="I927" s="24"/>
      <c r="J927" s="24"/>
      <c r="K927" s="25"/>
      <c r="L927" s="26"/>
      <c r="M927" s="26"/>
      <c r="N927" s="27"/>
      <c r="O927" s="28"/>
      <c r="P927" s="28"/>
      <c r="Q927" s="31"/>
      <c r="R927" s="22"/>
      <c r="S927" s="41">
        <f t="shared" si="14"/>
        <v>0</v>
      </c>
      <c r="V927" s="19">
        <v>927</v>
      </c>
    </row>
    <row r="928" spans="1:22" x14ac:dyDescent="0.25">
      <c r="A928" s="38" t="str">
        <f>D928&amp;"_"&amp;COUNTIF($D$2:D928,D928)</f>
        <v>_0</v>
      </c>
      <c r="B928" s="21"/>
      <c r="C928" s="39" t="str">
        <f>TEXT(Tableau3[[#This Row],[Date ]],"mmmm")</f>
        <v>janvier</v>
      </c>
      <c r="G928" s="24"/>
      <c r="H928" s="23"/>
      <c r="I928" s="24"/>
      <c r="J928" s="24"/>
      <c r="K928" s="25"/>
      <c r="L928" s="26"/>
      <c r="M928" s="26"/>
      <c r="N928" s="27"/>
      <c r="O928" s="28"/>
      <c r="P928" s="28"/>
      <c r="Q928" s="31"/>
      <c r="R928" s="22"/>
      <c r="S928" s="41">
        <f t="shared" si="14"/>
        <v>0</v>
      </c>
      <c r="V928" s="19">
        <v>928</v>
      </c>
    </row>
    <row r="929" spans="1:22" x14ac:dyDescent="0.25">
      <c r="A929" s="38" t="str">
        <f>D929&amp;"_"&amp;COUNTIF($D$2:D929,D929)</f>
        <v>_0</v>
      </c>
      <c r="B929" s="21"/>
      <c r="C929" s="39" t="str">
        <f>TEXT(Tableau3[[#This Row],[Date ]],"mmmm")</f>
        <v>janvier</v>
      </c>
      <c r="G929" s="24"/>
      <c r="H929" s="23"/>
      <c r="I929" s="24"/>
      <c r="J929" s="24"/>
      <c r="K929" s="25"/>
      <c r="L929" s="26"/>
      <c r="M929" s="26"/>
      <c r="N929" s="27"/>
      <c r="O929" s="28"/>
      <c r="P929" s="28"/>
      <c r="Q929" s="31"/>
      <c r="R929" s="22"/>
      <c r="S929" s="41">
        <f t="shared" si="14"/>
        <v>0</v>
      </c>
      <c r="V929" s="19">
        <v>929</v>
      </c>
    </row>
    <row r="930" spans="1:22" x14ac:dyDescent="0.25">
      <c r="A930" s="38" t="str">
        <f>D930&amp;"_"&amp;COUNTIF($D$2:D930,D930)</f>
        <v>_0</v>
      </c>
      <c r="B930" s="21"/>
      <c r="C930" s="39" t="str">
        <f>TEXT(Tableau3[[#This Row],[Date ]],"mmmm")</f>
        <v>janvier</v>
      </c>
      <c r="G930" s="24"/>
      <c r="H930" s="23"/>
      <c r="I930" s="24"/>
      <c r="J930" s="24"/>
      <c r="K930" s="25"/>
      <c r="L930" s="26"/>
      <c r="M930" s="26"/>
      <c r="N930" s="27"/>
      <c r="O930" s="28"/>
      <c r="P930" s="28"/>
      <c r="Q930" s="31"/>
      <c r="R930" s="22"/>
      <c r="S930" s="41">
        <f t="shared" si="14"/>
        <v>0</v>
      </c>
      <c r="V930" s="19">
        <v>930</v>
      </c>
    </row>
    <row r="931" spans="1:22" x14ac:dyDescent="0.25">
      <c r="A931" s="38" t="str">
        <f>D931&amp;"_"&amp;COUNTIF($D$2:D931,D931)</f>
        <v>_0</v>
      </c>
      <c r="B931" s="21"/>
      <c r="C931" s="39" t="str">
        <f>TEXT(Tableau3[[#This Row],[Date ]],"mmmm")</f>
        <v>janvier</v>
      </c>
      <c r="G931" s="24"/>
      <c r="H931" s="23"/>
      <c r="I931" s="24"/>
      <c r="J931" s="24"/>
      <c r="K931" s="25"/>
      <c r="L931" s="26"/>
      <c r="M931" s="26"/>
      <c r="N931" s="27"/>
      <c r="O931" s="28"/>
      <c r="P931" s="28"/>
      <c r="Q931" s="31"/>
      <c r="R931" s="22"/>
      <c r="S931" s="41">
        <f t="shared" si="14"/>
        <v>0</v>
      </c>
      <c r="V931" s="19">
        <v>931</v>
      </c>
    </row>
    <row r="932" spans="1:22" x14ac:dyDescent="0.25">
      <c r="A932" s="38" t="str">
        <f>D932&amp;"_"&amp;COUNTIF($D$2:D932,D932)</f>
        <v>_0</v>
      </c>
      <c r="B932" s="21"/>
      <c r="C932" s="39" t="str">
        <f>TEXT(Tableau3[[#This Row],[Date ]],"mmmm")</f>
        <v>janvier</v>
      </c>
      <c r="G932" s="24"/>
      <c r="H932" s="23"/>
      <c r="I932" s="24"/>
      <c r="J932" s="24"/>
      <c r="K932" s="25"/>
      <c r="L932" s="26"/>
      <c r="M932" s="26"/>
      <c r="N932" s="27"/>
      <c r="O932" s="28"/>
      <c r="P932" s="28"/>
      <c r="Q932" s="31"/>
      <c r="R932" s="22"/>
      <c r="S932" s="41">
        <f t="shared" si="14"/>
        <v>0</v>
      </c>
      <c r="V932" s="19">
        <v>932</v>
      </c>
    </row>
    <row r="933" spans="1:22" x14ac:dyDescent="0.25">
      <c r="A933" s="38" t="str">
        <f>D933&amp;"_"&amp;COUNTIF($D$2:D933,D933)</f>
        <v>_0</v>
      </c>
      <c r="B933" s="21"/>
      <c r="C933" s="39" t="str">
        <f>TEXT(Tableau3[[#This Row],[Date ]],"mmmm")</f>
        <v>janvier</v>
      </c>
      <c r="G933" s="24"/>
      <c r="H933" s="23"/>
      <c r="I933" s="24"/>
      <c r="J933" s="24"/>
      <c r="K933" s="25"/>
      <c r="L933" s="26"/>
      <c r="M933" s="26"/>
      <c r="N933" s="27"/>
      <c r="O933" s="28"/>
      <c r="P933" s="28"/>
      <c r="Q933" s="31"/>
      <c r="R933" s="22"/>
      <c r="S933" s="41">
        <f t="shared" si="14"/>
        <v>0</v>
      </c>
      <c r="V933" s="19">
        <v>933</v>
      </c>
    </row>
    <row r="934" spans="1:22" x14ac:dyDescent="0.25">
      <c r="A934" s="38" t="str">
        <f>D934&amp;"_"&amp;COUNTIF($D$2:D934,D934)</f>
        <v>_0</v>
      </c>
      <c r="B934" s="21"/>
      <c r="C934" s="39" t="str">
        <f>TEXT(Tableau3[[#This Row],[Date ]],"mmmm")</f>
        <v>janvier</v>
      </c>
      <c r="G934" s="24"/>
      <c r="H934" s="23"/>
      <c r="I934" s="24"/>
      <c r="J934" s="24"/>
      <c r="K934" s="25"/>
      <c r="L934" s="26"/>
      <c r="M934" s="26"/>
      <c r="N934" s="27"/>
      <c r="O934" s="28"/>
      <c r="P934" s="28"/>
      <c r="Q934" s="31"/>
      <c r="R934" s="22"/>
      <c r="S934" s="41">
        <f t="shared" si="14"/>
        <v>0</v>
      </c>
      <c r="V934" s="19">
        <v>934</v>
      </c>
    </row>
    <row r="935" spans="1:22" x14ac:dyDescent="0.25">
      <c r="A935" s="38" t="str">
        <f>D935&amp;"_"&amp;COUNTIF($D$2:D935,D935)</f>
        <v>_0</v>
      </c>
      <c r="B935" s="21"/>
      <c r="C935" s="39" t="str">
        <f>TEXT(Tableau3[[#This Row],[Date ]],"mmmm")</f>
        <v>janvier</v>
      </c>
      <c r="G935" s="24"/>
      <c r="H935" s="23"/>
      <c r="I935" s="24"/>
      <c r="J935" s="24"/>
      <c r="K935" s="25"/>
      <c r="L935" s="26"/>
      <c r="M935" s="26"/>
      <c r="N935" s="27"/>
      <c r="O935" s="28"/>
      <c r="P935" s="28"/>
      <c r="Q935" s="31"/>
      <c r="R935" s="22"/>
      <c r="S935" s="41">
        <f t="shared" ref="S935:S998" si="15">G935-I935-L935-O935-Q935-R935</f>
        <v>0</v>
      </c>
      <c r="V935" s="19">
        <v>935</v>
      </c>
    </row>
    <row r="936" spans="1:22" x14ac:dyDescent="0.25">
      <c r="A936" s="38" t="str">
        <f>D936&amp;"_"&amp;COUNTIF($D$2:D936,D936)</f>
        <v>_0</v>
      </c>
      <c r="B936" s="21"/>
      <c r="C936" s="39" t="str">
        <f>TEXT(Tableau3[[#This Row],[Date ]],"mmmm")</f>
        <v>janvier</v>
      </c>
      <c r="G936" s="24"/>
      <c r="H936" s="23"/>
      <c r="I936" s="24"/>
      <c r="J936" s="24"/>
      <c r="K936" s="25"/>
      <c r="L936" s="26"/>
      <c r="M936" s="26"/>
      <c r="N936" s="27"/>
      <c r="O936" s="28"/>
      <c r="P936" s="28"/>
      <c r="Q936" s="31"/>
      <c r="R936" s="22"/>
      <c r="S936" s="41">
        <f t="shared" si="15"/>
        <v>0</v>
      </c>
      <c r="V936" s="19">
        <v>936</v>
      </c>
    </row>
    <row r="937" spans="1:22" x14ac:dyDescent="0.25">
      <c r="A937" s="38" t="str">
        <f>D937&amp;"_"&amp;COUNTIF($D$2:D937,D937)</f>
        <v>_0</v>
      </c>
      <c r="B937" s="21"/>
      <c r="C937" s="39" t="str">
        <f>TEXT(Tableau3[[#This Row],[Date ]],"mmmm")</f>
        <v>janvier</v>
      </c>
      <c r="G937" s="24"/>
      <c r="H937" s="23"/>
      <c r="I937" s="24"/>
      <c r="J937" s="24"/>
      <c r="K937" s="25"/>
      <c r="L937" s="26"/>
      <c r="M937" s="26"/>
      <c r="N937" s="27"/>
      <c r="O937" s="28"/>
      <c r="P937" s="28"/>
      <c r="Q937" s="31"/>
      <c r="R937" s="22"/>
      <c r="S937" s="41">
        <f t="shared" si="15"/>
        <v>0</v>
      </c>
      <c r="V937" s="19">
        <v>937</v>
      </c>
    </row>
    <row r="938" spans="1:22" x14ac:dyDescent="0.25">
      <c r="A938" s="38" t="str">
        <f>D938&amp;"_"&amp;COUNTIF($D$2:D938,D938)</f>
        <v>_0</v>
      </c>
      <c r="B938" s="21"/>
      <c r="C938" s="39" t="str">
        <f>TEXT(Tableau3[[#This Row],[Date ]],"mmmm")</f>
        <v>janvier</v>
      </c>
      <c r="G938" s="24"/>
      <c r="H938" s="23"/>
      <c r="I938" s="24"/>
      <c r="J938" s="24"/>
      <c r="K938" s="25"/>
      <c r="L938" s="26"/>
      <c r="M938" s="26"/>
      <c r="N938" s="27"/>
      <c r="O938" s="28"/>
      <c r="P938" s="28"/>
      <c r="Q938" s="31"/>
      <c r="R938" s="22"/>
      <c r="S938" s="41">
        <f t="shared" si="15"/>
        <v>0</v>
      </c>
      <c r="V938" s="19">
        <v>938</v>
      </c>
    </row>
    <row r="939" spans="1:22" x14ac:dyDescent="0.25">
      <c r="A939" s="38" t="str">
        <f>D939&amp;"_"&amp;COUNTIF($D$2:D939,D939)</f>
        <v>_0</v>
      </c>
      <c r="B939" s="21"/>
      <c r="C939" s="39" t="str">
        <f>TEXT(Tableau3[[#This Row],[Date ]],"mmmm")</f>
        <v>janvier</v>
      </c>
      <c r="G939" s="24"/>
      <c r="H939" s="23"/>
      <c r="I939" s="24"/>
      <c r="J939" s="24"/>
      <c r="K939" s="25"/>
      <c r="L939" s="26"/>
      <c r="M939" s="26"/>
      <c r="N939" s="27"/>
      <c r="O939" s="28"/>
      <c r="P939" s="28"/>
      <c r="Q939" s="31"/>
      <c r="R939" s="22"/>
      <c r="S939" s="41">
        <f t="shared" si="15"/>
        <v>0</v>
      </c>
      <c r="V939" s="19">
        <v>939</v>
      </c>
    </row>
    <row r="940" spans="1:22" x14ac:dyDescent="0.25">
      <c r="A940" s="38" t="str">
        <f>D940&amp;"_"&amp;COUNTIF($D$2:D940,D940)</f>
        <v>_0</v>
      </c>
      <c r="B940" s="21"/>
      <c r="C940" s="39" t="str">
        <f>TEXT(Tableau3[[#This Row],[Date ]],"mmmm")</f>
        <v>janvier</v>
      </c>
      <c r="G940" s="24"/>
      <c r="H940" s="23"/>
      <c r="I940" s="24"/>
      <c r="J940" s="24"/>
      <c r="K940" s="25"/>
      <c r="L940" s="26"/>
      <c r="M940" s="26"/>
      <c r="N940" s="27"/>
      <c r="O940" s="28"/>
      <c r="P940" s="28"/>
      <c r="Q940" s="31"/>
      <c r="R940" s="22"/>
      <c r="S940" s="41">
        <f t="shared" si="15"/>
        <v>0</v>
      </c>
      <c r="V940" s="19">
        <v>940</v>
      </c>
    </row>
    <row r="941" spans="1:22" x14ac:dyDescent="0.25">
      <c r="A941" s="38" t="str">
        <f>D941&amp;"_"&amp;COUNTIF($D$2:D941,D941)</f>
        <v>_0</v>
      </c>
      <c r="B941" s="21"/>
      <c r="C941" s="39" t="str">
        <f>TEXT(Tableau3[[#This Row],[Date ]],"mmmm")</f>
        <v>janvier</v>
      </c>
      <c r="G941" s="24"/>
      <c r="H941" s="23"/>
      <c r="I941" s="24"/>
      <c r="J941" s="24"/>
      <c r="K941" s="25"/>
      <c r="L941" s="26"/>
      <c r="M941" s="26"/>
      <c r="N941" s="27"/>
      <c r="O941" s="28"/>
      <c r="P941" s="28"/>
      <c r="Q941" s="31"/>
      <c r="R941" s="22"/>
      <c r="S941" s="41">
        <f t="shared" si="15"/>
        <v>0</v>
      </c>
      <c r="V941" s="19">
        <v>941</v>
      </c>
    </row>
    <row r="942" spans="1:22" x14ac:dyDescent="0.25">
      <c r="A942" s="38" t="str">
        <f>D942&amp;"_"&amp;COUNTIF($D$2:D942,D942)</f>
        <v>_0</v>
      </c>
      <c r="B942" s="21"/>
      <c r="C942" s="39" t="str">
        <f>TEXT(Tableau3[[#This Row],[Date ]],"mmmm")</f>
        <v>janvier</v>
      </c>
      <c r="G942" s="24"/>
      <c r="H942" s="23"/>
      <c r="I942" s="24"/>
      <c r="J942" s="24"/>
      <c r="K942" s="25"/>
      <c r="L942" s="26"/>
      <c r="M942" s="26"/>
      <c r="N942" s="27"/>
      <c r="O942" s="28"/>
      <c r="P942" s="28"/>
      <c r="Q942" s="31"/>
      <c r="R942" s="22"/>
      <c r="S942" s="41">
        <f t="shared" si="15"/>
        <v>0</v>
      </c>
      <c r="V942" s="19">
        <v>942</v>
      </c>
    </row>
    <row r="943" spans="1:22" x14ac:dyDescent="0.25">
      <c r="A943" s="38" t="str">
        <f>D943&amp;"_"&amp;COUNTIF($D$2:D943,D943)</f>
        <v>_0</v>
      </c>
      <c r="B943" s="21"/>
      <c r="C943" s="39" t="str">
        <f>TEXT(Tableau3[[#This Row],[Date ]],"mmmm")</f>
        <v>janvier</v>
      </c>
      <c r="G943" s="24"/>
      <c r="H943" s="23"/>
      <c r="I943" s="24"/>
      <c r="J943" s="24"/>
      <c r="K943" s="25"/>
      <c r="L943" s="26"/>
      <c r="M943" s="26"/>
      <c r="N943" s="27"/>
      <c r="O943" s="28"/>
      <c r="P943" s="28"/>
      <c r="Q943" s="31"/>
      <c r="R943" s="22"/>
      <c r="S943" s="41">
        <f t="shared" si="15"/>
        <v>0</v>
      </c>
      <c r="V943" s="19">
        <v>943</v>
      </c>
    </row>
    <row r="944" spans="1:22" x14ac:dyDescent="0.25">
      <c r="A944" s="38" t="str">
        <f>D944&amp;"_"&amp;COUNTIF($D$2:D944,D944)</f>
        <v>_0</v>
      </c>
      <c r="B944" s="21"/>
      <c r="C944" s="39" t="str">
        <f>TEXT(Tableau3[[#This Row],[Date ]],"mmmm")</f>
        <v>janvier</v>
      </c>
      <c r="G944" s="24"/>
      <c r="H944" s="23"/>
      <c r="I944" s="24"/>
      <c r="J944" s="24"/>
      <c r="K944" s="25"/>
      <c r="L944" s="26"/>
      <c r="M944" s="26"/>
      <c r="N944" s="27"/>
      <c r="O944" s="28"/>
      <c r="P944" s="28"/>
      <c r="Q944" s="31"/>
      <c r="R944" s="22"/>
      <c r="S944" s="41">
        <f t="shared" si="15"/>
        <v>0</v>
      </c>
      <c r="V944" s="19">
        <v>944</v>
      </c>
    </row>
    <row r="945" spans="1:22" x14ac:dyDescent="0.25">
      <c r="A945" s="38" t="str">
        <f>D945&amp;"_"&amp;COUNTIF($D$2:D945,D945)</f>
        <v>_0</v>
      </c>
      <c r="B945" s="21"/>
      <c r="C945" s="39" t="str">
        <f>TEXT(Tableau3[[#This Row],[Date ]],"mmmm")</f>
        <v>janvier</v>
      </c>
      <c r="G945" s="24"/>
      <c r="H945" s="23"/>
      <c r="I945" s="24"/>
      <c r="J945" s="24"/>
      <c r="K945" s="25"/>
      <c r="L945" s="26"/>
      <c r="M945" s="26"/>
      <c r="N945" s="27"/>
      <c r="O945" s="28"/>
      <c r="P945" s="28"/>
      <c r="Q945" s="31"/>
      <c r="R945" s="22"/>
      <c r="S945" s="41">
        <f t="shared" si="15"/>
        <v>0</v>
      </c>
      <c r="V945" s="19">
        <v>945</v>
      </c>
    </row>
    <row r="946" spans="1:22" x14ac:dyDescent="0.25">
      <c r="A946" s="38" t="str">
        <f>D946&amp;"_"&amp;COUNTIF($D$2:D946,D946)</f>
        <v>_0</v>
      </c>
      <c r="B946" s="21"/>
      <c r="C946" s="39" t="str">
        <f>TEXT(Tableau3[[#This Row],[Date ]],"mmmm")</f>
        <v>janvier</v>
      </c>
      <c r="G946" s="24"/>
      <c r="H946" s="23"/>
      <c r="I946" s="24"/>
      <c r="J946" s="24"/>
      <c r="K946" s="25"/>
      <c r="L946" s="26"/>
      <c r="M946" s="26"/>
      <c r="N946" s="27"/>
      <c r="O946" s="28"/>
      <c r="P946" s="28"/>
      <c r="Q946" s="31"/>
      <c r="R946" s="22"/>
      <c r="S946" s="41">
        <f t="shared" si="15"/>
        <v>0</v>
      </c>
      <c r="V946" s="19">
        <v>946</v>
      </c>
    </row>
    <row r="947" spans="1:22" x14ac:dyDescent="0.25">
      <c r="A947" s="38" t="str">
        <f>D947&amp;"_"&amp;COUNTIF($D$2:D947,D947)</f>
        <v>_0</v>
      </c>
      <c r="B947" s="21"/>
      <c r="C947" s="39" t="str">
        <f>TEXT(Tableau3[[#This Row],[Date ]],"mmmm")</f>
        <v>janvier</v>
      </c>
      <c r="G947" s="24"/>
      <c r="H947" s="23"/>
      <c r="I947" s="24"/>
      <c r="J947" s="24"/>
      <c r="K947" s="25"/>
      <c r="L947" s="26"/>
      <c r="M947" s="26"/>
      <c r="N947" s="27"/>
      <c r="O947" s="28"/>
      <c r="P947" s="28"/>
      <c r="Q947" s="31"/>
      <c r="R947" s="22"/>
      <c r="S947" s="41">
        <f t="shared" si="15"/>
        <v>0</v>
      </c>
      <c r="V947" s="19">
        <v>947</v>
      </c>
    </row>
    <row r="948" spans="1:22" x14ac:dyDescent="0.25">
      <c r="A948" s="38" t="str">
        <f>D948&amp;"_"&amp;COUNTIF($D$2:D948,D948)</f>
        <v>_0</v>
      </c>
      <c r="B948" s="21"/>
      <c r="C948" s="39" t="str">
        <f>TEXT(Tableau3[[#This Row],[Date ]],"mmmm")</f>
        <v>janvier</v>
      </c>
      <c r="G948" s="24"/>
      <c r="H948" s="23"/>
      <c r="I948" s="24"/>
      <c r="J948" s="24"/>
      <c r="K948" s="25"/>
      <c r="L948" s="26"/>
      <c r="M948" s="26"/>
      <c r="N948" s="27"/>
      <c r="O948" s="28"/>
      <c r="P948" s="28"/>
      <c r="Q948" s="31"/>
      <c r="R948" s="22"/>
      <c r="S948" s="41">
        <f t="shared" si="15"/>
        <v>0</v>
      </c>
      <c r="V948" s="19">
        <v>948</v>
      </c>
    </row>
    <row r="949" spans="1:22" x14ac:dyDescent="0.25">
      <c r="A949" s="38" t="str">
        <f>D949&amp;"_"&amp;COUNTIF($D$2:D949,D949)</f>
        <v>_0</v>
      </c>
      <c r="B949" s="21"/>
      <c r="C949" s="39" t="str">
        <f>TEXT(Tableau3[[#This Row],[Date ]],"mmmm")</f>
        <v>janvier</v>
      </c>
      <c r="G949" s="24"/>
      <c r="H949" s="23"/>
      <c r="I949" s="24"/>
      <c r="J949" s="24"/>
      <c r="K949" s="25"/>
      <c r="L949" s="26"/>
      <c r="M949" s="26"/>
      <c r="N949" s="27"/>
      <c r="O949" s="28"/>
      <c r="P949" s="28"/>
      <c r="Q949" s="31"/>
      <c r="R949" s="22"/>
      <c r="S949" s="41">
        <f t="shared" si="15"/>
        <v>0</v>
      </c>
      <c r="V949" s="19">
        <v>949</v>
      </c>
    </row>
    <row r="950" spans="1:22" x14ac:dyDescent="0.25">
      <c r="A950" s="38" t="str">
        <f>D950&amp;"_"&amp;COUNTIF($D$2:D950,D950)</f>
        <v>_0</v>
      </c>
      <c r="B950" s="21"/>
      <c r="C950" s="39" t="str">
        <f>TEXT(Tableau3[[#This Row],[Date ]],"mmmm")</f>
        <v>janvier</v>
      </c>
      <c r="G950" s="24"/>
      <c r="H950" s="23"/>
      <c r="I950" s="24"/>
      <c r="J950" s="24"/>
      <c r="K950" s="25"/>
      <c r="L950" s="26"/>
      <c r="M950" s="26"/>
      <c r="N950" s="27"/>
      <c r="O950" s="28"/>
      <c r="P950" s="28"/>
      <c r="Q950" s="31"/>
      <c r="R950" s="22"/>
      <c r="S950" s="41">
        <f t="shared" si="15"/>
        <v>0</v>
      </c>
      <c r="V950" s="19">
        <v>950</v>
      </c>
    </row>
    <row r="951" spans="1:22" x14ac:dyDescent="0.25">
      <c r="A951" s="38" t="str">
        <f>D951&amp;"_"&amp;COUNTIF($D$2:D951,D951)</f>
        <v>_0</v>
      </c>
      <c r="B951" s="21"/>
      <c r="C951" s="39" t="str">
        <f>TEXT(Tableau3[[#This Row],[Date ]],"mmmm")</f>
        <v>janvier</v>
      </c>
      <c r="G951" s="24"/>
      <c r="H951" s="23"/>
      <c r="I951" s="24"/>
      <c r="J951" s="24"/>
      <c r="K951" s="25"/>
      <c r="L951" s="26"/>
      <c r="M951" s="26"/>
      <c r="N951" s="27"/>
      <c r="O951" s="28"/>
      <c r="P951" s="28"/>
      <c r="Q951" s="31"/>
      <c r="R951" s="22"/>
      <c r="S951" s="41">
        <f t="shared" si="15"/>
        <v>0</v>
      </c>
      <c r="V951" s="19">
        <v>951</v>
      </c>
    </row>
    <row r="952" spans="1:22" x14ac:dyDescent="0.25">
      <c r="A952" s="38" t="str">
        <f>D952&amp;"_"&amp;COUNTIF($D$2:D952,D952)</f>
        <v>_0</v>
      </c>
      <c r="B952" s="21"/>
      <c r="C952" s="39" t="str">
        <f>TEXT(Tableau3[[#This Row],[Date ]],"mmmm")</f>
        <v>janvier</v>
      </c>
      <c r="G952" s="24"/>
      <c r="H952" s="23"/>
      <c r="I952" s="24"/>
      <c r="J952" s="24"/>
      <c r="K952" s="25"/>
      <c r="L952" s="26"/>
      <c r="M952" s="26"/>
      <c r="N952" s="27"/>
      <c r="O952" s="28"/>
      <c r="P952" s="28"/>
      <c r="Q952" s="31"/>
      <c r="R952" s="22"/>
      <c r="S952" s="41">
        <f t="shared" si="15"/>
        <v>0</v>
      </c>
      <c r="V952" s="19">
        <v>952</v>
      </c>
    </row>
    <row r="953" spans="1:22" x14ac:dyDescent="0.25">
      <c r="A953" s="38" t="str">
        <f>D953&amp;"_"&amp;COUNTIF($D$2:D953,D953)</f>
        <v>_0</v>
      </c>
      <c r="B953" s="21"/>
      <c r="C953" s="39" t="str">
        <f>TEXT(Tableau3[[#This Row],[Date ]],"mmmm")</f>
        <v>janvier</v>
      </c>
      <c r="G953" s="24"/>
      <c r="H953" s="23"/>
      <c r="I953" s="24"/>
      <c r="J953" s="24"/>
      <c r="K953" s="25"/>
      <c r="L953" s="26"/>
      <c r="M953" s="26"/>
      <c r="N953" s="27"/>
      <c r="O953" s="28"/>
      <c r="P953" s="28"/>
      <c r="Q953" s="31"/>
      <c r="R953" s="22"/>
      <c r="S953" s="41">
        <f t="shared" si="15"/>
        <v>0</v>
      </c>
      <c r="V953" s="19">
        <v>953</v>
      </c>
    </row>
    <row r="954" spans="1:22" x14ac:dyDescent="0.25">
      <c r="A954" s="38" t="str">
        <f>D954&amp;"_"&amp;COUNTIF($D$2:D954,D954)</f>
        <v>_0</v>
      </c>
      <c r="B954" s="21"/>
      <c r="C954" s="39" t="str">
        <f>TEXT(Tableau3[[#This Row],[Date ]],"mmmm")</f>
        <v>janvier</v>
      </c>
      <c r="G954" s="24"/>
      <c r="H954" s="23"/>
      <c r="I954" s="24"/>
      <c r="J954" s="24"/>
      <c r="K954" s="25"/>
      <c r="L954" s="26"/>
      <c r="M954" s="26"/>
      <c r="N954" s="27"/>
      <c r="O954" s="28"/>
      <c r="P954" s="28"/>
      <c r="Q954" s="31"/>
      <c r="R954" s="22"/>
      <c r="S954" s="41">
        <f t="shared" si="15"/>
        <v>0</v>
      </c>
      <c r="V954" s="19">
        <v>954</v>
      </c>
    </row>
    <row r="955" spans="1:22" x14ac:dyDescent="0.25">
      <c r="A955" s="38" t="str">
        <f>D955&amp;"_"&amp;COUNTIF($D$2:D955,D955)</f>
        <v>_0</v>
      </c>
      <c r="B955" s="21"/>
      <c r="C955" s="39" t="str">
        <f>TEXT(Tableau3[[#This Row],[Date ]],"mmmm")</f>
        <v>janvier</v>
      </c>
      <c r="G955" s="24"/>
      <c r="H955" s="23"/>
      <c r="I955" s="24"/>
      <c r="J955" s="24"/>
      <c r="K955" s="25"/>
      <c r="L955" s="26"/>
      <c r="M955" s="26"/>
      <c r="N955" s="27"/>
      <c r="O955" s="28"/>
      <c r="P955" s="28"/>
      <c r="Q955" s="31"/>
      <c r="R955" s="22"/>
      <c r="S955" s="41">
        <f t="shared" si="15"/>
        <v>0</v>
      </c>
      <c r="V955" s="19">
        <v>955</v>
      </c>
    </row>
    <row r="956" spans="1:22" x14ac:dyDescent="0.25">
      <c r="A956" s="38" t="str">
        <f>D956&amp;"_"&amp;COUNTIF($D$2:D956,D956)</f>
        <v>_0</v>
      </c>
      <c r="B956" s="21"/>
      <c r="C956" s="39" t="str">
        <f>TEXT(Tableau3[[#This Row],[Date ]],"mmmm")</f>
        <v>janvier</v>
      </c>
      <c r="G956" s="24"/>
      <c r="H956" s="23"/>
      <c r="I956" s="24"/>
      <c r="J956" s="24"/>
      <c r="K956" s="25"/>
      <c r="L956" s="26"/>
      <c r="M956" s="26"/>
      <c r="N956" s="27"/>
      <c r="O956" s="28"/>
      <c r="P956" s="28"/>
      <c r="Q956" s="31"/>
      <c r="R956" s="22"/>
      <c r="S956" s="41">
        <f t="shared" si="15"/>
        <v>0</v>
      </c>
      <c r="V956" s="19">
        <v>956</v>
      </c>
    </row>
    <row r="957" spans="1:22" x14ac:dyDescent="0.25">
      <c r="A957" s="38" t="str">
        <f>D957&amp;"_"&amp;COUNTIF($D$2:D957,D957)</f>
        <v>_0</v>
      </c>
      <c r="B957" s="21"/>
      <c r="C957" s="39" t="str">
        <f>TEXT(Tableau3[[#This Row],[Date ]],"mmmm")</f>
        <v>janvier</v>
      </c>
      <c r="G957" s="24"/>
      <c r="H957" s="23"/>
      <c r="I957" s="24"/>
      <c r="J957" s="24"/>
      <c r="K957" s="25"/>
      <c r="L957" s="26"/>
      <c r="M957" s="26"/>
      <c r="N957" s="27"/>
      <c r="O957" s="28"/>
      <c r="P957" s="28"/>
      <c r="Q957" s="31"/>
      <c r="R957" s="22"/>
      <c r="S957" s="41">
        <f t="shared" si="15"/>
        <v>0</v>
      </c>
      <c r="V957" s="19">
        <v>957</v>
      </c>
    </row>
    <row r="958" spans="1:22" x14ac:dyDescent="0.25">
      <c r="A958" s="38" t="str">
        <f>D958&amp;"_"&amp;COUNTIF($D$2:D958,D958)</f>
        <v>_0</v>
      </c>
      <c r="B958" s="21"/>
      <c r="C958" s="39" t="str">
        <f>TEXT(Tableau3[[#This Row],[Date ]],"mmmm")</f>
        <v>janvier</v>
      </c>
      <c r="G958" s="24"/>
      <c r="H958" s="23"/>
      <c r="I958" s="24"/>
      <c r="J958" s="24"/>
      <c r="K958" s="25"/>
      <c r="L958" s="26"/>
      <c r="M958" s="26"/>
      <c r="N958" s="27"/>
      <c r="O958" s="28"/>
      <c r="P958" s="28"/>
      <c r="Q958" s="31"/>
      <c r="R958" s="22"/>
      <c r="S958" s="41">
        <f t="shared" si="15"/>
        <v>0</v>
      </c>
      <c r="V958" s="19">
        <v>958</v>
      </c>
    </row>
    <row r="959" spans="1:22" x14ac:dyDescent="0.25">
      <c r="A959" s="38" t="str">
        <f>D959&amp;"_"&amp;COUNTIF($D$2:D959,D959)</f>
        <v>_0</v>
      </c>
      <c r="B959" s="21"/>
      <c r="C959" s="39" t="str">
        <f>TEXT(Tableau3[[#This Row],[Date ]],"mmmm")</f>
        <v>janvier</v>
      </c>
      <c r="G959" s="24"/>
      <c r="H959" s="23"/>
      <c r="I959" s="24"/>
      <c r="J959" s="24"/>
      <c r="K959" s="25"/>
      <c r="L959" s="26"/>
      <c r="M959" s="26"/>
      <c r="N959" s="27"/>
      <c r="O959" s="28"/>
      <c r="P959" s="28"/>
      <c r="Q959" s="31"/>
      <c r="R959" s="22"/>
      <c r="S959" s="41">
        <f t="shared" si="15"/>
        <v>0</v>
      </c>
      <c r="V959" s="19">
        <v>959</v>
      </c>
    </row>
    <row r="960" spans="1:22" x14ac:dyDescent="0.25">
      <c r="A960" s="38" t="str">
        <f>D960&amp;"_"&amp;COUNTIF($D$2:D960,D960)</f>
        <v>_0</v>
      </c>
      <c r="B960" s="21"/>
      <c r="C960" s="39" t="str">
        <f>TEXT(Tableau3[[#This Row],[Date ]],"mmmm")</f>
        <v>janvier</v>
      </c>
      <c r="G960" s="24"/>
      <c r="H960" s="23"/>
      <c r="I960" s="24"/>
      <c r="J960" s="24"/>
      <c r="K960" s="25"/>
      <c r="L960" s="26"/>
      <c r="M960" s="26"/>
      <c r="N960" s="27"/>
      <c r="O960" s="28"/>
      <c r="P960" s="28"/>
      <c r="Q960" s="31"/>
      <c r="R960" s="22"/>
      <c r="S960" s="41">
        <f t="shared" si="15"/>
        <v>0</v>
      </c>
      <c r="V960" s="19">
        <v>960</v>
      </c>
    </row>
    <row r="961" spans="1:22" x14ac:dyDescent="0.25">
      <c r="A961" s="38" t="str">
        <f>D961&amp;"_"&amp;COUNTIF($D$2:D961,D961)</f>
        <v>_0</v>
      </c>
      <c r="B961" s="21"/>
      <c r="C961" s="39" t="str">
        <f>TEXT(Tableau3[[#This Row],[Date ]],"mmmm")</f>
        <v>janvier</v>
      </c>
      <c r="G961" s="24"/>
      <c r="H961" s="23"/>
      <c r="I961" s="24"/>
      <c r="J961" s="24"/>
      <c r="K961" s="25"/>
      <c r="L961" s="26"/>
      <c r="M961" s="26"/>
      <c r="N961" s="27"/>
      <c r="O961" s="28"/>
      <c r="P961" s="28"/>
      <c r="Q961" s="31"/>
      <c r="R961" s="22"/>
      <c r="S961" s="41">
        <f t="shared" si="15"/>
        <v>0</v>
      </c>
      <c r="V961" s="19">
        <v>961</v>
      </c>
    </row>
    <row r="962" spans="1:22" x14ac:dyDescent="0.25">
      <c r="A962" s="38" t="str">
        <f>D962&amp;"_"&amp;COUNTIF($D$2:D962,D962)</f>
        <v>_0</v>
      </c>
      <c r="B962" s="21"/>
      <c r="C962" s="39" t="str">
        <f>TEXT(Tableau3[[#This Row],[Date ]],"mmmm")</f>
        <v>janvier</v>
      </c>
      <c r="G962" s="24"/>
      <c r="H962" s="23"/>
      <c r="I962" s="24"/>
      <c r="J962" s="24"/>
      <c r="K962" s="25"/>
      <c r="L962" s="26"/>
      <c r="M962" s="26"/>
      <c r="N962" s="27"/>
      <c r="O962" s="28"/>
      <c r="P962" s="28"/>
      <c r="Q962" s="31"/>
      <c r="R962" s="22"/>
      <c r="S962" s="41">
        <f t="shared" si="15"/>
        <v>0</v>
      </c>
      <c r="V962" s="19">
        <v>962</v>
      </c>
    </row>
    <row r="963" spans="1:22" x14ac:dyDescent="0.25">
      <c r="A963" s="38" t="str">
        <f>D963&amp;"_"&amp;COUNTIF($D$2:D963,D963)</f>
        <v>_0</v>
      </c>
      <c r="B963" s="21"/>
      <c r="C963" s="39" t="str">
        <f>TEXT(Tableau3[[#This Row],[Date ]],"mmmm")</f>
        <v>janvier</v>
      </c>
      <c r="G963" s="24"/>
      <c r="H963" s="23"/>
      <c r="I963" s="24"/>
      <c r="J963" s="24"/>
      <c r="K963" s="25"/>
      <c r="L963" s="26"/>
      <c r="M963" s="26"/>
      <c r="N963" s="27"/>
      <c r="O963" s="28"/>
      <c r="P963" s="28"/>
      <c r="Q963" s="31"/>
      <c r="R963" s="22"/>
      <c r="S963" s="41">
        <f t="shared" si="15"/>
        <v>0</v>
      </c>
      <c r="V963" s="19">
        <v>963</v>
      </c>
    </row>
    <row r="964" spans="1:22" x14ac:dyDescent="0.25">
      <c r="A964" s="38" t="str">
        <f>D964&amp;"_"&amp;COUNTIF($D$2:D964,D964)</f>
        <v>_0</v>
      </c>
      <c r="B964" s="21"/>
      <c r="C964" s="39" t="str">
        <f>TEXT(Tableau3[[#This Row],[Date ]],"mmmm")</f>
        <v>janvier</v>
      </c>
      <c r="G964" s="24"/>
      <c r="H964" s="23"/>
      <c r="I964" s="24"/>
      <c r="J964" s="24"/>
      <c r="K964" s="25"/>
      <c r="L964" s="26"/>
      <c r="M964" s="26"/>
      <c r="N964" s="27"/>
      <c r="O964" s="28"/>
      <c r="P964" s="28"/>
      <c r="Q964" s="31"/>
      <c r="R964" s="22"/>
      <c r="S964" s="41">
        <f t="shared" si="15"/>
        <v>0</v>
      </c>
      <c r="V964" s="19">
        <v>964</v>
      </c>
    </row>
    <row r="965" spans="1:22" x14ac:dyDescent="0.25">
      <c r="A965" s="38" t="str">
        <f>D965&amp;"_"&amp;COUNTIF($D$2:D965,D965)</f>
        <v>_0</v>
      </c>
      <c r="B965" s="21"/>
      <c r="C965" s="39" t="str">
        <f>TEXT(Tableau3[[#This Row],[Date ]],"mmmm")</f>
        <v>janvier</v>
      </c>
      <c r="G965" s="24"/>
      <c r="H965" s="23"/>
      <c r="I965" s="24"/>
      <c r="J965" s="24"/>
      <c r="K965" s="25"/>
      <c r="L965" s="26"/>
      <c r="M965" s="26"/>
      <c r="N965" s="27"/>
      <c r="O965" s="28"/>
      <c r="P965" s="28"/>
      <c r="Q965" s="31"/>
      <c r="R965" s="22"/>
      <c r="S965" s="41">
        <f t="shared" si="15"/>
        <v>0</v>
      </c>
      <c r="V965" s="19">
        <v>965</v>
      </c>
    </row>
    <row r="966" spans="1:22" x14ac:dyDescent="0.25">
      <c r="A966" s="38" t="str">
        <f>D966&amp;"_"&amp;COUNTIF($D$2:D966,D966)</f>
        <v>_0</v>
      </c>
      <c r="B966" s="21"/>
      <c r="C966" s="39" t="str">
        <f>TEXT(Tableau3[[#This Row],[Date ]],"mmmm")</f>
        <v>janvier</v>
      </c>
      <c r="G966" s="24"/>
      <c r="H966" s="23"/>
      <c r="I966" s="24"/>
      <c r="J966" s="24"/>
      <c r="K966" s="25"/>
      <c r="L966" s="26"/>
      <c r="M966" s="26"/>
      <c r="N966" s="27"/>
      <c r="O966" s="28"/>
      <c r="P966" s="28"/>
      <c r="Q966" s="31"/>
      <c r="R966" s="22"/>
      <c r="S966" s="41">
        <f t="shared" si="15"/>
        <v>0</v>
      </c>
      <c r="V966" s="19">
        <v>966</v>
      </c>
    </row>
    <row r="967" spans="1:22" x14ac:dyDescent="0.25">
      <c r="A967" s="38" t="str">
        <f>D967&amp;"_"&amp;COUNTIF($D$2:D967,D967)</f>
        <v>_0</v>
      </c>
      <c r="B967" s="21"/>
      <c r="C967" s="39" t="str">
        <f>TEXT(Tableau3[[#This Row],[Date ]],"mmmm")</f>
        <v>janvier</v>
      </c>
      <c r="G967" s="24"/>
      <c r="H967" s="23"/>
      <c r="I967" s="24"/>
      <c r="J967" s="24"/>
      <c r="K967" s="25"/>
      <c r="L967" s="26"/>
      <c r="M967" s="26"/>
      <c r="N967" s="27"/>
      <c r="O967" s="28"/>
      <c r="P967" s="28"/>
      <c r="Q967" s="31"/>
      <c r="R967" s="22"/>
      <c r="S967" s="41">
        <f t="shared" si="15"/>
        <v>0</v>
      </c>
      <c r="V967" s="19">
        <v>967</v>
      </c>
    </row>
    <row r="968" spans="1:22" x14ac:dyDescent="0.25">
      <c r="A968" s="38" t="str">
        <f>D968&amp;"_"&amp;COUNTIF($D$2:D968,D968)</f>
        <v>_0</v>
      </c>
      <c r="B968" s="21"/>
      <c r="C968" s="39" t="str">
        <f>TEXT(Tableau3[[#This Row],[Date ]],"mmmm")</f>
        <v>janvier</v>
      </c>
      <c r="G968" s="24"/>
      <c r="H968" s="23"/>
      <c r="I968" s="24"/>
      <c r="J968" s="24"/>
      <c r="K968" s="25"/>
      <c r="L968" s="26"/>
      <c r="M968" s="26"/>
      <c r="N968" s="27"/>
      <c r="O968" s="28"/>
      <c r="P968" s="28"/>
      <c r="Q968" s="31"/>
      <c r="R968" s="22"/>
      <c r="S968" s="41">
        <f t="shared" si="15"/>
        <v>0</v>
      </c>
      <c r="V968" s="19">
        <v>968</v>
      </c>
    </row>
    <row r="969" spans="1:22" x14ac:dyDescent="0.25">
      <c r="A969" s="38" t="str">
        <f>D969&amp;"_"&amp;COUNTIF($D$2:D969,D969)</f>
        <v>_0</v>
      </c>
      <c r="B969" s="21"/>
      <c r="C969" s="39" t="str">
        <f>TEXT(Tableau3[[#This Row],[Date ]],"mmmm")</f>
        <v>janvier</v>
      </c>
      <c r="G969" s="24"/>
      <c r="H969" s="23"/>
      <c r="I969" s="24"/>
      <c r="J969" s="24"/>
      <c r="K969" s="25"/>
      <c r="L969" s="26"/>
      <c r="M969" s="26"/>
      <c r="N969" s="27"/>
      <c r="O969" s="28"/>
      <c r="P969" s="28"/>
      <c r="Q969" s="31"/>
      <c r="R969" s="22"/>
      <c r="S969" s="41">
        <f t="shared" si="15"/>
        <v>0</v>
      </c>
      <c r="V969" s="19">
        <v>969</v>
      </c>
    </row>
    <row r="970" spans="1:22" x14ac:dyDescent="0.25">
      <c r="A970" s="38" t="str">
        <f>D970&amp;"_"&amp;COUNTIF($D$2:D970,D970)</f>
        <v>_0</v>
      </c>
      <c r="B970" s="21"/>
      <c r="C970" s="39" t="str">
        <f>TEXT(Tableau3[[#This Row],[Date ]],"mmmm")</f>
        <v>janvier</v>
      </c>
      <c r="G970" s="24"/>
      <c r="H970" s="23"/>
      <c r="I970" s="24"/>
      <c r="J970" s="24"/>
      <c r="K970" s="25"/>
      <c r="L970" s="26"/>
      <c r="M970" s="26"/>
      <c r="N970" s="27"/>
      <c r="O970" s="28"/>
      <c r="P970" s="28"/>
      <c r="Q970" s="31"/>
      <c r="R970" s="22"/>
      <c r="S970" s="41">
        <f t="shared" si="15"/>
        <v>0</v>
      </c>
      <c r="V970" s="19">
        <v>970</v>
      </c>
    </row>
    <row r="971" spans="1:22" x14ac:dyDescent="0.25">
      <c r="A971" s="38" t="str">
        <f>D971&amp;"_"&amp;COUNTIF($D$2:D971,D971)</f>
        <v>_0</v>
      </c>
      <c r="B971" s="21"/>
      <c r="C971" s="39" t="str">
        <f>TEXT(Tableau3[[#This Row],[Date ]],"mmmm")</f>
        <v>janvier</v>
      </c>
      <c r="G971" s="24"/>
      <c r="H971" s="23"/>
      <c r="I971" s="24"/>
      <c r="J971" s="24"/>
      <c r="K971" s="25"/>
      <c r="L971" s="26"/>
      <c r="M971" s="26"/>
      <c r="N971" s="27"/>
      <c r="O971" s="28"/>
      <c r="P971" s="28"/>
      <c r="Q971" s="31"/>
      <c r="R971" s="22"/>
      <c r="S971" s="41">
        <f t="shared" si="15"/>
        <v>0</v>
      </c>
      <c r="V971" s="19">
        <v>971</v>
      </c>
    </row>
    <row r="972" spans="1:22" x14ac:dyDescent="0.25">
      <c r="A972" s="38" t="str">
        <f>D972&amp;"_"&amp;COUNTIF($D$2:D972,D972)</f>
        <v>_0</v>
      </c>
      <c r="B972" s="21"/>
      <c r="C972" s="39" t="str">
        <f>TEXT(Tableau3[[#This Row],[Date ]],"mmmm")</f>
        <v>janvier</v>
      </c>
      <c r="G972" s="24"/>
      <c r="H972" s="23"/>
      <c r="I972" s="24"/>
      <c r="J972" s="24"/>
      <c r="K972" s="25"/>
      <c r="L972" s="26"/>
      <c r="M972" s="26"/>
      <c r="N972" s="27"/>
      <c r="O972" s="28"/>
      <c r="P972" s="28"/>
      <c r="Q972" s="31"/>
      <c r="R972" s="22"/>
      <c r="S972" s="41">
        <f t="shared" si="15"/>
        <v>0</v>
      </c>
      <c r="V972" s="19">
        <v>972</v>
      </c>
    </row>
    <row r="973" spans="1:22" x14ac:dyDescent="0.25">
      <c r="A973" s="38" t="str">
        <f>D973&amp;"_"&amp;COUNTIF($D$2:D973,D973)</f>
        <v>_0</v>
      </c>
      <c r="B973" s="21"/>
      <c r="C973" s="39" t="str">
        <f>TEXT(Tableau3[[#This Row],[Date ]],"mmmm")</f>
        <v>janvier</v>
      </c>
      <c r="G973" s="24"/>
      <c r="H973" s="23"/>
      <c r="I973" s="24"/>
      <c r="J973" s="24"/>
      <c r="K973" s="25"/>
      <c r="L973" s="26"/>
      <c r="M973" s="26"/>
      <c r="N973" s="27"/>
      <c r="O973" s="28"/>
      <c r="P973" s="28"/>
      <c r="Q973" s="31"/>
      <c r="R973" s="22"/>
      <c r="S973" s="41">
        <f t="shared" si="15"/>
        <v>0</v>
      </c>
      <c r="V973" s="19">
        <v>973</v>
      </c>
    </row>
    <row r="974" spans="1:22" x14ac:dyDescent="0.25">
      <c r="A974" s="38" t="str">
        <f>D974&amp;"_"&amp;COUNTIF($D$2:D974,D974)</f>
        <v>_0</v>
      </c>
      <c r="B974" s="21"/>
      <c r="C974" s="39" t="str">
        <f>TEXT(Tableau3[[#This Row],[Date ]],"mmmm")</f>
        <v>janvier</v>
      </c>
      <c r="G974" s="24"/>
      <c r="H974" s="23"/>
      <c r="I974" s="24"/>
      <c r="J974" s="24"/>
      <c r="K974" s="25"/>
      <c r="L974" s="26"/>
      <c r="M974" s="26"/>
      <c r="N974" s="27"/>
      <c r="O974" s="28"/>
      <c r="P974" s="28"/>
      <c r="Q974" s="31"/>
      <c r="R974" s="22"/>
      <c r="S974" s="41">
        <f t="shared" si="15"/>
        <v>0</v>
      </c>
      <c r="V974" s="19">
        <v>974</v>
      </c>
    </row>
    <row r="975" spans="1:22" x14ac:dyDescent="0.25">
      <c r="A975" s="38" t="str">
        <f>D975&amp;"_"&amp;COUNTIF($D$2:D975,D975)</f>
        <v>_0</v>
      </c>
      <c r="B975" s="21"/>
      <c r="C975" s="39" t="str">
        <f>TEXT(Tableau3[[#This Row],[Date ]],"mmmm")</f>
        <v>janvier</v>
      </c>
      <c r="G975" s="24"/>
      <c r="H975" s="23"/>
      <c r="I975" s="24"/>
      <c r="J975" s="24"/>
      <c r="K975" s="25"/>
      <c r="L975" s="26"/>
      <c r="M975" s="26"/>
      <c r="N975" s="27"/>
      <c r="O975" s="28"/>
      <c r="P975" s="28"/>
      <c r="Q975" s="31"/>
      <c r="R975" s="22"/>
      <c r="S975" s="41">
        <f t="shared" si="15"/>
        <v>0</v>
      </c>
      <c r="V975" s="19">
        <v>975</v>
      </c>
    </row>
    <row r="976" spans="1:22" x14ac:dyDescent="0.25">
      <c r="A976" s="38" t="str">
        <f>D976&amp;"_"&amp;COUNTIF($D$2:D976,D976)</f>
        <v>_0</v>
      </c>
      <c r="B976" s="21"/>
      <c r="C976" s="39" t="str">
        <f>TEXT(Tableau3[[#This Row],[Date ]],"mmmm")</f>
        <v>janvier</v>
      </c>
      <c r="G976" s="24"/>
      <c r="H976" s="23"/>
      <c r="I976" s="24"/>
      <c r="J976" s="24"/>
      <c r="K976" s="25"/>
      <c r="L976" s="26"/>
      <c r="M976" s="26"/>
      <c r="N976" s="27"/>
      <c r="O976" s="28"/>
      <c r="P976" s="28"/>
      <c r="Q976" s="31"/>
      <c r="R976" s="22"/>
      <c r="S976" s="41">
        <f t="shared" si="15"/>
        <v>0</v>
      </c>
      <c r="V976" s="19">
        <v>976</v>
      </c>
    </row>
    <row r="977" spans="1:22" x14ac:dyDescent="0.25">
      <c r="A977" s="38" t="str">
        <f>D977&amp;"_"&amp;COUNTIF($D$2:D977,D977)</f>
        <v>_0</v>
      </c>
      <c r="B977" s="21"/>
      <c r="C977" s="39" t="str">
        <f>TEXT(Tableau3[[#This Row],[Date ]],"mmmm")</f>
        <v>janvier</v>
      </c>
      <c r="G977" s="24"/>
      <c r="H977" s="23"/>
      <c r="I977" s="24"/>
      <c r="J977" s="24"/>
      <c r="K977" s="25"/>
      <c r="L977" s="26"/>
      <c r="M977" s="26"/>
      <c r="N977" s="27"/>
      <c r="O977" s="28"/>
      <c r="P977" s="28"/>
      <c r="Q977" s="31"/>
      <c r="R977" s="22"/>
      <c r="S977" s="41">
        <f t="shared" si="15"/>
        <v>0</v>
      </c>
      <c r="V977" s="19">
        <v>977</v>
      </c>
    </row>
    <row r="978" spans="1:22" x14ac:dyDescent="0.25">
      <c r="A978" s="38" t="str">
        <f>D978&amp;"_"&amp;COUNTIF($D$2:D978,D978)</f>
        <v>_0</v>
      </c>
      <c r="B978" s="21"/>
      <c r="C978" s="39" t="str">
        <f>TEXT(Tableau3[[#This Row],[Date ]],"mmmm")</f>
        <v>janvier</v>
      </c>
      <c r="G978" s="24"/>
      <c r="H978" s="23"/>
      <c r="I978" s="24"/>
      <c r="J978" s="24"/>
      <c r="K978" s="25"/>
      <c r="L978" s="26"/>
      <c r="M978" s="26"/>
      <c r="N978" s="27"/>
      <c r="O978" s="28"/>
      <c r="P978" s="28"/>
      <c r="Q978" s="31"/>
      <c r="R978" s="22"/>
      <c r="S978" s="41">
        <f t="shared" si="15"/>
        <v>0</v>
      </c>
      <c r="V978" s="19">
        <v>978</v>
      </c>
    </row>
    <row r="979" spans="1:22" x14ac:dyDescent="0.25">
      <c r="A979" s="38" t="str">
        <f>D979&amp;"_"&amp;COUNTIF($D$2:D979,D979)</f>
        <v>_0</v>
      </c>
      <c r="B979" s="21"/>
      <c r="C979" s="39" t="str">
        <f>TEXT(Tableau3[[#This Row],[Date ]],"mmmm")</f>
        <v>janvier</v>
      </c>
      <c r="G979" s="24"/>
      <c r="H979" s="23"/>
      <c r="I979" s="24"/>
      <c r="J979" s="24"/>
      <c r="K979" s="25"/>
      <c r="L979" s="26"/>
      <c r="M979" s="26"/>
      <c r="N979" s="27"/>
      <c r="O979" s="28"/>
      <c r="P979" s="28"/>
      <c r="Q979" s="31"/>
      <c r="R979" s="22"/>
      <c r="S979" s="41">
        <f t="shared" si="15"/>
        <v>0</v>
      </c>
      <c r="V979" s="19">
        <v>979</v>
      </c>
    </row>
    <row r="980" spans="1:22" x14ac:dyDescent="0.25">
      <c r="A980" s="38" t="str">
        <f>D980&amp;"_"&amp;COUNTIF($D$2:D980,D980)</f>
        <v>_0</v>
      </c>
      <c r="B980" s="21"/>
      <c r="C980" s="39" t="str">
        <f>TEXT(Tableau3[[#This Row],[Date ]],"mmmm")</f>
        <v>janvier</v>
      </c>
      <c r="G980" s="24"/>
      <c r="H980" s="23"/>
      <c r="I980" s="24"/>
      <c r="J980" s="24"/>
      <c r="K980" s="25"/>
      <c r="L980" s="26"/>
      <c r="M980" s="26"/>
      <c r="N980" s="27"/>
      <c r="O980" s="28"/>
      <c r="P980" s="28"/>
      <c r="Q980" s="31"/>
      <c r="R980" s="22"/>
      <c r="S980" s="41">
        <f t="shared" si="15"/>
        <v>0</v>
      </c>
      <c r="V980" s="19">
        <v>980</v>
      </c>
    </row>
    <row r="981" spans="1:22" x14ac:dyDescent="0.25">
      <c r="A981" s="38" t="str">
        <f>D981&amp;"_"&amp;COUNTIF($D$2:D981,D981)</f>
        <v>_0</v>
      </c>
      <c r="B981" s="21"/>
      <c r="C981" s="39" t="str">
        <f>TEXT(Tableau3[[#This Row],[Date ]],"mmmm")</f>
        <v>janvier</v>
      </c>
      <c r="G981" s="24"/>
      <c r="H981" s="23"/>
      <c r="I981" s="24"/>
      <c r="J981" s="24"/>
      <c r="K981" s="25"/>
      <c r="L981" s="26"/>
      <c r="M981" s="26"/>
      <c r="N981" s="27"/>
      <c r="O981" s="28"/>
      <c r="P981" s="28"/>
      <c r="Q981" s="31"/>
      <c r="R981" s="22"/>
      <c r="S981" s="41">
        <f t="shared" si="15"/>
        <v>0</v>
      </c>
      <c r="V981" s="19">
        <v>981</v>
      </c>
    </row>
    <row r="982" spans="1:22" x14ac:dyDescent="0.25">
      <c r="A982" s="38" t="str">
        <f>D982&amp;"_"&amp;COUNTIF($D$2:D982,D982)</f>
        <v>_0</v>
      </c>
      <c r="B982" s="21"/>
      <c r="C982" s="39" t="str">
        <f>TEXT(Tableau3[[#This Row],[Date ]],"mmmm")</f>
        <v>janvier</v>
      </c>
      <c r="G982" s="24"/>
      <c r="H982" s="23"/>
      <c r="I982" s="24"/>
      <c r="J982" s="24"/>
      <c r="K982" s="25"/>
      <c r="L982" s="26"/>
      <c r="M982" s="26"/>
      <c r="N982" s="27"/>
      <c r="O982" s="28"/>
      <c r="P982" s="28"/>
      <c r="Q982" s="31"/>
      <c r="R982" s="22"/>
      <c r="S982" s="41">
        <f t="shared" si="15"/>
        <v>0</v>
      </c>
      <c r="V982" s="19">
        <v>982</v>
      </c>
    </row>
    <row r="983" spans="1:22" x14ac:dyDescent="0.25">
      <c r="A983" s="38" t="str">
        <f>D983&amp;"_"&amp;COUNTIF($D$2:D983,D983)</f>
        <v>_0</v>
      </c>
      <c r="B983" s="21"/>
      <c r="C983" s="39" t="str">
        <f>TEXT(Tableau3[[#This Row],[Date ]],"mmmm")</f>
        <v>janvier</v>
      </c>
      <c r="G983" s="24"/>
      <c r="H983" s="23"/>
      <c r="I983" s="24"/>
      <c r="J983" s="24"/>
      <c r="K983" s="25"/>
      <c r="L983" s="26"/>
      <c r="M983" s="26"/>
      <c r="N983" s="27"/>
      <c r="O983" s="28"/>
      <c r="P983" s="28"/>
      <c r="Q983" s="31"/>
      <c r="R983" s="22"/>
      <c r="S983" s="41">
        <f t="shared" si="15"/>
        <v>0</v>
      </c>
      <c r="V983" s="19">
        <v>983</v>
      </c>
    </row>
    <row r="984" spans="1:22" x14ac:dyDescent="0.25">
      <c r="A984" s="38" t="str">
        <f>D984&amp;"_"&amp;COUNTIF($D$2:D984,D984)</f>
        <v>_0</v>
      </c>
      <c r="B984" s="21"/>
      <c r="C984" s="39" t="str">
        <f>TEXT(Tableau3[[#This Row],[Date ]],"mmmm")</f>
        <v>janvier</v>
      </c>
      <c r="G984" s="24"/>
      <c r="H984" s="23"/>
      <c r="I984" s="24"/>
      <c r="J984" s="24"/>
      <c r="K984" s="25"/>
      <c r="L984" s="26"/>
      <c r="M984" s="26"/>
      <c r="N984" s="27"/>
      <c r="O984" s="28"/>
      <c r="P984" s="28"/>
      <c r="Q984" s="31"/>
      <c r="R984" s="22"/>
      <c r="S984" s="41">
        <f t="shared" si="15"/>
        <v>0</v>
      </c>
      <c r="V984" s="19">
        <v>984</v>
      </c>
    </row>
    <row r="985" spans="1:22" x14ac:dyDescent="0.25">
      <c r="A985" s="38" t="str">
        <f>D985&amp;"_"&amp;COUNTIF($D$2:D985,D985)</f>
        <v>_0</v>
      </c>
      <c r="B985" s="21"/>
      <c r="C985" s="39" t="str">
        <f>TEXT(Tableau3[[#This Row],[Date ]],"mmmm")</f>
        <v>janvier</v>
      </c>
      <c r="G985" s="24"/>
      <c r="H985" s="23"/>
      <c r="I985" s="24"/>
      <c r="J985" s="24"/>
      <c r="K985" s="25"/>
      <c r="L985" s="26"/>
      <c r="M985" s="26"/>
      <c r="N985" s="27"/>
      <c r="O985" s="28"/>
      <c r="P985" s="28"/>
      <c r="Q985" s="31"/>
      <c r="R985" s="22"/>
      <c r="S985" s="41">
        <f t="shared" si="15"/>
        <v>0</v>
      </c>
      <c r="V985" s="19">
        <v>985</v>
      </c>
    </row>
    <row r="986" spans="1:22" x14ac:dyDescent="0.25">
      <c r="A986" s="38" t="str">
        <f>D986&amp;"_"&amp;COUNTIF($D$2:D986,D986)</f>
        <v>_0</v>
      </c>
      <c r="B986" s="21"/>
      <c r="C986" s="39" t="str">
        <f>TEXT(Tableau3[[#This Row],[Date ]],"mmmm")</f>
        <v>janvier</v>
      </c>
      <c r="G986" s="24"/>
      <c r="H986" s="23"/>
      <c r="I986" s="24"/>
      <c r="J986" s="24"/>
      <c r="K986" s="25"/>
      <c r="L986" s="26"/>
      <c r="M986" s="26"/>
      <c r="N986" s="27"/>
      <c r="O986" s="28"/>
      <c r="P986" s="28"/>
      <c r="Q986" s="31"/>
      <c r="R986" s="22"/>
      <c r="S986" s="41">
        <f t="shared" si="15"/>
        <v>0</v>
      </c>
      <c r="V986" s="19">
        <v>986</v>
      </c>
    </row>
    <row r="987" spans="1:22" x14ac:dyDescent="0.25">
      <c r="A987" s="38" t="str">
        <f>D987&amp;"_"&amp;COUNTIF($D$2:D987,D987)</f>
        <v>_0</v>
      </c>
      <c r="B987" s="21"/>
      <c r="C987" s="39" t="str">
        <f>TEXT(Tableau3[[#This Row],[Date ]],"mmmm")</f>
        <v>janvier</v>
      </c>
      <c r="G987" s="24"/>
      <c r="H987" s="23"/>
      <c r="I987" s="24"/>
      <c r="J987" s="24"/>
      <c r="K987" s="25"/>
      <c r="L987" s="26"/>
      <c r="M987" s="26"/>
      <c r="N987" s="27"/>
      <c r="O987" s="28"/>
      <c r="P987" s="28"/>
      <c r="Q987" s="31"/>
      <c r="R987" s="22"/>
      <c r="S987" s="41">
        <f t="shared" si="15"/>
        <v>0</v>
      </c>
      <c r="V987" s="19">
        <v>987</v>
      </c>
    </row>
    <row r="988" spans="1:22" x14ac:dyDescent="0.25">
      <c r="A988" s="38" t="str">
        <f>D988&amp;"_"&amp;COUNTIF($D$2:D988,D988)</f>
        <v>_0</v>
      </c>
      <c r="B988" s="21"/>
      <c r="C988" s="39" t="str">
        <f>TEXT(Tableau3[[#This Row],[Date ]],"mmmm")</f>
        <v>janvier</v>
      </c>
      <c r="G988" s="24"/>
      <c r="H988" s="23"/>
      <c r="I988" s="24"/>
      <c r="J988" s="24"/>
      <c r="K988" s="25"/>
      <c r="L988" s="26"/>
      <c r="M988" s="26"/>
      <c r="N988" s="27"/>
      <c r="O988" s="28"/>
      <c r="P988" s="28"/>
      <c r="Q988" s="31"/>
      <c r="R988" s="22"/>
      <c r="S988" s="41">
        <f t="shared" si="15"/>
        <v>0</v>
      </c>
      <c r="V988" s="19">
        <v>988</v>
      </c>
    </row>
    <row r="989" spans="1:22" x14ac:dyDescent="0.25">
      <c r="A989" s="38" t="str">
        <f>D989&amp;"_"&amp;COUNTIF($D$2:D989,D989)</f>
        <v>_0</v>
      </c>
      <c r="B989" s="21"/>
      <c r="C989" s="39" t="str">
        <f>TEXT(Tableau3[[#This Row],[Date ]],"mmmm")</f>
        <v>janvier</v>
      </c>
      <c r="G989" s="24"/>
      <c r="H989" s="23"/>
      <c r="I989" s="24"/>
      <c r="J989" s="24"/>
      <c r="K989" s="25"/>
      <c r="L989" s="26"/>
      <c r="M989" s="26"/>
      <c r="N989" s="27"/>
      <c r="O989" s="28"/>
      <c r="P989" s="28"/>
      <c r="Q989" s="31"/>
      <c r="R989" s="22"/>
      <c r="S989" s="41">
        <f t="shared" si="15"/>
        <v>0</v>
      </c>
      <c r="V989" s="19">
        <v>989</v>
      </c>
    </row>
    <row r="990" spans="1:22" x14ac:dyDescent="0.25">
      <c r="A990" s="38" t="str">
        <f>D990&amp;"_"&amp;COUNTIF($D$2:D990,D990)</f>
        <v>_0</v>
      </c>
      <c r="B990" s="21"/>
      <c r="C990" s="39" t="str">
        <f>TEXT(Tableau3[[#This Row],[Date ]],"mmmm")</f>
        <v>janvier</v>
      </c>
      <c r="G990" s="24"/>
      <c r="H990" s="23"/>
      <c r="I990" s="24"/>
      <c r="J990" s="24"/>
      <c r="K990" s="25"/>
      <c r="L990" s="26"/>
      <c r="M990" s="26"/>
      <c r="N990" s="27"/>
      <c r="O990" s="28"/>
      <c r="P990" s="28"/>
      <c r="Q990" s="31"/>
      <c r="R990" s="22"/>
      <c r="S990" s="41">
        <f t="shared" si="15"/>
        <v>0</v>
      </c>
      <c r="V990" s="19">
        <v>990</v>
      </c>
    </row>
    <row r="991" spans="1:22" x14ac:dyDescent="0.25">
      <c r="A991" s="38" t="str">
        <f>D991&amp;"_"&amp;COUNTIF($D$2:D991,D991)</f>
        <v>_0</v>
      </c>
      <c r="B991" s="21"/>
      <c r="C991" s="39" t="str">
        <f>TEXT(Tableau3[[#This Row],[Date ]],"mmmm")</f>
        <v>janvier</v>
      </c>
      <c r="G991" s="24"/>
      <c r="H991" s="23"/>
      <c r="I991" s="24"/>
      <c r="J991" s="24"/>
      <c r="K991" s="25"/>
      <c r="L991" s="26"/>
      <c r="M991" s="26"/>
      <c r="N991" s="27"/>
      <c r="O991" s="28"/>
      <c r="P991" s="28"/>
      <c r="Q991" s="31"/>
      <c r="R991" s="22"/>
      <c r="S991" s="41">
        <f t="shared" si="15"/>
        <v>0</v>
      </c>
      <c r="V991" s="19">
        <v>991</v>
      </c>
    </row>
    <row r="992" spans="1:22" x14ac:dyDescent="0.25">
      <c r="A992" s="38" t="str">
        <f>D992&amp;"_"&amp;COUNTIF($D$2:D992,D992)</f>
        <v>_0</v>
      </c>
      <c r="B992" s="21"/>
      <c r="C992" s="39" t="str">
        <f>TEXT(Tableau3[[#This Row],[Date ]],"mmmm")</f>
        <v>janvier</v>
      </c>
      <c r="G992" s="24"/>
      <c r="H992" s="23"/>
      <c r="I992" s="24"/>
      <c r="J992" s="24"/>
      <c r="K992" s="25"/>
      <c r="L992" s="26"/>
      <c r="M992" s="26"/>
      <c r="N992" s="27"/>
      <c r="O992" s="28"/>
      <c r="P992" s="28"/>
      <c r="Q992" s="31"/>
      <c r="R992" s="22"/>
      <c r="S992" s="41">
        <f t="shared" si="15"/>
        <v>0</v>
      </c>
      <c r="V992" s="19">
        <v>992</v>
      </c>
    </row>
    <row r="993" spans="1:22" x14ac:dyDescent="0.25">
      <c r="A993" s="38" t="str">
        <f>D993&amp;"_"&amp;COUNTIF($D$2:D993,D993)</f>
        <v>_0</v>
      </c>
      <c r="B993" s="21"/>
      <c r="C993" s="39" t="str">
        <f>TEXT(Tableau3[[#This Row],[Date ]],"mmmm")</f>
        <v>janvier</v>
      </c>
      <c r="G993" s="24"/>
      <c r="H993" s="23"/>
      <c r="I993" s="24"/>
      <c r="J993" s="24"/>
      <c r="K993" s="25"/>
      <c r="L993" s="26"/>
      <c r="M993" s="26"/>
      <c r="N993" s="27"/>
      <c r="O993" s="28"/>
      <c r="P993" s="28"/>
      <c r="Q993" s="31"/>
      <c r="R993" s="22"/>
      <c r="S993" s="41">
        <f t="shared" si="15"/>
        <v>0</v>
      </c>
      <c r="V993" s="19">
        <v>993</v>
      </c>
    </row>
    <row r="994" spans="1:22" x14ac:dyDescent="0.25">
      <c r="A994" s="38" t="str">
        <f>D994&amp;"_"&amp;COUNTIF($D$2:D994,D994)</f>
        <v>_0</v>
      </c>
      <c r="B994" s="21"/>
      <c r="C994" s="39" t="str">
        <f>TEXT(Tableau3[[#This Row],[Date ]],"mmmm")</f>
        <v>janvier</v>
      </c>
      <c r="G994" s="24"/>
      <c r="H994" s="23"/>
      <c r="I994" s="24"/>
      <c r="J994" s="24"/>
      <c r="K994" s="25"/>
      <c r="L994" s="26"/>
      <c r="M994" s="26"/>
      <c r="N994" s="27"/>
      <c r="O994" s="28"/>
      <c r="P994" s="28"/>
      <c r="Q994" s="31"/>
      <c r="R994" s="22"/>
      <c r="S994" s="41">
        <f t="shared" si="15"/>
        <v>0</v>
      </c>
      <c r="V994" s="19">
        <v>994</v>
      </c>
    </row>
    <row r="995" spans="1:22" x14ac:dyDescent="0.25">
      <c r="A995" s="38" t="str">
        <f>D995&amp;"_"&amp;COUNTIF($D$2:D995,D995)</f>
        <v>_0</v>
      </c>
      <c r="B995" s="21"/>
      <c r="C995" s="39" t="str">
        <f>TEXT(Tableau3[[#This Row],[Date ]],"mmmm")</f>
        <v>janvier</v>
      </c>
      <c r="G995" s="24"/>
      <c r="H995" s="23"/>
      <c r="I995" s="24"/>
      <c r="J995" s="24"/>
      <c r="K995" s="25"/>
      <c r="L995" s="26"/>
      <c r="M995" s="26"/>
      <c r="N995" s="27"/>
      <c r="O995" s="28"/>
      <c r="P995" s="28"/>
      <c r="Q995" s="31"/>
      <c r="R995" s="22"/>
      <c r="S995" s="41">
        <f t="shared" si="15"/>
        <v>0</v>
      </c>
      <c r="V995" s="19">
        <v>995</v>
      </c>
    </row>
    <row r="996" spans="1:22" x14ac:dyDescent="0.25">
      <c r="A996" s="38" t="str">
        <f>D996&amp;"_"&amp;COUNTIF($D$2:D996,D996)</f>
        <v>_0</v>
      </c>
      <c r="B996" s="21"/>
      <c r="C996" s="39" t="str">
        <f>TEXT(Tableau3[[#This Row],[Date ]],"mmmm")</f>
        <v>janvier</v>
      </c>
      <c r="G996" s="24"/>
      <c r="H996" s="23"/>
      <c r="I996" s="24"/>
      <c r="J996" s="24"/>
      <c r="K996" s="25"/>
      <c r="L996" s="26"/>
      <c r="M996" s="26"/>
      <c r="N996" s="27"/>
      <c r="O996" s="28"/>
      <c r="P996" s="28"/>
      <c r="Q996" s="31"/>
      <c r="R996" s="22"/>
      <c r="S996" s="41">
        <f t="shared" si="15"/>
        <v>0</v>
      </c>
      <c r="V996" s="19">
        <v>996</v>
      </c>
    </row>
    <row r="997" spans="1:22" x14ac:dyDescent="0.25">
      <c r="A997" s="38" t="str">
        <f>D997&amp;"_"&amp;COUNTIF($D$2:D997,D997)</f>
        <v>_0</v>
      </c>
      <c r="B997" s="21"/>
      <c r="C997" s="39" t="str">
        <f>TEXT(Tableau3[[#This Row],[Date ]],"mmmm")</f>
        <v>janvier</v>
      </c>
      <c r="G997" s="24"/>
      <c r="H997" s="23"/>
      <c r="I997" s="24"/>
      <c r="J997" s="24"/>
      <c r="K997" s="25"/>
      <c r="L997" s="26"/>
      <c r="M997" s="26"/>
      <c r="N997" s="27"/>
      <c r="O997" s="28"/>
      <c r="P997" s="28"/>
      <c r="Q997" s="31"/>
      <c r="R997" s="22"/>
      <c r="S997" s="41">
        <f t="shared" si="15"/>
        <v>0</v>
      </c>
      <c r="V997" s="19">
        <v>997</v>
      </c>
    </row>
    <row r="998" spans="1:22" x14ac:dyDescent="0.25">
      <c r="A998" s="38" t="str">
        <f>D998&amp;"_"&amp;COUNTIF($D$2:D998,D998)</f>
        <v>_0</v>
      </c>
      <c r="B998" s="21"/>
      <c r="C998" s="39" t="str">
        <f>TEXT(Tableau3[[#This Row],[Date ]],"mmmm")</f>
        <v>janvier</v>
      </c>
      <c r="G998" s="24"/>
      <c r="H998" s="23"/>
      <c r="I998" s="24"/>
      <c r="J998" s="24"/>
      <c r="K998" s="25"/>
      <c r="L998" s="26"/>
      <c r="M998" s="26"/>
      <c r="N998" s="27"/>
      <c r="O998" s="28"/>
      <c r="P998" s="28"/>
      <c r="Q998" s="31"/>
      <c r="R998" s="22"/>
      <c r="S998" s="41">
        <f t="shared" si="15"/>
        <v>0</v>
      </c>
      <c r="V998" s="19">
        <v>998</v>
      </c>
    </row>
    <row r="999" spans="1:22" x14ac:dyDescent="0.25">
      <c r="A999" s="38" t="str">
        <f>D999&amp;"_"&amp;COUNTIF($D$2:D999,D999)</f>
        <v>_0</v>
      </c>
      <c r="B999" s="21"/>
      <c r="C999" s="39" t="str">
        <f>TEXT(Tableau3[[#This Row],[Date ]],"mmmm")</f>
        <v>janvier</v>
      </c>
      <c r="G999" s="24"/>
      <c r="H999" s="23"/>
      <c r="I999" s="24"/>
      <c r="J999" s="24"/>
      <c r="K999" s="25"/>
      <c r="L999" s="26"/>
      <c r="M999" s="26"/>
      <c r="N999" s="27"/>
      <c r="O999" s="28"/>
      <c r="P999" s="28"/>
      <c r="Q999" s="31"/>
      <c r="R999" s="22"/>
      <c r="S999" s="41">
        <f t="shared" ref="S999:S1000" si="16">G999-I999-L999-O999-Q999-R999</f>
        <v>0</v>
      </c>
      <c r="V999" s="19">
        <v>999</v>
      </c>
    </row>
    <row r="1000" spans="1:22" x14ac:dyDescent="0.25">
      <c r="A1000" s="38" t="str">
        <f>D1000&amp;"_"&amp;COUNTIF($D$2:D1000,D1000)</f>
        <v>_0</v>
      </c>
      <c r="B1000" s="21"/>
      <c r="C1000" s="39" t="str">
        <f>TEXT(Tableau3[[#This Row],[Date ]],"mmmm")</f>
        <v>janvier</v>
      </c>
      <c r="G1000" s="24"/>
      <c r="H1000" s="23"/>
      <c r="I1000" s="24"/>
      <c r="J1000" s="24"/>
      <c r="K1000" s="25"/>
      <c r="L1000" s="26"/>
      <c r="M1000" s="26"/>
      <c r="N1000" s="27"/>
      <c r="O1000" s="28"/>
      <c r="P1000" s="28"/>
      <c r="Q1000" s="31"/>
      <c r="R1000" s="22"/>
      <c r="S1000" s="41">
        <f t="shared" si="16"/>
        <v>0</v>
      </c>
      <c r="V1000" s="19">
        <v>1000</v>
      </c>
    </row>
  </sheetData>
  <sheetProtection sheet="1" objects="1" scenarios="1"/>
  <pageMargins left="0.7" right="0.7" top="0.75" bottom="0.75" header="0.3" footer="0.3"/>
  <pageSetup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CA777E9-67E5-4605-AC7C-448F19892B17}">
          <x14:formula1>
            <xm:f>'Base donnée Clients'!$A$2:$A$128</xm:f>
          </x14:formula1>
          <xm:sqref>D1 D39:D1048576</xm:sqref>
        </x14:dataValidation>
        <x14:dataValidation type="list" allowBlank="1" showInputMessage="1" showErrorMessage="1" xr:uid="{49F395B1-0754-4308-B719-022FDA0C83CB}">
          <x14:formula1>
            <xm:f>'Base donnée Clients'!$A$2:$A$100</xm:f>
          </x14:formula1>
          <xm:sqref>D2:D38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62575-7297-4862-9C79-670AE72A4F3E}">
  <sheetPr codeName="Feuil2"/>
  <dimension ref="A1:G45"/>
  <sheetViews>
    <sheetView workbookViewId="0">
      <selection activeCell="F17" sqref="F17"/>
    </sheetView>
  </sheetViews>
  <sheetFormatPr baseColWidth="10" defaultRowHeight="15" x14ac:dyDescent="0.25"/>
  <cols>
    <col min="1" max="1" width="23.5703125" style="19" customWidth="1"/>
    <col min="2" max="2" width="11.85546875" style="19" customWidth="1"/>
    <col min="3" max="3" width="34.28515625" style="19" customWidth="1"/>
    <col min="4" max="4" width="17.28515625" style="60" customWidth="1"/>
    <col min="5" max="16384" width="11.42578125" style="19"/>
  </cols>
  <sheetData>
    <row r="1" spans="1:7" ht="12.75" customHeight="1" x14ac:dyDescent="0.5">
      <c r="A1" s="80"/>
      <c r="B1" s="80"/>
      <c r="D1" s="55" t="s">
        <v>38</v>
      </c>
      <c r="E1" s="55"/>
    </row>
    <row r="2" spans="1:7" ht="12.75" customHeight="1" thickBot="1" x14ac:dyDescent="0.55000000000000004">
      <c r="A2" s="56"/>
      <c r="B2" s="56"/>
      <c r="D2" s="55" t="s">
        <v>37</v>
      </c>
      <c r="E2" s="55"/>
    </row>
    <row r="3" spans="1:7" ht="12.75" customHeight="1" thickTop="1" x14ac:dyDescent="0.25">
      <c r="A3" s="82" t="s">
        <v>36</v>
      </c>
      <c r="B3" s="83"/>
      <c r="C3" s="57"/>
      <c r="D3" s="58"/>
    </row>
    <row r="4" spans="1:7" x14ac:dyDescent="0.25">
      <c r="B4" s="59"/>
      <c r="C4" s="59"/>
    </row>
    <row r="5" spans="1:7" ht="15.75" thickBot="1" x14ac:dyDescent="0.3"/>
    <row r="6" spans="1:7" ht="15.75" thickTop="1" x14ac:dyDescent="0.25">
      <c r="A6" s="77" t="s">
        <v>35</v>
      </c>
      <c r="B6" s="78"/>
      <c r="C6" s="78"/>
      <c r="D6" s="79"/>
      <c r="E6" s="61"/>
    </row>
    <row r="7" spans="1:7" x14ac:dyDescent="0.25">
      <c r="A7" s="62" t="s">
        <v>34</v>
      </c>
      <c r="B7" s="54"/>
      <c r="D7" s="63"/>
    </row>
    <row r="8" spans="1:7" ht="15.75" x14ac:dyDescent="0.25">
      <c r="A8" s="62"/>
      <c r="B8" s="54"/>
      <c r="D8" s="48">
        <f ca="1">TODAY()</f>
        <v>44624</v>
      </c>
    </row>
    <row r="9" spans="1:7" ht="15.75" x14ac:dyDescent="0.25">
      <c r="A9" s="64" t="s">
        <v>33</v>
      </c>
      <c r="B9" s="54"/>
      <c r="D9" s="65"/>
    </row>
    <row r="10" spans="1:7" ht="15.75" thickBot="1" x14ac:dyDescent="0.3">
      <c r="A10" s="66"/>
      <c r="B10" s="67"/>
      <c r="C10" s="67"/>
      <c r="D10" s="68"/>
      <c r="F10" s="30"/>
    </row>
    <row r="11" spans="1:7" ht="16.5" thickTop="1" thickBot="1" x14ac:dyDescent="0.3"/>
    <row r="12" spans="1:7" ht="15.75" thickTop="1" x14ac:dyDescent="0.25">
      <c r="A12" s="69" t="s">
        <v>215</v>
      </c>
      <c r="B12" s="70"/>
      <c r="C12" s="54" t="s">
        <v>32</v>
      </c>
    </row>
    <row r="13" spans="1:7" x14ac:dyDescent="0.25">
      <c r="A13" s="49">
        <f>VLOOKUP($A$12,'Base donnée Clients'!A:E,2)</f>
        <v>0</v>
      </c>
      <c r="B13" s="71"/>
    </row>
    <row r="14" spans="1:7" x14ac:dyDescent="0.25">
      <c r="A14" s="49" t="str">
        <f>VLOOKUP($A$12,'Base donnée Clients'!A:E,3)</f>
        <v>585, Brodeur,</v>
      </c>
      <c r="B14" s="71"/>
    </row>
    <row r="15" spans="1:7" ht="15.75" thickBot="1" x14ac:dyDescent="0.3">
      <c r="A15" s="50" t="str">
        <f>VLOOKUP($A$12,'Base donnée Clients'!A:E,4)</f>
        <v>St-Hyacinthe, J2S 4J6</v>
      </c>
      <c r="B15" s="72"/>
      <c r="C15" s="19" t="s">
        <v>32</v>
      </c>
      <c r="D15" s="73"/>
      <c r="F15" s="81"/>
      <c r="G15" s="81"/>
    </row>
    <row r="16" spans="1:7" ht="15.75" thickTop="1" x14ac:dyDescent="0.25"/>
    <row r="17" spans="1:4" x14ac:dyDescent="0.25">
      <c r="A17" s="74" t="s">
        <v>31</v>
      </c>
      <c r="B17" s="75" t="s">
        <v>30</v>
      </c>
      <c r="C17" s="74" t="s">
        <v>25</v>
      </c>
      <c r="D17" s="76" t="s">
        <v>23</v>
      </c>
    </row>
    <row r="18" spans="1:4" x14ac:dyDescent="0.25">
      <c r="A18" s="43" t="str">
        <f>IFERROR(VLOOKUP($A$12&amp;"_"&amp;VENTES!V1,VENTES!A:S,2,0),"")</f>
        <v/>
      </c>
      <c r="B18" s="44" t="str">
        <f>IFERROR(VLOOKUP($A$12&amp;"_"&amp;VENTES!V1,VENTES!A:S,6,0),"")</f>
        <v/>
      </c>
      <c r="C18" s="45" t="str">
        <f>IFERROR(VLOOKUP($A$12&amp;"_"&amp;VENTES!V1,VENTES!A:S,5,0),"")</f>
        <v/>
      </c>
      <c r="D18" s="46" t="str">
        <f>IFERROR(VLOOKUP($A$12&amp;"_"&amp;VENTES!V1,VENTES!A:S,19,0),"")</f>
        <v/>
      </c>
    </row>
    <row r="19" spans="1:4" x14ac:dyDescent="0.25">
      <c r="A19" s="43" t="str">
        <f>IFERROR(VLOOKUP($A$12&amp;"_"&amp;VENTES!V2,VENTES!A:S,2,0),"")</f>
        <v/>
      </c>
      <c r="B19" s="44" t="str">
        <f>IFERROR(VLOOKUP($A$12&amp;"_"&amp;VENTES!V2,VENTES!A:S,6,0),"")</f>
        <v/>
      </c>
      <c r="C19" s="45" t="str">
        <f>IFERROR(VLOOKUP($A$12&amp;"_"&amp;VENTES!V2,VENTES!A:S,5,0),"")</f>
        <v/>
      </c>
      <c r="D19" s="47" t="str">
        <f>IFERROR(VLOOKUP($A$12&amp;"_"&amp;VENTES!V2,VENTES!A:S,19,0),"")</f>
        <v/>
      </c>
    </row>
    <row r="20" spans="1:4" x14ac:dyDescent="0.25">
      <c r="A20" s="43" t="str">
        <f>IFERROR(VLOOKUP($A$12&amp;"_"&amp;VENTES!V3,VENTES!A:S,2,0),"")</f>
        <v/>
      </c>
      <c r="B20" s="44" t="str">
        <f>IFERROR(VLOOKUP($A$12&amp;"_"&amp;VENTES!V3,VENTES!A:S,6,0),"")</f>
        <v/>
      </c>
      <c r="C20" s="45" t="str">
        <f>IFERROR(VLOOKUP($A$12&amp;"_"&amp;VENTES!V3,VENTES!A:S,5,0),"")</f>
        <v/>
      </c>
      <c r="D20" s="47" t="str">
        <f>IFERROR(VLOOKUP($A$12&amp;"_"&amp;VENTES!V3,VENTES!A:S,19,0),"")</f>
        <v/>
      </c>
    </row>
    <row r="21" spans="1:4" x14ac:dyDescent="0.25">
      <c r="A21" s="43" t="str">
        <f>IFERROR(VLOOKUP($A$12&amp;"_"&amp;VENTES!V4,VENTES!A:S,2,0),"")</f>
        <v/>
      </c>
      <c r="B21" s="44" t="str">
        <f>IFERROR(VLOOKUP($A$12&amp;"_"&amp;VENTES!V4,VENTES!A:S,6,0),"")</f>
        <v/>
      </c>
      <c r="C21" s="45" t="str">
        <f>IFERROR(VLOOKUP($A$12&amp;"_"&amp;VENTES!V4,VENTES!A:S,5,0),"")</f>
        <v/>
      </c>
      <c r="D21" s="47" t="str">
        <f>IFERROR(VLOOKUP($A$12&amp;"_"&amp;VENTES!V4,VENTES!A:S,19,0),"")</f>
        <v/>
      </c>
    </row>
    <row r="22" spans="1:4" x14ac:dyDescent="0.25">
      <c r="A22" s="43" t="str">
        <f>IFERROR(VLOOKUP($A$12&amp;"_"&amp;VENTES!V5,VENTES!A:S,2,0),"")</f>
        <v/>
      </c>
      <c r="B22" s="44" t="str">
        <f>IFERROR(VLOOKUP($A$12&amp;"_"&amp;VENTES!V5,VENTES!A:S,6,0),"")</f>
        <v/>
      </c>
      <c r="C22" s="45" t="str">
        <f>IFERROR(VLOOKUP($A$12&amp;"_"&amp;VENTES!V5,VENTES!A:S,5,0),"")</f>
        <v/>
      </c>
      <c r="D22" s="47" t="str">
        <f>IFERROR(VLOOKUP($A$12&amp;"_"&amp;VENTES!V5,VENTES!A:S,19,0),"")</f>
        <v/>
      </c>
    </row>
    <row r="23" spans="1:4" x14ac:dyDescent="0.25">
      <c r="A23" s="43" t="str">
        <f>IFERROR(VLOOKUP($A$12&amp;"_"&amp;VENTES!V6,VENTES!A:S,2,0),"")</f>
        <v/>
      </c>
      <c r="B23" s="44" t="str">
        <f>IFERROR(VLOOKUP($A$12&amp;"_"&amp;VENTES!V6,VENTES!A:S,6,0),"")</f>
        <v/>
      </c>
      <c r="C23" s="45" t="str">
        <f>IFERROR(VLOOKUP($A$12&amp;"_"&amp;VENTES!V6,VENTES!A:S,5,0),"")</f>
        <v/>
      </c>
      <c r="D23" s="47" t="str">
        <f>IFERROR(VLOOKUP($A$12&amp;"_"&amp;VENTES!V6,VENTES!A:S,19,0),"")</f>
        <v/>
      </c>
    </row>
    <row r="24" spans="1:4" x14ac:dyDescent="0.25">
      <c r="A24" s="43" t="str">
        <f>IFERROR(VLOOKUP($A$12&amp;"_"&amp;VENTES!V7,VENTES!A:S,2,0),"")</f>
        <v/>
      </c>
      <c r="B24" s="44" t="str">
        <f>IFERROR(VLOOKUP($A$12&amp;"_"&amp;VENTES!V7,VENTES!A:S,6,0),"")</f>
        <v/>
      </c>
      <c r="C24" s="45" t="str">
        <f>IFERROR(VLOOKUP($A$12&amp;"_"&amp;VENTES!V7,VENTES!A:S,5,0),"")</f>
        <v/>
      </c>
      <c r="D24" s="47" t="str">
        <f>IFERROR(VLOOKUP($A$12&amp;"_"&amp;VENTES!V7,VENTES!A:S,19,0),"")</f>
        <v/>
      </c>
    </row>
    <row r="25" spans="1:4" x14ac:dyDescent="0.25">
      <c r="A25" s="43" t="str">
        <f>IFERROR(VLOOKUP($A$12&amp;"_"&amp;VENTES!V8,VENTES!A:S,2,0),"")</f>
        <v/>
      </c>
      <c r="B25" s="44" t="str">
        <f>IFERROR(VLOOKUP($A$12&amp;"_"&amp;VENTES!V8,VENTES!A:S,6,0),"")</f>
        <v/>
      </c>
      <c r="C25" s="45" t="str">
        <f>IFERROR(VLOOKUP($A$12&amp;"_"&amp;VENTES!V8,VENTES!A:S,5,0),"")</f>
        <v/>
      </c>
      <c r="D25" s="47" t="str">
        <f>IFERROR(VLOOKUP($A$12&amp;"_"&amp;VENTES!V8,VENTES!A:S,19,0),"")</f>
        <v/>
      </c>
    </row>
    <row r="26" spans="1:4" x14ac:dyDescent="0.25">
      <c r="A26" s="43" t="str">
        <f>IFERROR(VLOOKUP($A$12&amp;"_"&amp;VENTES!V9,VENTES!A:S,2,0),"")</f>
        <v/>
      </c>
      <c r="B26" s="44" t="str">
        <f>IFERROR(VLOOKUP($A$12&amp;"_"&amp;VENTES!V9,VENTES!A:S,6,0),"")</f>
        <v/>
      </c>
      <c r="C26" s="45" t="str">
        <f>IFERROR(VLOOKUP($A$12&amp;"_"&amp;VENTES!V9,VENTES!A:S,5,0),"")</f>
        <v/>
      </c>
      <c r="D26" s="47" t="str">
        <f>IFERROR(VLOOKUP($A$12&amp;"_"&amp;VENTES!V9,VENTES!A:S,19,0),"")</f>
        <v/>
      </c>
    </row>
    <row r="27" spans="1:4" x14ac:dyDescent="0.25">
      <c r="A27" s="43" t="str">
        <f>IFERROR(VLOOKUP($A$12&amp;"_"&amp;VENTES!V10,VENTES!A:S,2,0),"")</f>
        <v/>
      </c>
      <c r="B27" s="44" t="str">
        <f>IFERROR(VLOOKUP($A$12&amp;"_"&amp;VENTES!V10,VENTES!A:S,6,0),"")</f>
        <v/>
      </c>
      <c r="C27" s="45" t="str">
        <f>IFERROR(VLOOKUP($A$12&amp;"_"&amp;VENTES!V10,VENTES!A:S,5,0),"")</f>
        <v/>
      </c>
      <c r="D27" s="47" t="str">
        <f>IFERROR(VLOOKUP($A$12&amp;"_"&amp;VENTES!V10,VENTES!A:S,19,0),"")</f>
        <v/>
      </c>
    </row>
    <row r="28" spans="1:4" x14ac:dyDescent="0.25">
      <c r="A28" s="43" t="str">
        <f>IFERROR(VLOOKUP($A$12&amp;"_"&amp;VENTES!V11,VENTES!A:S,2,0),"")</f>
        <v/>
      </c>
      <c r="B28" s="44" t="str">
        <f>IFERROR(VLOOKUP($A$12&amp;"_"&amp;VENTES!V11,VENTES!A:S,6,0),"")</f>
        <v/>
      </c>
      <c r="C28" s="45" t="str">
        <f>IFERROR(VLOOKUP($A$12&amp;"_"&amp;VENTES!V11,VENTES!A:S,5,0),"")</f>
        <v/>
      </c>
      <c r="D28" s="47" t="str">
        <f>IFERROR(VLOOKUP($A$12&amp;"_"&amp;VENTES!V11,VENTES!A:S,19,0),"")</f>
        <v/>
      </c>
    </row>
    <row r="29" spans="1:4" x14ac:dyDescent="0.25">
      <c r="A29" s="43" t="str">
        <f>IFERROR(VLOOKUP($A$12&amp;"_"&amp;VENTES!V12,VENTES!A:S,2,0),"")</f>
        <v/>
      </c>
      <c r="B29" s="44" t="str">
        <f>IFERROR(VLOOKUP($A$12&amp;"_"&amp;VENTES!V12,VENTES!A:S,6,0),"")</f>
        <v/>
      </c>
      <c r="C29" s="45" t="str">
        <f>IFERROR(VLOOKUP($A$12&amp;"_"&amp;VENTES!V12,VENTES!A:S,5,0),"")</f>
        <v/>
      </c>
      <c r="D29" s="47" t="str">
        <f>IFERROR(VLOOKUP($A$12&amp;"_"&amp;VENTES!V12,VENTES!A:S,19,0),"")</f>
        <v/>
      </c>
    </row>
    <row r="30" spans="1:4" x14ac:dyDescent="0.25">
      <c r="A30" s="43" t="str">
        <f>IFERROR(VLOOKUP($A$12&amp;"_"&amp;VENTES!V13,VENTES!A:S,2,0),"")</f>
        <v/>
      </c>
      <c r="B30" s="44" t="str">
        <f>IFERROR(VLOOKUP($A$12&amp;"_"&amp;VENTES!V13,VENTES!A:S,6,0),"")</f>
        <v/>
      </c>
      <c r="C30" s="45" t="str">
        <f>IFERROR(VLOOKUP($A$12&amp;"_"&amp;VENTES!V13,VENTES!A:S,5,0),"")</f>
        <v/>
      </c>
      <c r="D30" s="47" t="str">
        <f>IFERROR(VLOOKUP($A$12&amp;"_"&amp;VENTES!V13,VENTES!A:S,19,0),"")</f>
        <v/>
      </c>
    </row>
    <row r="31" spans="1:4" x14ac:dyDescent="0.25">
      <c r="A31" s="43" t="str">
        <f>IFERROR(VLOOKUP($A$12&amp;"_"&amp;VENTES!V14,VENTES!A:S,2,0),"")</f>
        <v/>
      </c>
      <c r="B31" s="44" t="str">
        <f>IFERROR(VLOOKUP($A$12&amp;"_"&amp;VENTES!V14,VENTES!A:S,6,0),"")</f>
        <v/>
      </c>
      <c r="C31" s="45" t="str">
        <f>IFERROR(VLOOKUP($A$12&amp;"_"&amp;VENTES!V14,VENTES!A:S,5,0),"")</f>
        <v/>
      </c>
      <c r="D31" s="47" t="str">
        <f>IFERROR(VLOOKUP($A$12&amp;"_"&amp;VENTES!V14,VENTES!A:S,19,0),"")</f>
        <v/>
      </c>
    </row>
    <row r="32" spans="1:4" x14ac:dyDescent="0.25">
      <c r="A32" s="43" t="str">
        <f>IFERROR(VLOOKUP($A$12&amp;"_"&amp;VENTES!V15,VENTES!A:S,2,0),"")</f>
        <v/>
      </c>
      <c r="B32" s="44" t="str">
        <f>IFERROR(VLOOKUP($A$12&amp;"_"&amp;VENTES!V15,VENTES!A:S,6,0),"")</f>
        <v/>
      </c>
      <c r="C32" s="45" t="str">
        <f>IFERROR(VLOOKUP($A$12&amp;"_"&amp;VENTES!V15,VENTES!A:S,5,0),"")</f>
        <v/>
      </c>
      <c r="D32" s="47" t="str">
        <f>IFERROR(VLOOKUP($A$12&amp;"_"&amp;VENTES!V15,VENTES!A:S,19,0),"")</f>
        <v/>
      </c>
    </row>
    <row r="33" spans="1:4" x14ac:dyDescent="0.25">
      <c r="A33" s="43" t="str">
        <f>IFERROR(VLOOKUP($A$12&amp;"_"&amp;VENTES!V16,VENTES!A:S,2,0),"")</f>
        <v/>
      </c>
      <c r="B33" s="44" t="str">
        <f>IFERROR(VLOOKUP($A$12&amp;"_"&amp;VENTES!V16,VENTES!A:S,6,0),"")</f>
        <v/>
      </c>
      <c r="C33" s="45" t="str">
        <f>IFERROR(VLOOKUP($A$12&amp;"_"&amp;VENTES!V16,VENTES!A:S,5,0),"")</f>
        <v/>
      </c>
      <c r="D33" s="47" t="str">
        <f>IFERROR(VLOOKUP($A$12&amp;"_"&amp;VENTES!V16,VENTES!A:S,19,0),"")</f>
        <v/>
      </c>
    </row>
    <row r="34" spans="1:4" x14ac:dyDescent="0.25">
      <c r="A34" s="43" t="str">
        <f>IFERROR(VLOOKUP($A$12&amp;"_"&amp;VENTES!V17,VENTES!A:S,2,0),"")</f>
        <v/>
      </c>
      <c r="B34" s="44" t="str">
        <f>IFERROR(VLOOKUP($A$12&amp;"_"&amp;VENTES!V17,VENTES!A:S,6,0),"")</f>
        <v/>
      </c>
      <c r="C34" s="45" t="str">
        <f>IFERROR(VLOOKUP($A$12&amp;"_"&amp;VENTES!V17,VENTES!A:S,5,0),"")</f>
        <v/>
      </c>
      <c r="D34" s="47" t="str">
        <f>IFERROR(VLOOKUP($A$12&amp;"_"&amp;VENTES!V17,VENTES!A:S,19,0),"")</f>
        <v/>
      </c>
    </row>
    <row r="35" spans="1:4" x14ac:dyDescent="0.25">
      <c r="A35" s="43" t="str">
        <f>IFERROR(VLOOKUP($A$12&amp;"_"&amp;VENTES!V18,VENTES!A:S,2,0),"")</f>
        <v/>
      </c>
      <c r="B35" s="44" t="str">
        <f>IFERROR(VLOOKUP($A$12&amp;"_"&amp;VENTES!V18,VENTES!A:S,6,0),"")</f>
        <v/>
      </c>
      <c r="C35" s="45" t="str">
        <f>IFERROR(VLOOKUP($A$12&amp;"_"&amp;VENTES!V18,VENTES!A:S,5,0),"")</f>
        <v/>
      </c>
      <c r="D35" s="47" t="str">
        <f>IFERROR(VLOOKUP($A$12&amp;"_"&amp;VENTES!V18,VENTES!A:S,19,0),"")</f>
        <v/>
      </c>
    </row>
    <row r="36" spans="1:4" x14ac:dyDescent="0.25">
      <c r="A36" s="43" t="str">
        <f>IFERROR(VLOOKUP($A$12&amp;"_"&amp;VENTES!V19,VENTES!A:S,2,0),"")</f>
        <v/>
      </c>
      <c r="B36" s="44" t="str">
        <f>IFERROR(VLOOKUP($A$12&amp;"_"&amp;VENTES!V19,VENTES!A:S,6,0),"")</f>
        <v/>
      </c>
      <c r="C36" s="45" t="str">
        <f>IFERROR(VLOOKUP($A$12&amp;"_"&amp;VENTES!V19,VENTES!A:S,5,0),"")</f>
        <v/>
      </c>
      <c r="D36" s="47" t="str">
        <f>IFERROR(VLOOKUP($A$12&amp;"_"&amp;VENTES!V19,VENTES!A:S,19,0),"")</f>
        <v/>
      </c>
    </row>
    <row r="37" spans="1:4" x14ac:dyDescent="0.25">
      <c r="A37" s="43" t="str">
        <f>IFERROR(VLOOKUP($A$12&amp;"_"&amp;VENTES!V20,VENTES!A:S,2,0),"")</f>
        <v/>
      </c>
      <c r="B37" s="44" t="str">
        <f>IFERROR(VLOOKUP($A$12&amp;"_"&amp;VENTES!V20,VENTES!A:S,6,0),"")</f>
        <v/>
      </c>
      <c r="C37" s="45" t="str">
        <f>IFERROR(VLOOKUP($A$12&amp;"_"&amp;VENTES!V20,VENTES!A:S,5,0),"")</f>
        <v/>
      </c>
      <c r="D37" s="47" t="str">
        <f>IFERROR(VLOOKUP($A$12&amp;"_"&amp;VENTES!V20,VENTES!A:S,19,0),"")</f>
        <v/>
      </c>
    </row>
    <row r="38" spans="1:4" x14ac:dyDescent="0.25">
      <c r="A38" s="43" t="str">
        <f>IFERROR(VLOOKUP($A$12&amp;"_"&amp;VENTES!V21,VENTES!A:S,2,0),"")</f>
        <v/>
      </c>
      <c r="B38" s="44" t="str">
        <f>IFERROR(VLOOKUP($A$12&amp;"_"&amp;VENTES!V21,VENTES!A:S,6,0),"")</f>
        <v/>
      </c>
      <c r="C38" s="45" t="str">
        <f>IFERROR(VLOOKUP($A$12&amp;"_"&amp;VENTES!V21,VENTES!A:S,5,0),"")</f>
        <v/>
      </c>
      <c r="D38" s="47" t="str">
        <f>IFERROR(VLOOKUP($A$12&amp;"_"&amp;VENTES!V21,VENTES!A:S,19,0),"")</f>
        <v/>
      </c>
    </row>
    <row r="39" spans="1:4" x14ac:dyDescent="0.25">
      <c r="A39" s="43" t="str">
        <f>IFERROR(VLOOKUP($A$12&amp;"_"&amp;VENTES!V22,VENTES!A:S,2,0),"")</f>
        <v/>
      </c>
      <c r="B39" s="44" t="str">
        <f>IFERROR(VLOOKUP($A$12&amp;"_"&amp;VENTES!V22,VENTES!A:S,6,0),"")</f>
        <v/>
      </c>
      <c r="C39" s="45" t="str">
        <f>IFERROR(VLOOKUP($A$12&amp;"_"&amp;VENTES!V22,VENTES!A:S,5,0),"")</f>
        <v/>
      </c>
      <c r="D39" s="47" t="str">
        <f>IFERROR(VLOOKUP($A$12&amp;"_"&amp;VENTES!V22,VENTES!A:S,19,0),"")</f>
        <v/>
      </c>
    </row>
    <row r="40" spans="1:4" x14ac:dyDescent="0.25">
      <c r="A40" s="43" t="str">
        <f>IFERROR(VLOOKUP($A$12&amp;"_"&amp;VENTES!V23,VENTES!A:S,2,0),"")</f>
        <v/>
      </c>
      <c r="B40" s="44" t="str">
        <f>IFERROR(VLOOKUP($A$12&amp;"_"&amp;VENTES!V23,VENTES!A:S,6,0),"")</f>
        <v/>
      </c>
      <c r="C40" s="45" t="str">
        <f>IFERROR(VLOOKUP($A$12&amp;"_"&amp;VENTES!V23,VENTES!A:S,5,0),"")</f>
        <v/>
      </c>
      <c r="D40" s="47" t="str">
        <f>IFERROR(VLOOKUP($A$12&amp;"_"&amp;VENTES!V23,VENTES!A:S,19,0),"")</f>
        <v/>
      </c>
    </row>
    <row r="41" spans="1:4" x14ac:dyDescent="0.25">
      <c r="A41" s="43" t="str">
        <f>IFERROR(VLOOKUP($A$12&amp;"_"&amp;VENTES!V24,VENTES!A:S,2,0),"")</f>
        <v/>
      </c>
      <c r="B41" s="44" t="str">
        <f>IFERROR(VLOOKUP($A$12&amp;"_"&amp;VENTES!V24,VENTES!A:S,6,0),"")</f>
        <v/>
      </c>
      <c r="C41" s="45" t="str">
        <f>IFERROR(VLOOKUP($A$12&amp;"_"&amp;VENTES!V24,VENTES!A:S,5,0),"")</f>
        <v/>
      </c>
      <c r="D41" s="47" t="str">
        <f>IFERROR(VLOOKUP($A$12&amp;"_"&amp;VENTES!V24,VENTES!A:S,19,0),"")</f>
        <v/>
      </c>
    </row>
    <row r="42" spans="1:4" x14ac:dyDescent="0.25">
      <c r="A42" s="43" t="str">
        <f>IFERROR(VLOOKUP($A$12&amp;"_"&amp;VENTES!V25,VENTES!A:S,2,0),"")</f>
        <v/>
      </c>
      <c r="B42" s="44" t="str">
        <f>IFERROR(VLOOKUP($A$12&amp;"_"&amp;VENTES!V25,VENTES!A:S,6,0),"")</f>
        <v/>
      </c>
      <c r="C42" s="45" t="str">
        <f>IFERROR(VLOOKUP($A$12&amp;"_"&amp;VENTES!V25,VENTES!A:S,5,0),"")</f>
        <v/>
      </c>
      <c r="D42" s="47" t="str">
        <f>IFERROR(VLOOKUP($A$12&amp;"_"&amp;VENTES!V25,VENTES!A:S,19,0),"")</f>
        <v/>
      </c>
    </row>
    <row r="43" spans="1:4" x14ac:dyDescent="0.25">
      <c r="A43" s="43" t="str">
        <f>IFERROR(VLOOKUP($A$12&amp;"_"&amp;VENTES!V26,VENTES!A:S,2,0),"")</f>
        <v/>
      </c>
      <c r="B43" s="44" t="str">
        <f>IFERROR(VLOOKUP($A$12&amp;"_"&amp;VENTES!V26,VENTES!A:S,6,0),"")</f>
        <v/>
      </c>
      <c r="C43" s="45" t="str">
        <f>IFERROR(VLOOKUP($A$12&amp;"_"&amp;VENTES!V26,VENTES!A:S,5,0),"")</f>
        <v/>
      </c>
      <c r="D43" s="47" t="str">
        <f>IFERROR(VLOOKUP($A$12&amp;"_"&amp;VENTES!V26,VENTES!A:S,19,0),"")</f>
        <v/>
      </c>
    </row>
    <row r="44" spans="1:4" x14ac:dyDescent="0.25">
      <c r="A44" s="43" t="str">
        <f>IFERROR(VLOOKUP($A$12&amp;"_"&amp;VENTES!V27,VENTES!A:S,2,0),"")</f>
        <v/>
      </c>
      <c r="B44" s="44" t="str">
        <f>IFERROR(VLOOKUP($A$12&amp;"_"&amp;VENTES!V27,VENTES!A:S,6,0),"")</f>
        <v/>
      </c>
      <c r="C44" s="45" t="str">
        <f>IFERROR(VLOOKUP($A$12&amp;"_"&amp;VENTES!V27,VENTES!A:S,5,0),"")</f>
        <v/>
      </c>
      <c r="D44" s="47" t="str">
        <f>IFERROR(VLOOKUP($A$12&amp;"_"&amp;VENTES!V27,VENTES!A:S,19,0),"")</f>
        <v/>
      </c>
    </row>
    <row r="45" spans="1:4" x14ac:dyDescent="0.25">
      <c r="A45" s="51" t="str">
        <f>IFERROR(VLOOKUP($A$12&amp;"_"&amp;H26,#REF!,19,0),"")</f>
        <v/>
      </c>
      <c r="B45" s="52" t="str">
        <f>IFERROR(VLOOKUP($A$12&amp;"_"&amp;H26,#REF!,6,0),"")</f>
        <v/>
      </c>
      <c r="C45" s="51" t="str">
        <f>IFERROR(VLOOKUP($A$12&amp;"_"&amp;H26,#REF!,19,0),"")</f>
        <v/>
      </c>
      <c r="D45" s="53">
        <f>SUM(D18:D44)</f>
        <v>0</v>
      </c>
    </row>
  </sheetData>
  <mergeCells count="4">
    <mergeCell ref="A6:D6"/>
    <mergeCell ref="A1:B1"/>
    <mergeCell ref="F15:G15"/>
    <mergeCell ref="A3:B3"/>
  </mergeCells>
  <pageMargins left="0.7" right="0.7" top="0.75" bottom="0.75" header="0.3" footer="0.3"/>
  <pageSetup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A669DF59-D442-423A-9091-2666F02EE8EB}">
          <x14:formula1>
            <xm:f>'Base donnée Clients'!$A$2:$A$100</xm:f>
          </x14:formula1>
          <xm:sqref>A12</xm:sqref>
        </x14:dataValidation>
        <x14:dataValidation type="list" allowBlank="1" showInputMessage="1" showErrorMessage="1" xr:uid="{C51386D7-F7EE-49AF-AB89-033E8190A1EB}">
          <x14:formula1>
            <xm:f>'Base donnée Clients'!$H$2:$H$3</xm:f>
          </x14:formula1>
          <xm:sqref>A9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3F29D-77E1-48FB-98B7-05F77C01406E}">
  <sheetPr codeName="Feuil3"/>
  <dimension ref="A1:K100"/>
  <sheetViews>
    <sheetView tabSelected="1" workbookViewId="0">
      <selection activeCell="G9" sqref="G9"/>
    </sheetView>
  </sheetViews>
  <sheetFormatPr baseColWidth="10" defaultRowHeight="15" x14ac:dyDescent="0.25"/>
  <cols>
    <col min="1" max="2" width="44.140625" customWidth="1"/>
    <col min="3" max="3" width="33.42578125" customWidth="1"/>
    <col min="4" max="4" width="26.28515625" customWidth="1"/>
    <col min="5" max="5" width="10" customWidth="1"/>
    <col min="6" max="8" width="11.42578125" style="1"/>
    <col min="9" max="9" width="35.42578125" style="1" customWidth="1"/>
    <col min="10" max="16384" width="11.42578125" style="1"/>
  </cols>
  <sheetData>
    <row r="1" spans="1:11" x14ac:dyDescent="0.25">
      <c r="A1" t="s">
        <v>26</v>
      </c>
      <c r="B1" t="s">
        <v>268</v>
      </c>
      <c r="C1" t="s">
        <v>55</v>
      </c>
      <c r="D1" t="s">
        <v>54</v>
      </c>
      <c r="E1" t="s">
        <v>53</v>
      </c>
      <c r="F1" s="7" t="s">
        <v>267</v>
      </c>
      <c r="G1" s="7"/>
    </row>
    <row r="2" spans="1:11" x14ac:dyDescent="0.25">
      <c r="A2" t="s">
        <v>52</v>
      </c>
      <c r="C2" t="str">
        <f>[1]Feuil1!$A$2</f>
        <v>223, Desmarais,</v>
      </c>
      <c r="D2" t="str">
        <f>[1]Feuil1!$A$3</f>
        <v>Lefebvre, J0H 2C0</v>
      </c>
      <c r="E2" t="str">
        <f>[1]Feuil1!$A$4</f>
        <v>P.Q.</v>
      </c>
      <c r="F2" s="6"/>
      <c r="G2" s="6"/>
      <c r="H2" s="5" t="s">
        <v>265</v>
      </c>
    </row>
    <row r="3" spans="1:11" x14ac:dyDescent="0.25">
      <c r="A3" t="s">
        <v>5</v>
      </c>
      <c r="C3" t="str">
        <f>[2]Feuil1!$A$2</f>
        <v>3795, Boul. Laurier Est,</v>
      </c>
      <c r="D3" t="str">
        <f>[2]Feuil1!$A$3</f>
        <v>St-Hyacinthe, J2R 2B2</v>
      </c>
      <c r="E3" t="str">
        <f>[2]Feuil1!$A$4</f>
        <v>P.Q.</v>
      </c>
      <c r="F3" s="6"/>
      <c r="G3" s="6"/>
      <c r="H3" s="5" t="s">
        <v>33</v>
      </c>
    </row>
    <row r="4" spans="1:11" x14ac:dyDescent="0.25">
      <c r="A4" t="s">
        <v>51</v>
      </c>
      <c r="C4" t="str">
        <f>[3]Feuil1!$A$2</f>
        <v>1315, rue Gay-Lussac</v>
      </c>
      <c r="D4" t="str">
        <f>[3]Feuil1!$A$3</f>
        <v>Boucherville, J4B 7K1</v>
      </c>
      <c r="E4" t="str">
        <f>[3]Feuil1!$A$4</f>
        <v>P.Q.</v>
      </c>
      <c r="F4" s="6"/>
      <c r="G4" s="6"/>
    </row>
    <row r="5" spans="1:11" x14ac:dyDescent="0.25">
      <c r="A5" s="2" t="s">
        <v>56</v>
      </c>
      <c r="B5" s="2"/>
      <c r="C5" s="2" t="s">
        <v>57</v>
      </c>
      <c r="D5" s="2" t="s">
        <v>58</v>
      </c>
      <c r="E5" s="2" t="s">
        <v>59</v>
      </c>
      <c r="F5" s="6"/>
      <c r="G5" s="6"/>
    </row>
    <row r="6" spans="1:11" x14ac:dyDescent="0.25">
      <c r="A6" s="2" t="s">
        <v>60</v>
      </c>
      <c r="B6" s="2"/>
      <c r="C6" s="2" t="s">
        <v>61</v>
      </c>
      <c r="D6" s="2" t="s">
        <v>62</v>
      </c>
      <c r="E6" s="2" t="s">
        <v>59</v>
      </c>
      <c r="F6" s="6"/>
      <c r="G6" s="6"/>
    </row>
    <row r="7" spans="1:11" x14ac:dyDescent="0.25">
      <c r="A7" s="2" t="s">
        <v>65</v>
      </c>
      <c r="B7" s="2"/>
      <c r="C7" s="2" t="s">
        <v>63</v>
      </c>
      <c r="D7" s="2" t="s">
        <v>64</v>
      </c>
      <c r="E7" s="2" t="s">
        <v>59</v>
      </c>
      <c r="F7" s="6"/>
      <c r="G7" s="6"/>
    </row>
    <row r="8" spans="1:11" x14ac:dyDescent="0.25">
      <c r="A8" s="2" t="s">
        <v>66</v>
      </c>
      <c r="B8" s="2"/>
      <c r="C8" s="2" t="s">
        <v>67</v>
      </c>
      <c r="D8" s="2" t="s">
        <v>68</v>
      </c>
      <c r="E8" s="2" t="s">
        <v>59</v>
      </c>
      <c r="F8" s="6"/>
      <c r="G8" s="6"/>
      <c r="H8" s="2"/>
      <c r="I8" s="2"/>
      <c r="J8" s="2"/>
    </row>
    <row r="9" spans="1:11" x14ac:dyDescent="0.25">
      <c r="A9" s="2" t="s">
        <v>69</v>
      </c>
      <c r="B9" s="2"/>
      <c r="C9" s="2" t="s">
        <v>70</v>
      </c>
      <c r="D9" s="2" t="s">
        <v>71</v>
      </c>
      <c r="E9" s="2" t="s">
        <v>59</v>
      </c>
      <c r="F9" s="6"/>
      <c r="G9" s="6"/>
      <c r="H9" s="2"/>
      <c r="I9" s="2"/>
      <c r="J9"/>
    </row>
    <row r="10" spans="1:11" x14ac:dyDescent="0.25">
      <c r="A10" s="2" t="s">
        <v>50</v>
      </c>
      <c r="B10" s="2"/>
      <c r="C10" s="2" t="s">
        <v>72</v>
      </c>
      <c r="D10" s="2" t="s">
        <v>73</v>
      </c>
      <c r="E10" s="2" t="s">
        <v>59</v>
      </c>
      <c r="F10" s="6"/>
      <c r="G10" s="6"/>
      <c r="H10" s="2"/>
      <c r="I10" s="2"/>
      <c r="J10"/>
    </row>
    <row r="11" spans="1:11" x14ac:dyDescent="0.25">
      <c r="A11" s="2" t="s">
        <v>49</v>
      </c>
      <c r="B11" s="2"/>
      <c r="C11" s="2" t="s">
        <v>74</v>
      </c>
      <c r="D11" s="2" t="s">
        <v>75</v>
      </c>
      <c r="E11" s="2" t="s">
        <v>59</v>
      </c>
      <c r="F11" s="6"/>
      <c r="G11" s="6"/>
      <c r="H11" s="2"/>
      <c r="I11" s="2"/>
      <c r="J11" s="2"/>
    </row>
    <row r="12" spans="1:11" x14ac:dyDescent="0.25">
      <c r="A12" s="2" t="s">
        <v>48</v>
      </c>
      <c r="B12" s="2"/>
      <c r="C12" s="2" t="s">
        <v>76</v>
      </c>
      <c r="D12" s="2" t="s">
        <v>77</v>
      </c>
      <c r="E12" s="2" t="s">
        <v>59</v>
      </c>
      <c r="F12" s="6"/>
      <c r="G12" s="6"/>
      <c r="H12" s="2"/>
      <c r="I12" s="2"/>
      <c r="J12"/>
    </row>
    <row r="13" spans="1:11" x14ac:dyDescent="0.25">
      <c r="A13" s="2" t="s">
        <v>47</v>
      </c>
      <c r="B13" s="2"/>
      <c r="C13" s="2" t="s">
        <v>78</v>
      </c>
      <c r="D13" s="2" t="s">
        <v>79</v>
      </c>
      <c r="E13" s="2" t="s">
        <v>59</v>
      </c>
      <c r="F13" s="6"/>
      <c r="G13" s="6"/>
      <c r="H13" s="2"/>
      <c r="I13" s="2"/>
      <c r="J13" s="2"/>
    </row>
    <row r="14" spans="1:11" x14ac:dyDescent="0.25">
      <c r="A14" s="2" t="s">
        <v>46</v>
      </c>
      <c r="B14" s="2"/>
      <c r="C14" s="2" t="s">
        <v>80</v>
      </c>
      <c r="D14" s="2" t="s">
        <v>81</v>
      </c>
      <c r="E14" s="2" t="s">
        <v>59</v>
      </c>
      <c r="F14" s="6"/>
      <c r="G14" s="6"/>
      <c r="H14" s="2"/>
      <c r="I14" s="2"/>
      <c r="J14" s="2"/>
    </row>
    <row r="15" spans="1:11" x14ac:dyDescent="0.25">
      <c r="A15" s="2" t="s">
        <v>45</v>
      </c>
      <c r="B15" s="2"/>
      <c r="C15" s="2" t="s">
        <v>82</v>
      </c>
      <c r="D15" s="2" t="s">
        <v>83</v>
      </c>
      <c r="E15" s="2" t="s">
        <v>59</v>
      </c>
      <c r="F15" s="6"/>
      <c r="G15" s="6"/>
      <c r="H15" s="2"/>
      <c r="I15" s="2"/>
      <c r="J15" s="2"/>
    </row>
    <row r="16" spans="1:11" x14ac:dyDescent="0.25">
      <c r="A16" s="2" t="s">
        <v>44</v>
      </c>
      <c r="B16" s="2"/>
      <c r="C16" s="2" t="s">
        <v>84</v>
      </c>
      <c r="D16" s="2" t="s">
        <v>85</v>
      </c>
      <c r="E16" s="2" t="s">
        <v>59</v>
      </c>
      <c r="F16" s="6"/>
      <c r="G16" s="6"/>
      <c r="H16" s="2"/>
      <c r="I16" s="2"/>
      <c r="J16" s="2"/>
      <c r="K16" s="2"/>
    </row>
    <row r="17" spans="1:11" x14ac:dyDescent="0.25">
      <c r="A17" s="2" t="s">
        <v>43</v>
      </c>
      <c r="B17" s="2"/>
      <c r="C17" s="2" t="s">
        <v>86</v>
      </c>
      <c r="D17" s="2" t="s">
        <v>87</v>
      </c>
      <c r="E17" s="2" t="s">
        <v>59</v>
      </c>
      <c r="F17" s="6"/>
      <c r="G17" s="6"/>
      <c r="H17" s="2"/>
      <c r="I17" s="2"/>
      <c r="J17"/>
      <c r="K17"/>
    </row>
    <row r="18" spans="1:11" x14ac:dyDescent="0.25">
      <c r="A18" s="2" t="s">
        <v>88</v>
      </c>
      <c r="B18" s="2"/>
      <c r="C18" s="2" t="s">
        <v>89</v>
      </c>
      <c r="D18" s="2" t="s">
        <v>90</v>
      </c>
      <c r="E18" s="2" t="s">
        <v>59</v>
      </c>
      <c r="F18" s="6"/>
      <c r="G18" s="6"/>
      <c r="H18" s="2"/>
      <c r="I18" s="2"/>
      <c r="J18"/>
      <c r="K18"/>
    </row>
    <row r="19" spans="1:11" x14ac:dyDescent="0.25">
      <c r="A19" s="2" t="s">
        <v>42</v>
      </c>
      <c r="B19" s="2"/>
      <c r="C19" s="2" t="s">
        <v>91</v>
      </c>
      <c r="D19" s="2" t="s">
        <v>92</v>
      </c>
      <c r="E19" s="2" t="s">
        <v>59</v>
      </c>
      <c r="F19" s="6"/>
      <c r="G19" s="6"/>
      <c r="H19" s="2"/>
      <c r="I19" s="2"/>
      <c r="J19" s="2"/>
      <c r="K19"/>
    </row>
    <row r="20" spans="1:11" x14ac:dyDescent="0.25">
      <c r="A20" s="2" t="s">
        <v>93</v>
      </c>
      <c r="B20" s="2"/>
      <c r="C20" s="2" t="s">
        <v>94</v>
      </c>
      <c r="D20" s="2" t="s">
        <v>95</v>
      </c>
      <c r="E20" s="2" t="s">
        <v>59</v>
      </c>
      <c r="F20" s="6"/>
      <c r="G20" s="6"/>
      <c r="H20" s="2"/>
      <c r="I20" s="2"/>
      <c r="J20"/>
    </row>
    <row r="21" spans="1:11" x14ac:dyDescent="0.25">
      <c r="A21" s="2" t="s">
        <v>96</v>
      </c>
      <c r="B21" s="2"/>
      <c r="C21" s="2" t="s">
        <v>97</v>
      </c>
      <c r="D21" s="2" t="s">
        <v>98</v>
      </c>
      <c r="E21" s="2" t="s">
        <v>59</v>
      </c>
      <c r="F21" s="6"/>
      <c r="G21" s="6"/>
      <c r="H21" s="2"/>
      <c r="I21" s="2"/>
      <c r="J21" s="2"/>
    </row>
    <row r="22" spans="1:11" x14ac:dyDescent="0.25">
      <c r="A22" s="2" t="s">
        <v>99</v>
      </c>
      <c r="B22" s="2"/>
      <c r="C22" s="2" t="s">
        <v>100</v>
      </c>
      <c r="D22" s="2" t="s">
        <v>101</v>
      </c>
      <c r="E22" s="2" t="s">
        <v>59</v>
      </c>
      <c r="F22" s="6"/>
      <c r="G22" s="6"/>
      <c r="H22" s="2"/>
      <c r="I22" s="2"/>
      <c r="J22"/>
    </row>
    <row r="23" spans="1:11" x14ac:dyDescent="0.25">
      <c r="A23" s="2" t="s">
        <v>102</v>
      </c>
      <c r="B23" s="2"/>
      <c r="C23" s="2" t="s">
        <v>103</v>
      </c>
      <c r="D23" s="2" t="s">
        <v>104</v>
      </c>
      <c r="E23" s="2" t="s">
        <v>59</v>
      </c>
      <c r="F23" s="6"/>
      <c r="G23" s="6"/>
      <c r="H23" s="2"/>
      <c r="I23" s="2"/>
      <c r="J23"/>
    </row>
    <row r="24" spans="1:11" x14ac:dyDescent="0.25">
      <c r="A24" s="2" t="s">
        <v>41</v>
      </c>
      <c r="B24" s="2"/>
      <c r="C24" s="2" t="s">
        <v>105</v>
      </c>
      <c r="D24" s="2" t="s">
        <v>106</v>
      </c>
      <c r="E24" s="2" t="s">
        <v>59</v>
      </c>
      <c r="F24" s="6"/>
      <c r="G24" s="6"/>
      <c r="H24" s="2"/>
      <c r="I24" s="2"/>
      <c r="J24"/>
    </row>
    <row r="25" spans="1:11" x14ac:dyDescent="0.25">
      <c r="A25" s="2" t="s">
        <v>40</v>
      </c>
      <c r="B25" s="2"/>
      <c r="C25" s="2" t="s">
        <v>107</v>
      </c>
      <c r="D25" s="2" t="s">
        <v>108</v>
      </c>
      <c r="E25" s="2" t="s">
        <v>59</v>
      </c>
      <c r="F25" s="6"/>
      <c r="G25" s="6"/>
      <c r="H25" s="2"/>
      <c r="I25" s="2"/>
      <c r="J25"/>
    </row>
    <row r="26" spans="1:11" x14ac:dyDescent="0.25">
      <c r="A26" s="2" t="s">
        <v>109</v>
      </c>
      <c r="B26" s="2"/>
      <c r="C26" s="2" t="s">
        <v>110</v>
      </c>
      <c r="D26" s="2" t="s">
        <v>111</v>
      </c>
      <c r="E26" s="2" t="s">
        <v>59</v>
      </c>
      <c r="F26" s="6"/>
      <c r="G26" s="6"/>
      <c r="H26" s="2"/>
      <c r="I26" s="2"/>
      <c r="J26" s="2"/>
    </row>
    <row r="27" spans="1:11" x14ac:dyDescent="0.25">
      <c r="A27" s="2" t="s">
        <v>112</v>
      </c>
      <c r="B27" s="2"/>
      <c r="C27" s="2" t="s">
        <v>113</v>
      </c>
      <c r="D27" s="2" t="s">
        <v>114</v>
      </c>
      <c r="E27" s="2" t="s">
        <v>59</v>
      </c>
      <c r="F27" s="6"/>
      <c r="G27" s="6"/>
      <c r="H27" s="2"/>
      <c r="I27" s="2"/>
      <c r="J27"/>
    </row>
    <row r="28" spans="1:11" x14ac:dyDescent="0.25">
      <c r="A28" s="2" t="s">
        <v>99</v>
      </c>
      <c r="B28" s="2"/>
      <c r="C28" s="2" t="s">
        <v>115</v>
      </c>
      <c r="D28" s="2" t="s">
        <v>101</v>
      </c>
      <c r="E28" s="2" t="s">
        <v>59</v>
      </c>
      <c r="F28" s="6"/>
      <c r="G28" s="6"/>
      <c r="H28" s="2"/>
      <c r="I28" s="2"/>
      <c r="J28"/>
    </row>
    <row r="29" spans="1:11" x14ac:dyDescent="0.25">
      <c r="A29" s="2" t="s">
        <v>39</v>
      </c>
      <c r="B29" s="2"/>
      <c r="C29" s="2" t="s">
        <v>116</v>
      </c>
      <c r="D29" s="2" t="s">
        <v>117</v>
      </c>
      <c r="E29" s="2" t="s">
        <v>59</v>
      </c>
      <c r="F29" s="6"/>
      <c r="G29" s="6"/>
      <c r="H29" s="2"/>
      <c r="I29" s="2"/>
      <c r="J29"/>
    </row>
    <row r="30" spans="1:11" x14ac:dyDescent="0.25">
      <c r="A30" s="2" t="s">
        <v>118</v>
      </c>
      <c r="B30" s="2"/>
      <c r="C30" s="2" t="s">
        <v>119</v>
      </c>
      <c r="D30" s="2" t="s">
        <v>120</v>
      </c>
      <c r="E30" s="2" t="s">
        <v>59</v>
      </c>
      <c r="F30" s="6"/>
      <c r="G30" s="6"/>
      <c r="H30" s="2"/>
      <c r="I30" s="2"/>
      <c r="J30" s="2"/>
    </row>
    <row r="31" spans="1:11" x14ac:dyDescent="0.25">
      <c r="A31" s="2" t="s">
        <v>121</v>
      </c>
      <c r="B31" s="2"/>
      <c r="C31" s="2" t="s">
        <v>122</v>
      </c>
      <c r="D31" s="2" t="s">
        <v>123</v>
      </c>
      <c r="E31" s="2" t="s">
        <v>59</v>
      </c>
      <c r="F31" s="6"/>
      <c r="G31" s="6"/>
      <c r="H31" s="2"/>
      <c r="I31" s="2"/>
      <c r="J31" s="2"/>
    </row>
    <row r="32" spans="1:11" x14ac:dyDescent="0.25">
      <c r="A32" s="2" t="s">
        <v>124</v>
      </c>
      <c r="B32" s="2"/>
      <c r="C32" s="2" t="s">
        <v>125</v>
      </c>
      <c r="D32" s="2" t="s">
        <v>126</v>
      </c>
      <c r="E32" s="2" t="s">
        <v>59</v>
      </c>
      <c r="F32" s="6"/>
      <c r="G32" s="6"/>
      <c r="I32" s="2"/>
      <c r="J32" s="2"/>
      <c r="K32" s="2"/>
    </row>
    <row r="33" spans="1:11" x14ac:dyDescent="0.25">
      <c r="A33" s="2" t="s">
        <v>127</v>
      </c>
      <c r="B33" s="2"/>
      <c r="C33" s="2" t="s">
        <v>128</v>
      </c>
      <c r="D33" s="2" t="s">
        <v>129</v>
      </c>
      <c r="E33" s="2" t="s">
        <v>59</v>
      </c>
      <c r="F33" s="6"/>
      <c r="G33" s="6"/>
      <c r="I33" s="2"/>
      <c r="J33" s="2"/>
      <c r="K33"/>
    </row>
    <row r="34" spans="1:11" x14ac:dyDescent="0.25">
      <c r="A34" s="2" t="s">
        <v>130</v>
      </c>
      <c r="B34" s="2"/>
      <c r="C34" s="2" t="s">
        <v>131</v>
      </c>
      <c r="D34" s="2" t="s">
        <v>132</v>
      </c>
      <c r="E34" s="2" t="s">
        <v>59</v>
      </c>
      <c r="F34" s="6"/>
      <c r="G34" s="6"/>
      <c r="I34" s="2"/>
      <c r="J34" s="2"/>
      <c r="K34"/>
    </row>
    <row r="35" spans="1:11" x14ac:dyDescent="0.25">
      <c r="A35" s="2" t="s">
        <v>133</v>
      </c>
      <c r="B35" s="2"/>
      <c r="C35" s="2" t="s">
        <v>134</v>
      </c>
      <c r="D35" s="2" t="s">
        <v>135</v>
      </c>
      <c r="E35" s="2" t="s">
        <v>59</v>
      </c>
      <c r="F35" s="6"/>
      <c r="G35" s="6"/>
      <c r="I35" s="2"/>
      <c r="J35" s="2"/>
      <c r="K35"/>
    </row>
    <row r="36" spans="1:11" x14ac:dyDescent="0.25">
      <c r="A36" s="2" t="s">
        <v>136</v>
      </c>
      <c r="B36" s="2"/>
      <c r="C36" s="2" t="s">
        <v>137</v>
      </c>
      <c r="D36" s="2" t="s">
        <v>138</v>
      </c>
      <c r="E36" s="2" t="s">
        <v>59</v>
      </c>
      <c r="F36" s="6"/>
      <c r="G36" s="6"/>
      <c r="H36" s="2"/>
      <c r="I36" s="2"/>
      <c r="J36"/>
    </row>
    <row r="37" spans="1:11" x14ac:dyDescent="0.25">
      <c r="A37" s="2" t="s">
        <v>139</v>
      </c>
      <c r="B37" s="2"/>
      <c r="C37" s="2" t="s">
        <v>140</v>
      </c>
      <c r="D37" s="2" t="s">
        <v>141</v>
      </c>
      <c r="E37" s="2" t="s">
        <v>59</v>
      </c>
      <c r="F37" s="6"/>
      <c r="G37" s="6"/>
      <c r="H37" s="2"/>
      <c r="I37" s="2"/>
      <c r="J37" s="2"/>
    </row>
    <row r="38" spans="1:11" x14ac:dyDescent="0.25">
      <c r="A38" s="2" t="s">
        <v>142</v>
      </c>
      <c r="B38" s="2"/>
      <c r="C38" s="2" t="s">
        <v>143</v>
      </c>
      <c r="D38" s="2" t="s">
        <v>144</v>
      </c>
      <c r="E38" s="2" t="s">
        <v>59</v>
      </c>
      <c r="F38" s="6"/>
      <c r="G38" s="6"/>
      <c r="H38" s="2"/>
      <c r="I38" s="2"/>
      <c r="J38"/>
    </row>
    <row r="39" spans="1:11" x14ac:dyDescent="0.25">
      <c r="A39" s="2" t="s">
        <v>145</v>
      </c>
      <c r="B39" s="2"/>
      <c r="C39" s="2" t="s">
        <v>146</v>
      </c>
      <c r="D39" s="2" t="s">
        <v>73</v>
      </c>
      <c r="E39" s="2" t="s">
        <v>147</v>
      </c>
      <c r="F39" s="6"/>
      <c r="G39" s="6"/>
      <c r="H39" s="2"/>
      <c r="I39" s="2"/>
      <c r="J39"/>
    </row>
    <row r="40" spans="1:11" x14ac:dyDescent="0.25">
      <c r="A40" s="2" t="s">
        <v>148</v>
      </c>
      <c r="B40" s="2"/>
      <c r="C40" s="2" t="s">
        <v>149</v>
      </c>
      <c r="D40" s="2" t="s">
        <v>150</v>
      </c>
      <c r="E40" s="2" t="s">
        <v>59</v>
      </c>
      <c r="F40" s="6"/>
      <c r="G40" s="6"/>
      <c r="H40" s="2"/>
      <c r="I40" s="2"/>
      <c r="J40" s="2"/>
    </row>
    <row r="41" spans="1:11" x14ac:dyDescent="0.25">
      <c r="A41" s="2" t="s">
        <v>151</v>
      </c>
      <c r="B41" s="2"/>
      <c r="C41" s="2" t="s">
        <v>152</v>
      </c>
      <c r="D41" s="2" t="s">
        <v>153</v>
      </c>
      <c r="E41" s="2" t="s">
        <v>59</v>
      </c>
      <c r="F41" s="6"/>
      <c r="G41" s="6"/>
      <c r="H41" s="2"/>
      <c r="I41" s="2"/>
      <c r="J41"/>
    </row>
    <row r="42" spans="1:11" x14ac:dyDescent="0.25">
      <c r="A42" s="2" t="s">
        <v>154</v>
      </c>
      <c r="B42" s="2"/>
      <c r="C42" s="2" t="s">
        <v>155</v>
      </c>
      <c r="D42" s="2" t="s">
        <v>156</v>
      </c>
      <c r="E42" s="2" t="s">
        <v>59</v>
      </c>
      <c r="F42" s="6"/>
      <c r="G42" s="6"/>
      <c r="H42" s="2"/>
      <c r="I42" s="2"/>
      <c r="J42" s="2"/>
    </row>
    <row r="43" spans="1:11" x14ac:dyDescent="0.25">
      <c r="A43" s="2" t="s">
        <v>157</v>
      </c>
      <c r="B43" s="2"/>
      <c r="C43" s="2" t="s">
        <v>158</v>
      </c>
      <c r="D43" s="2" t="s">
        <v>159</v>
      </c>
      <c r="E43" s="2" t="s">
        <v>59</v>
      </c>
      <c r="F43" s="6"/>
      <c r="G43" s="6"/>
      <c r="H43" s="2"/>
      <c r="I43" s="2"/>
      <c r="J43"/>
    </row>
    <row r="44" spans="1:11" x14ac:dyDescent="0.25">
      <c r="A44" s="2" t="s">
        <v>160</v>
      </c>
      <c r="B44" s="2"/>
      <c r="C44" s="2" t="s">
        <v>161</v>
      </c>
      <c r="D44" s="2" t="s">
        <v>162</v>
      </c>
      <c r="E44" s="2" t="s">
        <v>59</v>
      </c>
      <c r="F44" s="6"/>
      <c r="G44" s="6"/>
      <c r="H44" s="2"/>
      <c r="I44" s="2"/>
      <c r="J44"/>
    </row>
    <row r="45" spans="1:11" x14ac:dyDescent="0.25">
      <c r="A45" s="2" t="s">
        <v>163</v>
      </c>
      <c r="B45" s="2"/>
      <c r="C45" s="2" t="s">
        <v>164</v>
      </c>
      <c r="D45" s="2" t="s">
        <v>165</v>
      </c>
      <c r="E45" s="2" t="s">
        <v>59</v>
      </c>
      <c r="F45" s="6"/>
      <c r="G45" s="6"/>
      <c r="H45" s="2"/>
      <c r="I45" s="2"/>
      <c r="J45" s="2"/>
    </row>
    <row r="46" spans="1:11" x14ac:dyDescent="0.25">
      <c r="A46" s="2" t="s">
        <v>166</v>
      </c>
      <c r="B46" s="2"/>
      <c r="C46" s="2" t="s">
        <v>167</v>
      </c>
      <c r="D46" s="2" t="s">
        <v>168</v>
      </c>
      <c r="E46" s="2" t="s">
        <v>59</v>
      </c>
      <c r="F46" s="6"/>
      <c r="G46" s="6"/>
      <c r="H46" s="2"/>
      <c r="I46" s="2"/>
      <c r="J46"/>
    </row>
    <row r="47" spans="1:11" x14ac:dyDescent="0.25">
      <c r="A47" s="2" t="s">
        <v>169</v>
      </c>
      <c r="B47" s="2"/>
      <c r="C47" s="2" t="s">
        <v>170</v>
      </c>
      <c r="D47" s="2" t="s">
        <v>73</v>
      </c>
      <c r="E47" s="2" t="s">
        <v>59</v>
      </c>
      <c r="F47" s="6"/>
      <c r="G47" s="6"/>
      <c r="H47" s="2"/>
      <c r="I47" s="2"/>
      <c r="J47"/>
    </row>
    <row r="48" spans="1:11" x14ac:dyDescent="0.25">
      <c r="A48" s="2" t="s">
        <v>171</v>
      </c>
      <c r="B48" s="2"/>
      <c r="C48" s="2" t="s">
        <v>172</v>
      </c>
      <c r="D48" s="2" t="s">
        <v>173</v>
      </c>
      <c r="E48" s="2" t="s">
        <v>59</v>
      </c>
      <c r="F48" s="6"/>
      <c r="G48" s="6"/>
      <c r="H48" s="2"/>
      <c r="I48" s="2"/>
      <c r="J48"/>
    </row>
    <row r="49" spans="1:11" x14ac:dyDescent="0.25">
      <c r="A49" s="2" t="s">
        <v>174</v>
      </c>
      <c r="B49" s="2"/>
      <c r="C49" s="2" t="s">
        <v>175</v>
      </c>
      <c r="D49" s="2" t="s">
        <v>176</v>
      </c>
      <c r="E49" s="2" t="s">
        <v>59</v>
      </c>
      <c r="F49" s="6"/>
      <c r="G49" s="6"/>
      <c r="I49" s="2"/>
      <c r="J49" s="2"/>
      <c r="K49" s="2"/>
    </row>
    <row r="50" spans="1:11" x14ac:dyDescent="0.25">
      <c r="A50" s="2" t="s">
        <v>177</v>
      </c>
      <c r="B50" s="2"/>
      <c r="C50" s="2" t="s">
        <v>178</v>
      </c>
      <c r="D50" s="2" t="s">
        <v>179</v>
      </c>
      <c r="E50" s="2" t="s">
        <v>59</v>
      </c>
      <c r="F50" s="6"/>
      <c r="G50" s="6"/>
      <c r="H50" s="2"/>
      <c r="I50" s="2"/>
      <c r="J50" s="2"/>
      <c r="K50"/>
    </row>
    <row r="51" spans="1:11" x14ac:dyDescent="0.25">
      <c r="A51" s="2" t="s">
        <v>180</v>
      </c>
      <c r="B51" s="2"/>
      <c r="C51" s="2" t="s">
        <v>181</v>
      </c>
      <c r="D51" s="2" t="s">
        <v>182</v>
      </c>
      <c r="E51" s="2" t="s">
        <v>59</v>
      </c>
      <c r="F51" s="6"/>
      <c r="G51" s="6"/>
      <c r="H51" s="2"/>
      <c r="I51" s="2"/>
      <c r="J51"/>
      <c r="K51"/>
    </row>
    <row r="52" spans="1:11" x14ac:dyDescent="0.25">
      <c r="A52" s="4" t="s">
        <v>183</v>
      </c>
      <c r="B52" s="4"/>
      <c r="C52" s="4" t="s">
        <v>184</v>
      </c>
      <c r="D52" s="4" t="s">
        <v>185</v>
      </c>
      <c r="E52" s="4" t="s">
        <v>59</v>
      </c>
      <c r="F52" s="6"/>
      <c r="G52" s="6"/>
      <c r="H52" s="2"/>
      <c r="I52" s="2"/>
      <c r="J52" s="2"/>
      <c r="K52"/>
    </row>
    <row r="53" spans="1:11" x14ac:dyDescent="0.25">
      <c r="A53" s="2" t="s">
        <v>186</v>
      </c>
      <c r="B53" s="2"/>
      <c r="C53" s="2" t="s">
        <v>187</v>
      </c>
      <c r="D53" s="2" t="s">
        <v>188</v>
      </c>
      <c r="E53" s="2" t="s">
        <v>59</v>
      </c>
      <c r="F53" s="6"/>
      <c r="G53" s="6"/>
      <c r="H53" s="2"/>
      <c r="I53" s="2"/>
      <c r="J53"/>
      <c r="K53"/>
    </row>
    <row r="54" spans="1:11" x14ac:dyDescent="0.25">
      <c r="A54" s="2" t="s">
        <v>189</v>
      </c>
      <c r="B54" s="2"/>
      <c r="C54" s="2" t="s">
        <v>190</v>
      </c>
      <c r="D54" s="2" t="s">
        <v>191</v>
      </c>
      <c r="E54" s="2" t="s">
        <v>59</v>
      </c>
      <c r="F54" s="6"/>
      <c r="G54" s="6"/>
      <c r="H54" s="2"/>
      <c r="I54" s="2"/>
      <c r="J54"/>
    </row>
    <row r="55" spans="1:11" x14ac:dyDescent="0.25">
      <c r="A55" s="2" t="s">
        <v>192</v>
      </c>
      <c r="B55" s="2"/>
      <c r="C55" s="2" t="s">
        <v>193</v>
      </c>
      <c r="D55" s="2" t="s">
        <v>194</v>
      </c>
      <c r="E55" s="2" t="s">
        <v>59</v>
      </c>
      <c r="F55" s="6"/>
      <c r="G55" s="6"/>
      <c r="H55" s="2"/>
      <c r="I55" s="2"/>
      <c r="J55" s="2"/>
    </row>
    <row r="56" spans="1:11" x14ac:dyDescent="0.25">
      <c r="A56" s="2" t="s">
        <v>195</v>
      </c>
      <c r="B56" s="2"/>
      <c r="C56" s="2" t="s">
        <v>196</v>
      </c>
      <c r="D56" s="2" t="s">
        <v>197</v>
      </c>
      <c r="E56" s="2" t="s">
        <v>59</v>
      </c>
      <c r="F56" s="6"/>
      <c r="G56" s="6"/>
      <c r="H56" s="2"/>
      <c r="I56" s="2"/>
      <c r="J56" s="2"/>
    </row>
    <row r="57" spans="1:11" x14ac:dyDescent="0.25">
      <c r="A57" s="2" t="s">
        <v>198</v>
      </c>
      <c r="B57" s="2"/>
      <c r="C57" s="2" t="s">
        <v>199</v>
      </c>
      <c r="D57" s="2" t="s">
        <v>200</v>
      </c>
      <c r="E57" s="2" t="s">
        <v>59</v>
      </c>
      <c r="F57" s="3"/>
      <c r="G57" s="3"/>
      <c r="H57" s="2"/>
      <c r="I57" s="2"/>
      <c r="J57"/>
    </row>
    <row r="58" spans="1:11" x14ac:dyDescent="0.25">
      <c r="A58" s="2" t="s">
        <v>201</v>
      </c>
      <c r="B58" s="2"/>
      <c r="C58" s="2" t="s">
        <v>202</v>
      </c>
      <c r="D58" s="2" t="s">
        <v>203</v>
      </c>
      <c r="E58" s="2" t="s">
        <v>59</v>
      </c>
      <c r="F58" s="3"/>
      <c r="G58" s="3"/>
      <c r="H58" s="2"/>
      <c r="I58" s="2"/>
      <c r="J58" s="2"/>
    </row>
    <row r="59" spans="1:11" x14ac:dyDescent="0.25">
      <c r="A59" s="2" t="s">
        <v>204</v>
      </c>
      <c r="B59" s="2"/>
      <c r="C59" s="2" t="s">
        <v>205</v>
      </c>
      <c r="D59" s="2" t="s">
        <v>206</v>
      </c>
      <c r="E59" s="2" t="s">
        <v>59</v>
      </c>
      <c r="F59" s="3"/>
      <c r="G59" s="3"/>
      <c r="H59" s="2"/>
      <c r="I59" s="2"/>
      <c r="J59"/>
    </row>
    <row r="60" spans="1:11" x14ac:dyDescent="0.25">
      <c r="A60" s="2" t="s">
        <v>207</v>
      </c>
      <c r="B60" s="2"/>
      <c r="C60" s="2" t="s">
        <v>208</v>
      </c>
      <c r="D60" s="2" t="s">
        <v>209</v>
      </c>
      <c r="E60" s="2" t="s">
        <v>59</v>
      </c>
      <c r="F60" s="6"/>
      <c r="G60" s="6"/>
      <c r="H60" s="2"/>
      <c r="I60" s="2"/>
      <c r="J60" s="2"/>
      <c r="K60" s="2"/>
    </row>
    <row r="61" spans="1:11" x14ac:dyDescent="0.25">
      <c r="A61" s="2" t="s">
        <v>210</v>
      </c>
      <c r="B61" s="2"/>
      <c r="C61" s="2" t="s">
        <v>211</v>
      </c>
      <c r="D61" s="2" t="s">
        <v>153</v>
      </c>
      <c r="E61" s="2" t="s">
        <v>59</v>
      </c>
      <c r="F61" s="6"/>
      <c r="G61" s="6"/>
      <c r="H61" s="2"/>
      <c r="I61" s="2"/>
      <c r="J61"/>
      <c r="K61" s="2"/>
    </row>
    <row r="62" spans="1:11" x14ac:dyDescent="0.25">
      <c r="A62" s="2" t="s">
        <v>212</v>
      </c>
      <c r="B62" s="2"/>
      <c r="C62" s="2" t="s">
        <v>213</v>
      </c>
      <c r="D62" s="2" t="s">
        <v>214</v>
      </c>
      <c r="E62" s="2" t="s">
        <v>59</v>
      </c>
      <c r="F62" s="6"/>
      <c r="G62" s="6"/>
      <c r="H62" s="2"/>
      <c r="I62" s="2"/>
      <c r="J62" s="2"/>
      <c r="K62"/>
    </row>
    <row r="63" spans="1:11" x14ac:dyDescent="0.25">
      <c r="A63" s="2" t="s">
        <v>215</v>
      </c>
      <c r="B63" s="2"/>
      <c r="C63" s="2" t="s">
        <v>216</v>
      </c>
      <c r="D63" s="2" t="s">
        <v>217</v>
      </c>
      <c r="E63" s="2" t="s">
        <v>59</v>
      </c>
      <c r="F63" s="8">
        <v>1.7395972199999998E-2</v>
      </c>
      <c r="G63" s="8"/>
      <c r="H63" s="2"/>
      <c r="I63" s="2"/>
      <c r="J63" s="2"/>
      <c r="K63"/>
    </row>
    <row r="64" spans="1:11" x14ac:dyDescent="0.25">
      <c r="A64" s="2" t="s">
        <v>218</v>
      </c>
      <c r="B64" s="2"/>
      <c r="C64" s="2" t="s">
        <v>219</v>
      </c>
      <c r="D64" s="2" t="s">
        <v>220</v>
      </c>
      <c r="E64" s="2" t="s">
        <v>59</v>
      </c>
      <c r="F64" s="6"/>
      <c r="G64" s="6"/>
      <c r="H64" s="2"/>
      <c r="I64" s="2"/>
      <c r="J64"/>
      <c r="K64"/>
    </row>
    <row r="65" spans="1:11" x14ac:dyDescent="0.25">
      <c r="A65" s="2" t="s">
        <v>221</v>
      </c>
      <c r="B65" s="2"/>
      <c r="C65" s="2" t="s">
        <v>222</v>
      </c>
      <c r="D65" s="2" t="s">
        <v>223</v>
      </c>
      <c r="E65" s="2" t="s">
        <v>59</v>
      </c>
      <c r="F65" s="6"/>
      <c r="G65" s="6"/>
      <c r="H65" s="2"/>
      <c r="I65" s="2"/>
      <c r="J65" s="2"/>
      <c r="K65" s="2"/>
    </row>
    <row r="66" spans="1:11" x14ac:dyDescent="0.25">
      <c r="A66" s="2" t="s">
        <v>224</v>
      </c>
      <c r="B66" s="2"/>
      <c r="C66" s="2" t="s">
        <v>225</v>
      </c>
      <c r="D66" s="2" t="s">
        <v>226</v>
      </c>
      <c r="E66" s="2" t="s">
        <v>59</v>
      </c>
      <c r="F66" s="6"/>
      <c r="G66" s="6"/>
      <c r="H66" s="2"/>
      <c r="I66" s="2"/>
      <c r="J66"/>
      <c r="K66"/>
    </row>
    <row r="67" spans="1:11" x14ac:dyDescent="0.25">
      <c r="A67" s="2" t="s">
        <v>227</v>
      </c>
      <c r="B67" s="2"/>
      <c r="C67" s="2" t="s">
        <v>228</v>
      </c>
      <c r="D67" s="2" t="s">
        <v>229</v>
      </c>
      <c r="E67" s="2" t="s">
        <v>59</v>
      </c>
      <c r="F67" s="6"/>
      <c r="G67" s="6"/>
      <c r="H67" s="2"/>
      <c r="I67" s="2"/>
      <c r="J67" s="2"/>
      <c r="K67"/>
    </row>
    <row r="68" spans="1:11" x14ac:dyDescent="0.25">
      <c r="A68" s="2" t="s">
        <v>230</v>
      </c>
      <c r="B68" s="2"/>
      <c r="C68" s="2" t="s">
        <v>231</v>
      </c>
      <c r="D68" s="2" t="s">
        <v>232</v>
      </c>
      <c r="E68" s="2" t="s">
        <v>59</v>
      </c>
      <c r="F68" s="6"/>
      <c r="G68" s="6"/>
      <c r="H68" s="2"/>
      <c r="I68" s="2"/>
      <c r="J68" s="2"/>
      <c r="K68"/>
    </row>
    <row r="69" spans="1:11" x14ac:dyDescent="0.25">
      <c r="A69" s="2" t="s">
        <v>233</v>
      </c>
      <c r="B69" s="2" t="s">
        <v>269</v>
      </c>
      <c r="C69" s="2" t="s">
        <v>234</v>
      </c>
      <c r="D69" s="2" t="s">
        <v>111</v>
      </c>
      <c r="E69" s="2" t="s">
        <v>59</v>
      </c>
      <c r="F69" s="6"/>
      <c r="G69" s="6"/>
      <c r="H69" s="2"/>
      <c r="I69" s="2"/>
      <c r="J69"/>
    </row>
    <row r="70" spans="1:11" x14ac:dyDescent="0.25">
      <c r="A70" s="2" t="s">
        <v>235</v>
      </c>
      <c r="B70" s="2"/>
      <c r="C70" s="2" t="s">
        <v>236</v>
      </c>
      <c r="D70" s="2" t="s">
        <v>237</v>
      </c>
      <c r="E70" s="2" t="s">
        <v>59</v>
      </c>
      <c r="F70" s="6"/>
      <c r="G70" s="6"/>
      <c r="H70" s="2"/>
      <c r="I70" s="2"/>
      <c r="J70" s="2"/>
    </row>
    <row r="71" spans="1:11" x14ac:dyDescent="0.25">
      <c r="A71" s="2" t="s">
        <v>238</v>
      </c>
      <c r="B71" s="2"/>
      <c r="C71" s="2" t="s">
        <v>239</v>
      </c>
      <c r="D71" s="2" t="s">
        <v>240</v>
      </c>
      <c r="E71" s="2" t="s">
        <v>59</v>
      </c>
      <c r="F71" s="6"/>
      <c r="G71" s="6"/>
      <c r="H71" s="2"/>
      <c r="I71" s="2"/>
      <c r="J71"/>
    </row>
    <row r="72" spans="1:11" x14ac:dyDescent="0.25">
      <c r="A72" s="2" t="s">
        <v>241</v>
      </c>
      <c r="B72" s="2"/>
      <c r="C72" s="2" t="s">
        <v>242</v>
      </c>
      <c r="D72" s="2" t="s">
        <v>243</v>
      </c>
      <c r="E72" s="2" t="s">
        <v>59</v>
      </c>
      <c r="F72" s="6"/>
      <c r="G72" s="6"/>
      <c r="H72" s="2"/>
      <c r="I72" s="2"/>
      <c r="J72" s="2"/>
    </row>
    <row r="73" spans="1:11" x14ac:dyDescent="0.25">
      <c r="A73" s="2" t="s">
        <v>244</v>
      </c>
      <c r="B73" s="2"/>
      <c r="C73" s="2" t="s">
        <v>245</v>
      </c>
      <c r="D73" s="2" t="s">
        <v>246</v>
      </c>
      <c r="E73" s="2" t="s">
        <v>59</v>
      </c>
      <c r="F73" s="6"/>
      <c r="G73" s="6"/>
      <c r="H73" s="2"/>
      <c r="I73" s="2"/>
      <c r="J73"/>
    </row>
    <row r="74" spans="1:11" x14ac:dyDescent="0.25">
      <c r="A74" s="2" t="s">
        <v>247</v>
      </c>
      <c r="B74" s="2"/>
      <c r="C74" s="2" t="s">
        <v>248</v>
      </c>
      <c r="D74" s="2" t="s">
        <v>249</v>
      </c>
      <c r="E74" s="2" t="s">
        <v>59</v>
      </c>
      <c r="F74" s="6"/>
      <c r="G74" s="6"/>
      <c r="H74" s="2"/>
      <c r="I74" s="2"/>
      <c r="J74" s="2"/>
    </row>
    <row r="75" spans="1:11" x14ac:dyDescent="0.25">
      <c r="A75" s="2" t="s">
        <v>250</v>
      </c>
      <c r="B75" s="2"/>
      <c r="C75" s="2" t="s">
        <v>251</v>
      </c>
      <c r="D75" s="2" t="s">
        <v>252</v>
      </c>
      <c r="E75" s="2" t="s">
        <v>59</v>
      </c>
      <c r="F75" s="6"/>
      <c r="G75" s="6"/>
      <c r="H75" s="2"/>
      <c r="I75" s="2"/>
      <c r="J75" s="2"/>
    </row>
    <row r="76" spans="1:11" x14ac:dyDescent="0.25">
      <c r="A76" s="4" t="s">
        <v>255</v>
      </c>
      <c r="B76" s="4"/>
      <c r="C76" s="2" t="s">
        <v>253</v>
      </c>
      <c r="D76" s="2" t="s">
        <v>254</v>
      </c>
      <c r="E76" s="2" t="s">
        <v>59</v>
      </c>
      <c r="F76" s="6"/>
      <c r="G76" s="6"/>
      <c r="H76" s="2"/>
      <c r="I76" s="2"/>
      <c r="J76" s="2"/>
    </row>
    <row r="77" spans="1:11" x14ac:dyDescent="0.25">
      <c r="A77" s="2" t="s">
        <v>256</v>
      </c>
      <c r="B77" s="2"/>
      <c r="C77" s="2" t="s">
        <v>257</v>
      </c>
      <c r="D77" s="2" t="s">
        <v>258</v>
      </c>
      <c r="E77" s="2" t="s">
        <v>59</v>
      </c>
      <c r="F77" s="6"/>
      <c r="G77" s="6"/>
      <c r="H77" s="2"/>
      <c r="I77" s="2"/>
      <c r="J77"/>
    </row>
    <row r="78" spans="1:11" x14ac:dyDescent="0.25">
      <c r="A78" s="2" t="s">
        <v>259</v>
      </c>
      <c r="B78" s="2"/>
      <c r="C78" s="2" t="s">
        <v>260</v>
      </c>
      <c r="D78" s="2" t="s">
        <v>261</v>
      </c>
      <c r="E78" s="2" t="s">
        <v>59</v>
      </c>
      <c r="F78" s="6"/>
      <c r="G78" s="6"/>
      <c r="H78" s="2"/>
      <c r="I78" s="2"/>
      <c r="J78"/>
    </row>
    <row r="79" spans="1:11" x14ac:dyDescent="0.25">
      <c r="A79" s="2" t="s">
        <v>262</v>
      </c>
      <c r="B79" s="2"/>
      <c r="C79" s="2" t="s">
        <v>263</v>
      </c>
      <c r="D79" s="2" t="s">
        <v>264</v>
      </c>
      <c r="E79" s="2" t="s">
        <v>59</v>
      </c>
      <c r="F79" s="6"/>
      <c r="G79" s="6"/>
      <c r="H79" s="2"/>
      <c r="I79" s="2"/>
      <c r="J79"/>
    </row>
    <row r="80" spans="1:11" x14ac:dyDescent="0.25">
      <c r="E80" s="3"/>
      <c r="F80" s="3"/>
      <c r="G80" s="3"/>
      <c r="H80" s="2"/>
      <c r="I80" s="2"/>
      <c r="J80"/>
    </row>
    <row r="81" spans="5:10" x14ac:dyDescent="0.25">
      <c r="E81" s="3"/>
      <c r="F81" s="3"/>
      <c r="G81" s="3"/>
      <c r="H81" s="2"/>
      <c r="I81" s="2"/>
      <c r="J81"/>
    </row>
    <row r="82" spans="5:10" x14ac:dyDescent="0.25">
      <c r="E82" s="3"/>
      <c r="F82" s="3"/>
      <c r="G82" s="3"/>
      <c r="H82"/>
    </row>
    <row r="83" spans="5:10" x14ac:dyDescent="0.25">
      <c r="E83" s="3"/>
      <c r="F83" s="3"/>
      <c r="G83" s="3"/>
      <c r="H83"/>
    </row>
    <row r="84" spans="5:10" x14ac:dyDescent="0.25">
      <c r="F84" s="6"/>
      <c r="G84" s="6"/>
    </row>
    <row r="85" spans="5:10" x14ac:dyDescent="0.25">
      <c r="F85" s="6"/>
      <c r="G85" s="6"/>
    </row>
    <row r="86" spans="5:10" x14ac:dyDescent="0.25">
      <c r="F86" s="6"/>
      <c r="G86" s="6"/>
    </row>
    <row r="87" spans="5:10" x14ac:dyDescent="0.25">
      <c r="F87" s="6"/>
      <c r="G87" s="6"/>
    </row>
    <row r="88" spans="5:10" x14ac:dyDescent="0.25">
      <c r="F88" s="6"/>
      <c r="G88" s="6"/>
    </row>
    <row r="89" spans="5:10" x14ac:dyDescent="0.25">
      <c r="F89" s="6"/>
      <c r="G89" s="6"/>
    </row>
    <row r="90" spans="5:10" x14ac:dyDescent="0.25">
      <c r="F90" s="6"/>
      <c r="G90" s="6"/>
    </row>
    <row r="91" spans="5:10" x14ac:dyDescent="0.25">
      <c r="F91" s="6"/>
      <c r="G91" s="6"/>
    </row>
    <row r="92" spans="5:10" x14ac:dyDescent="0.25">
      <c r="F92" s="6"/>
      <c r="G92" s="6"/>
    </row>
    <row r="93" spans="5:10" x14ac:dyDescent="0.25">
      <c r="F93" s="6"/>
      <c r="G93" s="6"/>
    </row>
    <row r="94" spans="5:10" x14ac:dyDescent="0.25">
      <c r="F94" s="6"/>
      <c r="G94" s="6"/>
    </row>
    <row r="95" spans="5:10" x14ac:dyDescent="0.25">
      <c r="F95" s="6"/>
      <c r="G95" s="6"/>
    </row>
    <row r="96" spans="5:10" x14ac:dyDescent="0.25">
      <c r="F96" s="6"/>
      <c r="G96" s="6"/>
    </row>
    <row r="97" spans="6:7" x14ac:dyDescent="0.25">
      <c r="F97" s="6"/>
      <c r="G97" s="6"/>
    </row>
    <row r="98" spans="6:7" x14ac:dyDescent="0.25">
      <c r="F98" s="6"/>
      <c r="G98" s="6"/>
    </row>
    <row r="99" spans="6:7" x14ac:dyDescent="0.25">
      <c r="F99" s="6"/>
      <c r="G99" s="6"/>
    </row>
    <row r="100" spans="6:7" x14ac:dyDescent="0.25">
      <c r="F100" s="6"/>
      <c r="G100" s="6"/>
    </row>
  </sheetData>
  <phoneticPr fontId="7" type="noConversion"/>
  <pageMargins left="0.7" right="0.7" top="0.75" bottom="0.75" header="0.3" footer="0.3"/>
  <pageSetup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VENTES</vt:lpstr>
      <vt:lpstr>Suivi compte Clients</vt:lpstr>
      <vt:lpstr>Base donnée 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Kelly</dc:creator>
  <cp:lastModifiedBy>Kelly</cp:lastModifiedBy>
  <cp:lastPrinted>2022-01-27T14:52:33Z</cp:lastPrinted>
  <dcterms:created xsi:type="dcterms:W3CDTF">2022-01-26T18:31:13Z</dcterms:created>
  <dcterms:modified xsi:type="dcterms:W3CDTF">2022-03-05T00:57:51Z</dcterms:modified>
</cp:coreProperties>
</file>