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ephir\Desktop\"/>
    </mc:Choice>
  </mc:AlternateContent>
  <xr:revisionPtr revIDLastSave="0" documentId="13_ncr:1_{A5C17552-3343-4A54-A6FD-AF16E040FDFA}" xr6:coauthVersionLast="46" xr6:coauthVersionMax="46" xr10:uidLastSave="{00000000-0000-0000-0000-000000000000}"/>
  <bookViews>
    <workbookView xWindow="-120" yWindow="-120" windowWidth="38640" windowHeight="21240" xr2:uid="{C7625EAC-E14D-4E74-BD64-9AB0AA79AC9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1" l="1"/>
  <c r="D5" i="1"/>
  <c r="G2" i="1"/>
  <c r="G3" i="1" s="1"/>
  <c r="G4" i="1" s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C2" i="1"/>
  <c r="D2" i="1" l="1"/>
</calcChain>
</file>

<file path=xl/sharedStrings.xml><?xml version="1.0" encoding="utf-8"?>
<sst xmlns="http://schemas.openxmlformats.org/spreadsheetml/2006/main" count="9" uniqueCount="9">
  <si>
    <t>But</t>
  </si>
  <si>
    <t>Collectés</t>
  </si>
  <si>
    <t>Reste</t>
  </si>
  <si>
    <t>Reste/Jour</t>
  </si>
  <si>
    <t>Paliers</t>
  </si>
  <si>
    <t>Nb Jour réstant</t>
  </si>
  <si>
    <t>Date de Fin</t>
  </si>
  <si>
    <t>But Initial</t>
  </si>
  <si>
    <t>En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</si>
</sst>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1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2" xfId="1" applyNumberFormat="1" applyFont="1" applyBorder="1"/>
    <xf numFmtId="164" fontId="0" fillId="0" borderId="3" xfId="1" applyNumberFormat="1" applyFont="1" applyBorder="1"/>
    <xf numFmtId="164" fontId="0" fillId="0" borderId="4" xfId="1" applyNumberFormat="1" applyFont="1" applyBorder="1"/>
    <xf numFmtId="164" fontId="0" fillId="0" borderId="5" xfId="1" applyNumberFormat="1" applyFont="1" applyBorder="1" applyAlignment="1">
      <alignment horizontal="center" vertical="center"/>
    </xf>
    <xf numFmtId="14" fontId="0" fillId="0" borderId="0" xfId="0" applyNumberFormat="1"/>
    <xf numFmtId="164" fontId="0" fillId="0" borderId="0" xfId="0" applyNumberFormat="1"/>
    <xf numFmtId="0" fontId="0" fillId="0" borderId="6" xfId="0" applyBorder="1"/>
    <xf numFmtId="14" fontId="0" fillId="0" borderId="6" xfId="0" applyNumberForma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64" fontId="0" fillId="0" borderId="5" xfId="1" applyNumberFormat="1" applyFont="1" applyBorder="1" applyAlignment="1">
      <alignment horizontal="right"/>
    </xf>
    <xf numFmtId="9" fontId="0" fillId="0" borderId="5" xfId="2" applyFont="1" applyBorder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25">
    <dxf>
      <numFmt numFmtId="164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numFmt numFmtId="164" formatCode="_-* #,##0\ &quot;€&quot;_-;\-* #,##0\ &quot;€&quot;_-;_-* &quot;-&quot;??\ &quot;€&quot;_-;_-@_-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64" formatCode="_-* #,##0\ &quot;€&quot;_-;\-* #,##0\ &quot;€&quot;_-;_-* &quot;-&quot;??\ &quot;€&quot;_-;_-@_-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numFmt numFmtId="164" formatCode="_-* #,##0\ &quot;€&quot;_-;\-* #,##0\ &quot;€&quot;_-;_-* &quot;-&quot;??\ &quot;€&quot;_-;_-@_-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_-* #,##0\ &quot;€&quot;_-;\-* #,##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F95A38-46B4-42D4-BA58-5395859888C0}" name="Tableau162710" displayName="Tableau162710" ref="A1:D2" totalsRowShown="0" headerRowDxfId="24" dataDxfId="23" headerRowBorderDxfId="21" tableBorderDxfId="22" totalsRowBorderDxfId="20" headerRowCellStyle="Monétaire" dataCellStyle="Monétaire">
  <tableColumns count="4">
    <tableColumn id="1" xr3:uid="{BD225D9A-9C15-4981-A5AB-56949BA5BB56}" name="But" dataDxfId="19" dataCellStyle="Monétaire"/>
    <tableColumn id="2" xr3:uid="{3952FCD7-2638-4B06-972D-699D1D5F7F71}" name="Collectés" dataDxfId="18" dataCellStyle="Monétaire"/>
    <tableColumn id="3" xr3:uid="{246CA37E-E471-463F-BB1C-036A2B0ED117}" name="Reste" dataDxfId="17" dataCellStyle="Monétaire">
      <calculatedColumnFormula>Tableau162710[[#This Row],[But]]-Tableau162710[[#This Row],[Collectés]]</calculatedColumnFormula>
    </tableColumn>
    <tableColumn id="4" xr3:uid="{06BBB140-664A-44D4-9AB6-F66EBB030387}" name="Reste/Jour" dataDxfId="16" dataCellStyle="Monétaire">
      <calculatedColumnFormula>Tableau162710[[#This Row],[Reste]]/Tableau373811[Nb Jour réstant]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45350E5-57B0-4127-8FE2-6CB5943557AE}" name="Tableau373811" displayName="Tableau373811" ref="D4:D5" totalsRowShown="0" headerRowDxfId="15" dataDxfId="14" headerRowBorderDxfId="12" tableBorderDxfId="13" totalsRowBorderDxfId="11" headerRowCellStyle="Monétaire">
  <tableColumns count="1">
    <tableColumn id="1" xr3:uid="{4E53830F-0D9A-4EB3-BEA2-5BD2A1BDEEDF}" name="Nb Jour réstant" dataDxfId="10">
      <calculatedColumnFormula>B6-TODAY()+1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E8BDC9C-783D-40B2-AB2E-5DFA9DC16A86}" name="Tableau284912" displayName="Tableau284912" ref="B5:B6" totalsRowShown="0" headerRowDxfId="9" dataDxfId="8" headerRowBorderDxfId="6" tableBorderDxfId="7" totalsRowBorderDxfId="5" headerRowCellStyle="Monétaire">
  <tableColumns count="1">
    <tableColumn id="1" xr3:uid="{C6B554C9-0752-4EF2-811A-6FDE80B73E69}" name="Date de Fin" dataDxf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81E628A-CCF5-46BF-99A1-C01564D6D078}" name="Tableau1214" displayName="Tableau1214" ref="G1:G19" headerRowDxfId="3" dataDxfId="2" dataCellStyle="Monétaire">
  <tableColumns count="1">
    <tableColumn id="1" xr3:uid="{BA71071F-7405-4E38-802D-257CEE364BCB}" name="Paliers" totalsRowFunction="custom" dataDxfId="0" totalsRowDxfId="1" dataCellStyle="Monétaire" totalsRowCellStyle="Monétaire">
      <totalsRowFormula>Tableau1214[Paliers]*105%</totalsRow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4C029-AAE6-49C2-B06C-B5C560B7EFD7}">
  <dimension ref="A1:G19"/>
  <sheetViews>
    <sheetView tabSelected="1" zoomScale="190" zoomScaleNormal="190" workbookViewId="0">
      <selection activeCell="D16" sqref="D16"/>
    </sheetView>
  </sheetViews>
  <sheetFormatPr baseColWidth="10" defaultRowHeight="15" x14ac:dyDescent="0.25"/>
  <cols>
    <col min="4" max="4" width="14.425781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G1" s="2" t="s">
        <v>4</v>
      </c>
    </row>
    <row r="2" spans="1:7" x14ac:dyDescent="0.25">
      <c r="A2" s="3"/>
      <c r="B2" s="3">
        <v>78103</v>
      </c>
      <c r="C2" s="4">
        <f>Tableau162710[[#This Row],[But]]-Tableau162710[[#This Row],[Collectés]]</f>
        <v>-78103</v>
      </c>
      <c r="D2" s="5">
        <f ca="1">Tableau162710[[#This Row],[Reste]]/Tableau373811[Nb Jour réstant]</f>
        <v>-3905.15</v>
      </c>
      <c r="G2" s="6">
        <f>B9</f>
        <v>20000</v>
      </c>
    </row>
    <row r="3" spans="1:7" x14ac:dyDescent="0.25">
      <c r="A3" s="7"/>
      <c r="B3" s="7"/>
      <c r="C3" s="8"/>
      <c r="G3" s="6">
        <f>G2+5000</f>
        <v>25000</v>
      </c>
    </row>
    <row r="4" spans="1:7" x14ac:dyDescent="0.25">
      <c r="D4" s="1" t="s">
        <v>5</v>
      </c>
      <c r="G4" s="6">
        <f t="shared" ref="G4:G19" si="0">G3+5000</f>
        <v>30000</v>
      </c>
    </row>
    <row r="5" spans="1:7" x14ac:dyDescent="0.25">
      <c r="B5" s="1" t="s">
        <v>6</v>
      </c>
      <c r="D5" s="9">
        <f ca="1">B6-TODAY()+1</f>
        <v>20</v>
      </c>
      <c r="G5" s="6">
        <f t="shared" si="0"/>
        <v>35000</v>
      </c>
    </row>
    <row r="6" spans="1:7" x14ac:dyDescent="0.25">
      <c r="B6" s="10">
        <v>44322</v>
      </c>
      <c r="G6" s="6">
        <f t="shared" si="0"/>
        <v>40000</v>
      </c>
    </row>
    <row r="7" spans="1:7" x14ac:dyDescent="0.25">
      <c r="G7" s="6">
        <f t="shared" si="0"/>
        <v>45000</v>
      </c>
    </row>
    <row r="8" spans="1:7" x14ac:dyDescent="0.25">
      <c r="G8" s="6">
        <f t="shared" si="0"/>
        <v>50000</v>
      </c>
    </row>
    <row r="9" spans="1:7" x14ac:dyDescent="0.25">
      <c r="A9" s="11" t="s">
        <v>7</v>
      </c>
      <c r="B9" s="12">
        <v>20000</v>
      </c>
      <c r="G9" s="6">
        <f t="shared" si="0"/>
        <v>55000</v>
      </c>
    </row>
    <row r="10" spans="1:7" x14ac:dyDescent="0.25">
      <c r="A10" s="11" t="s">
        <v>8</v>
      </c>
      <c r="B10" s="13">
        <f>Tableau162710[Collectés]/B9</f>
        <v>3.9051499999999999</v>
      </c>
      <c r="G10" s="6">
        <f t="shared" si="0"/>
        <v>60000</v>
      </c>
    </row>
    <row r="11" spans="1:7" x14ac:dyDescent="0.25">
      <c r="G11" s="6">
        <f t="shared" si="0"/>
        <v>65000</v>
      </c>
    </row>
    <row r="12" spans="1:7" x14ac:dyDescent="0.25">
      <c r="G12" s="6">
        <f t="shared" si="0"/>
        <v>70000</v>
      </c>
    </row>
    <row r="13" spans="1:7" x14ac:dyDescent="0.25">
      <c r="G13" s="6">
        <f t="shared" si="0"/>
        <v>75000</v>
      </c>
    </row>
    <row r="14" spans="1:7" x14ac:dyDescent="0.25">
      <c r="G14" s="6">
        <f t="shared" si="0"/>
        <v>80000</v>
      </c>
    </row>
    <row r="15" spans="1:7" x14ac:dyDescent="0.25">
      <c r="G15" s="6">
        <f t="shared" si="0"/>
        <v>85000</v>
      </c>
    </row>
    <row r="16" spans="1:7" x14ac:dyDescent="0.25">
      <c r="G16" s="6">
        <f t="shared" si="0"/>
        <v>90000</v>
      </c>
    </row>
    <row r="17" spans="7:7" x14ac:dyDescent="0.25">
      <c r="G17" s="6">
        <f t="shared" si="0"/>
        <v>95000</v>
      </c>
    </row>
    <row r="18" spans="7:7" x14ac:dyDescent="0.25">
      <c r="G18" s="6">
        <f t="shared" si="0"/>
        <v>100000</v>
      </c>
    </row>
    <row r="19" spans="7:7" x14ac:dyDescent="0.25">
      <c r="G19" s="6">
        <f t="shared" si="0"/>
        <v>105000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ZEPHIR PECETTO</dc:creator>
  <cp:lastModifiedBy>ZEPHIR PECETTO</cp:lastModifiedBy>
  <dcterms:created xsi:type="dcterms:W3CDTF">2021-04-17T21:54:41Z</dcterms:created>
  <dcterms:modified xsi:type="dcterms:W3CDTF">2021-04-17T21:55:55Z</dcterms:modified>
</cp:coreProperties>
</file>