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3C92897-BB46-4593-A369-50C6B808A04A}" xr6:coauthVersionLast="47" xr6:coauthVersionMax="47" xr10:uidLastSave="{00000000-0000-0000-0000-000000000000}"/>
  <bookViews>
    <workbookView xWindow="-120" yWindow="-120" windowWidth="29040" windowHeight="15840" xr2:uid="{C15994C3-AF55-4593-8BD6-54C727745D40}"/>
  </bookViews>
  <sheets>
    <sheet name="Block" sheetId="1" r:id="rId1"/>
    <sheet name="RPE Charts" sheetId="3" r:id="rId2"/>
    <sheet name="Ressources" sheetId="2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63" i="1" l="1"/>
  <c r="AO62" i="1"/>
  <c r="AO61" i="1"/>
  <c r="AO60" i="1"/>
  <c r="AZ60" i="1" s="1"/>
  <c r="AO59" i="1"/>
  <c r="AO58" i="1"/>
  <c r="AO57" i="1"/>
  <c r="AO52" i="1"/>
  <c r="AO51" i="1"/>
  <c r="AZ51" i="1" s="1"/>
  <c r="AO50" i="1"/>
  <c r="AZ50" i="1" s="1"/>
  <c r="AO49" i="1"/>
  <c r="AY49" i="1" s="1"/>
  <c r="AO48" i="1"/>
  <c r="AO47" i="1"/>
  <c r="AO46" i="1"/>
  <c r="AO45" i="1"/>
  <c r="AZ45" i="1" s="1"/>
  <c r="AO41" i="1"/>
  <c r="AO40" i="1"/>
  <c r="AO39" i="1"/>
  <c r="AO38" i="1"/>
  <c r="AO37" i="1"/>
  <c r="AO36" i="1"/>
  <c r="AZ36" i="1" s="1"/>
  <c r="AO35" i="1"/>
  <c r="AZ35" i="1" s="1"/>
  <c r="AO34" i="1"/>
  <c r="AY34" i="1" s="1"/>
  <c r="AO30" i="1"/>
  <c r="AO29" i="1"/>
  <c r="AO28" i="1"/>
  <c r="AO27" i="1"/>
  <c r="AZ27" i="1" s="1"/>
  <c r="AO26" i="1"/>
  <c r="AO25" i="1"/>
  <c r="AO24" i="1"/>
  <c r="AO23" i="1"/>
  <c r="AO19" i="1"/>
  <c r="AO18" i="1"/>
  <c r="AZ18" i="1" s="1"/>
  <c r="AO17" i="1"/>
  <c r="AZ17" i="1" s="1"/>
  <c r="AO16" i="1"/>
  <c r="AY16" i="1" s="1"/>
  <c r="AO15" i="1"/>
  <c r="AO14" i="1"/>
  <c r="AB63" i="1"/>
  <c r="AB62" i="1"/>
  <c r="AB61" i="1"/>
  <c r="AB60" i="1"/>
  <c r="AB59" i="1"/>
  <c r="AB58" i="1"/>
  <c r="AB57" i="1"/>
  <c r="AB52" i="1"/>
  <c r="AL52" i="1" s="1"/>
  <c r="AB51" i="1"/>
  <c r="AB50" i="1"/>
  <c r="AM50" i="1" s="1"/>
  <c r="AB49" i="1"/>
  <c r="AM49" i="1" s="1"/>
  <c r="AB48" i="1"/>
  <c r="AB47" i="1"/>
  <c r="AB46" i="1"/>
  <c r="AB45" i="1"/>
  <c r="AB41" i="1"/>
  <c r="AB40" i="1"/>
  <c r="AB39" i="1"/>
  <c r="AB38" i="1"/>
  <c r="AM38" i="1" s="1"/>
  <c r="AB37" i="1"/>
  <c r="AL37" i="1" s="1"/>
  <c r="AB36" i="1"/>
  <c r="AB35" i="1"/>
  <c r="AM35" i="1" s="1"/>
  <c r="AB34" i="1"/>
  <c r="AM34" i="1" s="1"/>
  <c r="AB30" i="1"/>
  <c r="AB29" i="1"/>
  <c r="AB28" i="1"/>
  <c r="AB27" i="1"/>
  <c r="AB26" i="1"/>
  <c r="AB25" i="1"/>
  <c r="AB24" i="1"/>
  <c r="AB23" i="1"/>
  <c r="AM23" i="1" s="1"/>
  <c r="AB19" i="1"/>
  <c r="AL19" i="1" s="1"/>
  <c r="AB18" i="1"/>
  <c r="AB17" i="1"/>
  <c r="AM17" i="1" s="1"/>
  <c r="AB16" i="1"/>
  <c r="AM16" i="1" s="1"/>
  <c r="AB15" i="1"/>
  <c r="AB14" i="1"/>
  <c r="O63" i="1"/>
  <c r="O62" i="1"/>
  <c r="O61" i="1"/>
  <c r="O60" i="1"/>
  <c r="Y60" i="1" s="1"/>
  <c r="O59" i="1"/>
  <c r="O57" i="1"/>
  <c r="O58" i="1"/>
  <c r="O56" i="1"/>
  <c r="Y56" i="1" s="1"/>
  <c r="O52" i="1"/>
  <c r="Y52" i="1" s="1"/>
  <c r="O51" i="1"/>
  <c r="X51" i="1" s="1"/>
  <c r="O50" i="1"/>
  <c r="Y50" i="1" s="1"/>
  <c r="O49" i="1"/>
  <c r="O48" i="1"/>
  <c r="O47" i="1"/>
  <c r="O46" i="1"/>
  <c r="O45" i="1"/>
  <c r="Y45" i="1" s="1"/>
  <c r="O41" i="1"/>
  <c r="O40" i="1"/>
  <c r="O39" i="1"/>
  <c r="O38" i="1"/>
  <c r="Y38" i="1" s="1"/>
  <c r="O37" i="1"/>
  <c r="Z37" i="1" s="1"/>
  <c r="O36" i="1"/>
  <c r="X36" i="1" s="1"/>
  <c r="O35" i="1"/>
  <c r="Y35" i="1" s="1"/>
  <c r="O34" i="1"/>
  <c r="O30" i="1"/>
  <c r="O29" i="1"/>
  <c r="Z29" i="1" s="1"/>
  <c r="O28" i="1"/>
  <c r="Y28" i="1" s="1"/>
  <c r="O27" i="1"/>
  <c r="Z27" i="1" s="1"/>
  <c r="O26" i="1"/>
  <c r="Z26" i="1" s="1"/>
  <c r="O25" i="1"/>
  <c r="O24" i="1"/>
  <c r="O23" i="1"/>
  <c r="Y23" i="1" s="1"/>
  <c r="O19" i="1"/>
  <c r="Y19" i="1" s="1"/>
  <c r="O18" i="1"/>
  <c r="Z18" i="1" s="1"/>
  <c r="O17" i="1"/>
  <c r="O16" i="1"/>
  <c r="O15" i="1"/>
  <c r="O14" i="1"/>
  <c r="O13" i="1"/>
  <c r="Y13" i="1" s="1"/>
  <c r="O12" i="1"/>
  <c r="X12" i="1" s="1"/>
  <c r="N22" i="3"/>
  <c r="M22" i="3"/>
  <c r="L22" i="3"/>
  <c r="K22" i="3"/>
  <c r="N9" i="3"/>
  <c r="M9" i="3"/>
  <c r="L9" i="3"/>
  <c r="K9" i="3"/>
  <c r="K31" i="3" s="1"/>
  <c r="J42" i="3"/>
  <c r="I42" i="3"/>
  <c r="H42" i="3"/>
  <c r="G42" i="3"/>
  <c r="F42" i="3"/>
  <c r="E42" i="3"/>
  <c r="D42" i="3"/>
  <c r="C42" i="3"/>
  <c r="J31" i="3"/>
  <c r="I31" i="3"/>
  <c r="H31" i="3"/>
  <c r="G31" i="3"/>
  <c r="F31" i="3"/>
  <c r="E31" i="3"/>
  <c r="D31" i="3"/>
  <c r="C31" i="3"/>
  <c r="J20" i="3"/>
  <c r="I20" i="3"/>
  <c r="H20" i="3"/>
  <c r="G20" i="3"/>
  <c r="F20" i="3"/>
  <c r="E20" i="3"/>
  <c r="D20" i="3"/>
  <c r="C20" i="3"/>
  <c r="C37" i="3"/>
  <c r="N37" i="3" s="1"/>
  <c r="C26" i="3"/>
  <c r="F26" i="3" s="1"/>
  <c r="C15" i="3"/>
  <c r="D15" i="3" s="1"/>
  <c r="N44" i="3"/>
  <c r="N43" i="3"/>
  <c r="M44" i="3" s="1"/>
  <c r="N41" i="3"/>
  <c r="M43" i="3" s="1"/>
  <c r="L44" i="3" s="1"/>
  <c r="N39" i="3"/>
  <c r="N40" i="3" s="1"/>
  <c r="N28" i="3"/>
  <c r="M30" i="3" s="1"/>
  <c r="L32" i="3" s="1"/>
  <c r="K33" i="3" s="1"/>
  <c r="N30" i="3"/>
  <c r="N32" i="3"/>
  <c r="M33" i="3" s="1"/>
  <c r="N33" i="3"/>
  <c r="N21" i="3"/>
  <c r="N19" i="3"/>
  <c r="N17" i="3"/>
  <c r="K4" i="3"/>
  <c r="J6" i="3" s="1"/>
  <c r="M4" i="3"/>
  <c r="C6" i="3"/>
  <c r="C5" i="3" s="1"/>
  <c r="C16" i="3" s="1"/>
  <c r="D6" i="3"/>
  <c r="D5" i="3" s="1"/>
  <c r="E6" i="3"/>
  <c r="E5" i="3" s="1"/>
  <c r="E16" i="3" s="1"/>
  <c r="F6" i="3"/>
  <c r="E8" i="3" s="1"/>
  <c r="D10" i="3" s="1"/>
  <c r="G6" i="3"/>
  <c r="F8" i="3" s="1"/>
  <c r="H6" i="3"/>
  <c r="H5" i="3" s="1"/>
  <c r="H16" i="3" s="1"/>
  <c r="I6" i="3"/>
  <c r="K6" i="3"/>
  <c r="M6" i="3"/>
  <c r="L8" i="3" s="1"/>
  <c r="K10" i="3" s="1"/>
  <c r="N6" i="3"/>
  <c r="N5" i="3" s="1"/>
  <c r="N8" i="3"/>
  <c r="M10" i="3" s="1"/>
  <c r="L11" i="3" s="1"/>
  <c r="N10" i="3"/>
  <c r="M11" i="3" s="1"/>
  <c r="N11" i="3"/>
  <c r="F17" i="3"/>
  <c r="N15" i="3"/>
  <c r="L15" i="3"/>
  <c r="J15" i="3"/>
  <c r="I15" i="3"/>
  <c r="H15" i="3"/>
  <c r="G15" i="3"/>
  <c r="F15" i="3"/>
  <c r="E15" i="3"/>
  <c r="AZ63" i="1"/>
  <c r="AY63" i="1"/>
  <c r="AX63" i="1"/>
  <c r="AZ62" i="1"/>
  <c r="AY62" i="1"/>
  <c r="AX62" i="1"/>
  <c r="AZ61" i="1"/>
  <c r="AY61" i="1"/>
  <c r="AX61" i="1"/>
  <c r="AY60" i="1"/>
  <c r="AX60" i="1"/>
  <c r="AZ59" i="1"/>
  <c r="AY59" i="1"/>
  <c r="AX59" i="1"/>
  <c r="AZ58" i="1"/>
  <c r="AY58" i="1"/>
  <c r="AX58" i="1"/>
  <c r="AZ57" i="1"/>
  <c r="AY57" i="1"/>
  <c r="AX57" i="1"/>
  <c r="AZ52" i="1"/>
  <c r="AY52" i="1"/>
  <c r="AX52" i="1"/>
  <c r="AX49" i="1"/>
  <c r="AZ48" i="1"/>
  <c r="AY48" i="1"/>
  <c r="AX48" i="1"/>
  <c r="AZ47" i="1"/>
  <c r="AY47" i="1"/>
  <c r="AX47" i="1"/>
  <c r="AZ46" i="1"/>
  <c r="AY46" i="1"/>
  <c r="AX46" i="1"/>
  <c r="AY45" i="1"/>
  <c r="AX45" i="1"/>
  <c r="AZ41" i="1"/>
  <c r="AY41" i="1"/>
  <c r="AX41" i="1"/>
  <c r="AZ40" i="1"/>
  <c r="AY40" i="1"/>
  <c r="AX40" i="1"/>
  <c r="AZ39" i="1"/>
  <c r="AY39" i="1"/>
  <c r="AX39" i="1"/>
  <c r="AZ38" i="1"/>
  <c r="AY38" i="1"/>
  <c r="AX38" i="1"/>
  <c r="AZ37" i="1"/>
  <c r="AY37" i="1"/>
  <c r="AX37" i="1"/>
  <c r="AX34" i="1"/>
  <c r="AZ30" i="1"/>
  <c r="AY30" i="1"/>
  <c r="AX30" i="1"/>
  <c r="AZ29" i="1"/>
  <c r="AY29" i="1"/>
  <c r="AX29" i="1"/>
  <c r="AZ28" i="1"/>
  <c r="AY28" i="1"/>
  <c r="AX28" i="1"/>
  <c r="AY27" i="1"/>
  <c r="AX27" i="1"/>
  <c r="AZ26" i="1"/>
  <c r="AY26" i="1"/>
  <c r="AX26" i="1"/>
  <c r="AZ25" i="1"/>
  <c r="AY25" i="1"/>
  <c r="AX25" i="1"/>
  <c r="AZ24" i="1"/>
  <c r="AY24" i="1"/>
  <c r="AX24" i="1"/>
  <c r="AZ23" i="1"/>
  <c r="AY23" i="1"/>
  <c r="AX23" i="1"/>
  <c r="AZ19" i="1"/>
  <c r="AY19" i="1"/>
  <c r="AX19" i="1"/>
  <c r="AX16" i="1"/>
  <c r="AZ15" i="1"/>
  <c r="AY15" i="1"/>
  <c r="AX15" i="1"/>
  <c r="AZ14" i="1"/>
  <c r="AY14" i="1"/>
  <c r="AX14" i="1"/>
  <c r="AM63" i="1"/>
  <c r="AL63" i="1"/>
  <c r="AK63" i="1"/>
  <c r="AM62" i="1"/>
  <c r="AL62" i="1"/>
  <c r="AK62" i="1"/>
  <c r="AM61" i="1"/>
  <c r="AL61" i="1"/>
  <c r="AK61" i="1"/>
  <c r="AM60" i="1"/>
  <c r="AL60" i="1"/>
  <c r="AK60" i="1"/>
  <c r="AM59" i="1"/>
  <c r="AL59" i="1"/>
  <c r="AK59" i="1"/>
  <c r="AM58" i="1"/>
  <c r="AL58" i="1"/>
  <c r="AK58" i="1"/>
  <c r="AM57" i="1"/>
  <c r="AL57" i="1"/>
  <c r="AK57" i="1"/>
  <c r="AK52" i="1"/>
  <c r="AM51" i="1"/>
  <c r="AL51" i="1"/>
  <c r="AK51" i="1"/>
  <c r="AM48" i="1"/>
  <c r="AL48" i="1"/>
  <c r="AK48" i="1"/>
  <c r="AM47" i="1"/>
  <c r="AL47" i="1"/>
  <c r="AK47" i="1"/>
  <c r="AM46" i="1"/>
  <c r="AL46" i="1"/>
  <c r="AK46" i="1"/>
  <c r="AM45" i="1"/>
  <c r="AL45" i="1"/>
  <c r="AK45" i="1"/>
  <c r="AM41" i="1"/>
  <c r="AL41" i="1"/>
  <c r="AK41" i="1"/>
  <c r="AM40" i="1"/>
  <c r="AL40" i="1"/>
  <c r="AK40" i="1"/>
  <c r="AM39" i="1"/>
  <c r="AL39" i="1"/>
  <c r="AK39" i="1"/>
  <c r="AK37" i="1"/>
  <c r="AM36" i="1"/>
  <c r="AL36" i="1"/>
  <c r="AK36" i="1"/>
  <c r="AM30" i="1"/>
  <c r="AL30" i="1"/>
  <c r="AK30" i="1"/>
  <c r="AM29" i="1"/>
  <c r="AL29" i="1"/>
  <c r="AK29" i="1"/>
  <c r="AM28" i="1"/>
  <c r="AL28" i="1"/>
  <c r="AK28" i="1"/>
  <c r="AM27" i="1"/>
  <c r="AL27" i="1"/>
  <c r="AK27" i="1"/>
  <c r="AM26" i="1"/>
  <c r="AL26" i="1"/>
  <c r="AK26" i="1"/>
  <c r="AM25" i="1"/>
  <c r="AL25" i="1"/>
  <c r="AK25" i="1"/>
  <c r="AM24" i="1"/>
  <c r="AL24" i="1"/>
  <c r="AK24" i="1"/>
  <c r="AK19" i="1"/>
  <c r="AM18" i="1"/>
  <c r="AL18" i="1"/>
  <c r="AK18" i="1"/>
  <c r="AM15" i="1"/>
  <c r="AL15" i="1"/>
  <c r="AK15" i="1"/>
  <c r="AM14" i="1"/>
  <c r="AL14" i="1"/>
  <c r="AK14" i="1"/>
  <c r="Z63" i="1"/>
  <c r="Y63" i="1"/>
  <c r="X63" i="1"/>
  <c r="Z62" i="1"/>
  <c r="Y62" i="1"/>
  <c r="X62" i="1"/>
  <c r="Z61" i="1"/>
  <c r="Y61" i="1"/>
  <c r="X61" i="1"/>
  <c r="Z59" i="1"/>
  <c r="Y59" i="1"/>
  <c r="X59" i="1"/>
  <c r="Z58" i="1"/>
  <c r="Y58" i="1"/>
  <c r="X58" i="1"/>
  <c r="Z57" i="1"/>
  <c r="Y57" i="1"/>
  <c r="X57" i="1"/>
  <c r="X50" i="1"/>
  <c r="Z49" i="1"/>
  <c r="Y49" i="1"/>
  <c r="X49" i="1"/>
  <c r="Z48" i="1"/>
  <c r="Y48" i="1"/>
  <c r="X48" i="1"/>
  <c r="Z47" i="1"/>
  <c r="Y47" i="1"/>
  <c r="X47" i="1"/>
  <c r="Z46" i="1"/>
  <c r="Y46" i="1"/>
  <c r="X46" i="1"/>
  <c r="Z41" i="1"/>
  <c r="Y41" i="1"/>
  <c r="X41" i="1"/>
  <c r="Z40" i="1"/>
  <c r="Y40" i="1"/>
  <c r="X40" i="1"/>
  <c r="Z39" i="1"/>
  <c r="Y39" i="1"/>
  <c r="X39" i="1"/>
  <c r="X35" i="1"/>
  <c r="Z34" i="1"/>
  <c r="Y34" i="1"/>
  <c r="X34" i="1"/>
  <c r="Z30" i="1"/>
  <c r="Y30" i="1"/>
  <c r="X30" i="1"/>
  <c r="Y29" i="1"/>
  <c r="X29" i="1"/>
  <c r="Z28" i="1"/>
  <c r="X26" i="1"/>
  <c r="Z25" i="1"/>
  <c r="Y25" i="1"/>
  <c r="X25" i="1"/>
  <c r="Z24" i="1"/>
  <c r="Y24" i="1"/>
  <c r="X24" i="1"/>
  <c r="Z23" i="1"/>
  <c r="X19" i="1"/>
  <c r="Y18" i="1"/>
  <c r="X18" i="1"/>
  <c r="Z17" i="1"/>
  <c r="Y17" i="1"/>
  <c r="X17" i="1"/>
  <c r="Z16" i="1"/>
  <c r="Y16" i="1"/>
  <c r="X16" i="1"/>
  <c r="Z15" i="1"/>
  <c r="Y15" i="1"/>
  <c r="X15" i="1"/>
  <c r="Z14" i="1"/>
  <c r="Y14" i="1"/>
  <c r="X14" i="1"/>
  <c r="M63" i="1"/>
  <c r="L63" i="1"/>
  <c r="K63" i="1"/>
  <c r="M62" i="1"/>
  <c r="L62" i="1"/>
  <c r="K62" i="1"/>
  <c r="M61" i="1"/>
  <c r="L61" i="1"/>
  <c r="K61" i="1"/>
  <c r="M60" i="1"/>
  <c r="L60" i="1"/>
  <c r="K60" i="1"/>
  <c r="M59" i="1"/>
  <c r="L59" i="1"/>
  <c r="K59" i="1"/>
  <c r="M58" i="1"/>
  <c r="L58" i="1"/>
  <c r="K58" i="1"/>
  <c r="M57" i="1"/>
  <c r="L57" i="1"/>
  <c r="K57" i="1"/>
  <c r="M56" i="1"/>
  <c r="L56" i="1"/>
  <c r="K56" i="1"/>
  <c r="M52" i="1"/>
  <c r="L52" i="1"/>
  <c r="K52" i="1"/>
  <c r="M51" i="1"/>
  <c r="L51" i="1"/>
  <c r="K51" i="1"/>
  <c r="M50" i="1"/>
  <c r="L50" i="1"/>
  <c r="K50" i="1"/>
  <c r="M49" i="1"/>
  <c r="L49" i="1"/>
  <c r="K49" i="1"/>
  <c r="M48" i="1"/>
  <c r="L48" i="1"/>
  <c r="K48" i="1"/>
  <c r="M47" i="1"/>
  <c r="L47" i="1"/>
  <c r="K47" i="1"/>
  <c r="M46" i="1"/>
  <c r="L46" i="1"/>
  <c r="K46" i="1"/>
  <c r="M45" i="1"/>
  <c r="L45" i="1"/>
  <c r="K45" i="1"/>
  <c r="M41" i="1"/>
  <c r="L41" i="1"/>
  <c r="K41" i="1"/>
  <c r="M40" i="1"/>
  <c r="L40" i="1"/>
  <c r="K40" i="1"/>
  <c r="M39" i="1"/>
  <c r="L39" i="1"/>
  <c r="K39" i="1"/>
  <c r="M38" i="1"/>
  <c r="L38" i="1"/>
  <c r="K38" i="1"/>
  <c r="M37" i="1"/>
  <c r="L37" i="1"/>
  <c r="K37" i="1"/>
  <c r="M36" i="1"/>
  <c r="L36" i="1"/>
  <c r="K36" i="1"/>
  <c r="M35" i="1"/>
  <c r="L35" i="1"/>
  <c r="K35" i="1"/>
  <c r="M34" i="1"/>
  <c r="L34" i="1"/>
  <c r="K34" i="1"/>
  <c r="M30" i="1"/>
  <c r="L30" i="1"/>
  <c r="K30" i="1"/>
  <c r="M29" i="1"/>
  <c r="L29" i="1"/>
  <c r="K29" i="1"/>
  <c r="M28" i="1"/>
  <c r="L28" i="1"/>
  <c r="K28" i="1"/>
  <c r="M27" i="1"/>
  <c r="L27" i="1"/>
  <c r="K27" i="1"/>
  <c r="M26" i="1"/>
  <c r="L26" i="1"/>
  <c r="K26" i="1"/>
  <c r="M25" i="1"/>
  <c r="L25" i="1"/>
  <c r="K25" i="1"/>
  <c r="M24" i="1"/>
  <c r="L24" i="1"/>
  <c r="K24" i="1"/>
  <c r="M23" i="1"/>
  <c r="L23" i="1"/>
  <c r="K23" i="1"/>
  <c r="K14" i="1"/>
  <c r="L14" i="1"/>
  <c r="M14" i="1"/>
  <c r="K15" i="1"/>
  <c r="L15" i="1"/>
  <c r="M15" i="1"/>
  <c r="K16" i="1"/>
  <c r="L16" i="1"/>
  <c r="M16" i="1"/>
  <c r="K17" i="1"/>
  <c r="L17" i="1"/>
  <c r="M17" i="1"/>
  <c r="K18" i="1"/>
  <c r="L18" i="1"/>
  <c r="M18" i="1"/>
  <c r="K19" i="1"/>
  <c r="L19" i="1"/>
  <c r="M19" i="1"/>
  <c r="K13" i="1"/>
  <c r="L13" i="1"/>
  <c r="M13" i="1"/>
  <c r="M12" i="1"/>
  <c r="K12" i="1"/>
  <c r="L12" i="1"/>
  <c r="X13" i="1" l="1"/>
  <c r="AB13" i="1"/>
  <c r="AO13" i="1" s="1"/>
  <c r="Y12" i="1"/>
  <c r="Z12" i="1"/>
  <c r="AB12" i="1"/>
  <c r="AB56" i="1"/>
  <c r="AZ16" i="1"/>
  <c r="AZ34" i="1"/>
  <c r="AZ49" i="1"/>
  <c r="AX17" i="1"/>
  <c r="AX35" i="1"/>
  <c r="AX50" i="1"/>
  <c r="AY17" i="1"/>
  <c r="AY35" i="1"/>
  <c r="AY50" i="1"/>
  <c r="AX51" i="1"/>
  <c r="AY18" i="1"/>
  <c r="AY36" i="1"/>
  <c r="AY51" i="1"/>
  <c r="AX18" i="1"/>
  <c r="AX36" i="1"/>
  <c r="AM19" i="1"/>
  <c r="AM37" i="1"/>
  <c r="AM52" i="1"/>
  <c r="AK16" i="1"/>
  <c r="AK23" i="1"/>
  <c r="AK34" i="1"/>
  <c r="AK38" i="1"/>
  <c r="AK49" i="1"/>
  <c r="AK56" i="1"/>
  <c r="AL16" i="1"/>
  <c r="AL23" i="1"/>
  <c r="AL34" i="1"/>
  <c r="AL38" i="1"/>
  <c r="AL49" i="1"/>
  <c r="AL56" i="1"/>
  <c r="AK17" i="1"/>
  <c r="AK35" i="1"/>
  <c r="AK50" i="1"/>
  <c r="AL17" i="1"/>
  <c r="AL35" i="1"/>
  <c r="AL50" i="1"/>
  <c r="Z38" i="1"/>
  <c r="Z45" i="1"/>
  <c r="Z56" i="1"/>
  <c r="Z60" i="1"/>
  <c r="Z50" i="1"/>
  <c r="Y36" i="1"/>
  <c r="Y51" i="1"/>
  <c r="Z36" i="1"/>
  <c r="Z51" i="1"/>
  <c r="Z35" i="1"/>
  <c r="X37" i="1"/>
  <c r="X52" i="1"/>
  <c r="Z52" i="1"/>
  <c r="Y37" i="1"/>
  <c r="X38" i="1"/>
  <c r="X45" i="1"/>
  <c r="X56" i="1"/>
  <c r="X60" i="1"/>
  <c r="X27" i="1"/>
  <c r="Y27" i="1"/>
  <c r="Y26" i="1"/>
  <c r="X28" i="1"/>
  <c r="X23" i="1"/>
  <c r="Z19" i="1"/>
  <c r="Z13" i="1"/>
  <c r="K20" i="3"/>
  <c r="K42" i="3"/>
  <c r="C39" i="3"/>
  <c r="N16" i="3"/>
  <c r="N29" i="3"/>
  <c r="I28" i="3"/>
  <c r="I17" i="3"/>
  <c r="G8" i="3"/>
  <c r="F10" i="3" s="1"/>
  <c r="F21" i="3" s="1"/>
  <c r="D8" i="3"/>
  <c r="C10" i="3" s="1"/>
  <c r="C21" i="3" s="1"/>
  <c r="J17" i="3"/>
  <c r="J5" i="3"/>
  <c r="J16" i="3" s="1"/>
  <c r="M32" i="3"/>
  <c r="L33" i="3" s="1"/>
  <c r="I5" i="3"/>
  <c r="I16" i="3" s="1"/>
  <c r="F9" i="3"/>
  <c r="C17" i="3"/>
  <c r="D17" i="3"/>
  <c r="G19" i="3"/>
  <c r="M5" i="3"/>
  <c r="M16" i="3" s="1"/>
  <c r="N38" i="3"/>
  <c r="F5" i="3"/>
  <c r="F16" i="3" s="1"/>
  <c r="M17" i="3"/>
  <c r="K37" i="3"/>
  <c r="D19" i="3"/>
  <c r="M8" i="3"/>
  <c r="K15" i="3"/>
  <c r="H8" i="3"/>
  <c r="H41" i="3" s="1"/>
  <c r="M15" i="3"/>
  <c r="E10" i="3"/>
  <c r="E43" i="3" s="1"/>
  <c r="F7" i="3"/>
  <c r="F18" i="3" s="1"/>
  <c r="F41" i="3"/>
  <c r="F19" i="3"/>
  <c r="K21" i="3"/>
  <c r="J11" i="3"/>
  <c r="J22" i="3" s="1"/>
  <c r="C11" i="3"/>
  <c r="C44" i="3" s="1"/>
  <c r="D21" i="3"/>
  <c r="L6" i="3"/>
  <c r="L28" i="3" s="1"/>
  <c r="K5" i="3"/>
  <c r="K27" i="3" s="1"/>
  <c r="N18" i="3"/>
  <c r="J8" i="3"/>
  <c r="J41" i="3" s="1"/>
  <c r="G17" i="3"/>
  <c r="I8" i="3"/>
  <c r="G5" i="3"/>
  <c r="G16" i="3" s="1"/>
  <c r="M19" i="3"/>
  <c r="L21" i="3" s="1"/>
  <c r="G7" i="3"/>
  <c r="G18" i="3" s="1"/>
  <c r="K17" i="3"/>
  <c r="E19" i="3"/>
  <c r="E7" i="3"/>
  <c r="E18" i="3" s="1"/>
  <c r="D7" i="3"/>
  <c r="C8" i="3"/>
  <c r="C30" i="3" s="1"/>
  <c r="G28" i="3"/>
  <c r="N7" i="3"/>
  <c r="L41" i="3"/>
  <c r="F37" i="3"/>
  <c r="G39" i="3"/>
  <c r="D43" i="3"/>
  <c r="E37" i="3"/>
  <c r="F39" i="3"/>
  <c r="C43" i="3"/>
  <c r="G37" i="3"/>
  <c r="H39" i="3"/>
  <c r="E38" i="3"/>
  <c r="H37" i="3"/>
  <c r="H38" i="3"/>
  <c r="I39" i="3"/>
  <c r="I37" i="3"/>
  <c r="J39" i="3"/>
  <c r="J37" i="3"/>
  <c r="J38" i="3"/>
  <c r="K39" i="3"/>
  <c r="K43" i="3"/>
  <c r="L37" i="3"/>
  <c r="M39" i="3"/>
  <c r="G41" i="3"/>
  <c r="M37" i="3"/>
  <c r="C38" i="3"/>
  <c r="D39" i="3"/>
  <c r="D37" i="3"/>
  <c r="D38" i="3"/>
  <c r="E39" i="3"/>
  <c r="L30" i="3"/>
  <c r="H26" i="3"/>
  <c r="H27" i="3"/>
  <c r="K32" i="3"/>
  <c r="D41" i="3"/>
  <c r="F43" i="3"/>
  <c r="E41" i="3"/>
  <c r="G26" i="3"/>
  <c r="H28" i="3"/>
  <c r="J26" i="3"/>
  <c r="J27" i="3"/>
  <c r="K28" i="3"/>
  <c r="D32" i="3"/>
  <c r="D26" i="3"/>
  <c r="K26" i="3"/>
  <c r="I26" i="3"/>
  <c r="C32" i="3"/>
  <c r="L26" i="3"/>
  <c r="M28" i="3"/>
  <c r="M29" i="3" s="1"/>
  <c r="D30" i="3"/>
  <c r="F32" i="3"/>
  <c r="M26" i="3"/>
  <c r="E30" i="3"/>
  <c r="J28" i="3"/>
  <c r="N26" i="3"/>
  <c r="N27" i="3" s="1"/>
  <c r="C28" i="3"/>
  <c r="D29" i="3"/>
  <c r="F30" i="3"/>
  <c r="D28" i="3"/>
  <c r="D27" i="3"/>
  <c r="E28" i="3"/>
  <c r="C27" i="3"/>
  <c r="G30" i="3"/>
  <c r="E26" i="3"/>
  <c r="E27" i="3"/>
  <c r="F28" i="3"/>
  <c r="D16" i="3"/>
  <c r="E17" i="3"/>
  <c r="H17" i="3"/>
  <c r="L19" i="3"/>
  <c r="M41" i="3"/>
  <c r="L43" i="3" s="1"/>
  <c r="K44" i="3" s="1"/>
  <c r="AK13" i="1" l="1"/>
  <c r="AL13" i="1"/>
  <c r="AM13" i="1"/>
  <c r="AZ13" i="1"/>
  <c r="AY13" i="1"/>
  <c r="AX13" i="1"/>
  <c r="AO12" i="1"/>
  <c r="AL12" i="1"/>
  <c r="AM12" i="1"/>
  <c r="AK12" i="1"/>
  <c r="AM56" i="1"/>
  <c r="AO56" i="1"/>
  <c r="I27" i="3"/>
  <c r="I38" i="3"/>
  <c r="E11" i="3"/>
  <c r="E33" i="3" s="1"/>
  <c r="D9" i="3"/>
  <c r="H30" i="3"/>
  <c r="J7" i="3"/>
  <c r="J40" i="3" s="1"/>
  <c r="E44" i="3"/>
  <c r="J30" i="3"/>
  <c r="F40" i="3"/>
  <c r="E22" i="3"/>
  <c r="E32" i="3"/>
  <c r="E40" i="3"/>
  <c r="C41" i="3"/>
  <c r="C9" i="3"/>
  <c r="C7" i="3"/>
  <c r="I7" i="3"/>
  <c r="I18" i="3" s="1"/>
  <c r="I10" i="3"/>
  <c r="H11" i="3" s="1"/>
  <c r="H19" i="3"/>
  <c r="F29" i="3"/>
  <c r="F27" i="3"/>
  <c r="I30" i="3"/>
  <c r="M27" i="3"/>
  <c r="M38" i="3"/>
  <c r="G10" i="3"/>
  <c r="G32" i="3" s="1"/>
  <c r="E9" i="3"/>
  <c r="M18" i="3"/>
  <c r="G38" i="3"/>
  <c r="G27" i="3"/>
  <c r="J33" i="3"/>
  <c r="C22" i="3"/>
  <c r="J19" i="3"/>
  <c r="F38" i="3"/>
  <c r="M7" i="3"/>
  <c r="L10" i="3"/>
  <c r="E29" i="3"/>
  <c r="H7" i="3"/>
  <c r="L5" i="3"/>
  <c r="K8" i="3"/>
  <c r="L17" i="3"/>
  <c r="L39" i="3"/>
  <c r="L7" i="3"/>
  <c r="K16" i="3"/>
  <c r="K38" i="3"/>
  <c r="G40" i="3"/>
  <c r="J44" i="3"/>
  <c r="C19" i="3"/>
  <c r="I19" i="3"/>
  <c r="I41" i="3"/>
  <c r="H10" i="3"/>
  <c r="H9" i="3" s="1"/>
  <c r="D18" i="3"/>
  <c r="D40" i="3"/>
  <c r="G29" i="3"/>
  <c r="C33" i="3"/>
  <c r="D11" i="3"/>
  <c r="E21" i="3"/>
  <c r="M40" i="3"/>
  <c r="AZ12" i="1" l="1"/>
  <c r="AY12" i="1"/>
  <c r="AX12" i="1"/>
  <c r="AZ56" i="1"/>
  <c r="AY56" i="1"/>
  <c r="AX56" i="1"/>
  <c r="G21" i="3"/>
  <c r="F11" i="3"/>
  <c r="J29" i="3"/>
  <c r="J18" i="3"/>
  <c r="I29" i="3"/>
  <c r="I21" i="3"/>
  <c r="I40" i="3"/>
  <c r="I43" i="3"/>
  <c r="I32" i="3"/>
  <c r="I9" i="3"/>
  <c r="K11" i="3"/>
  <c r="G9" i="3"/>
  <c r="G43" i="3"/>
  <c r="H18" i="3"/>
  <c r="H40" i="3"/>
  <c r="H29" i="3"/>
  <c r="H22" i="3"/>
  <c r="H44" i="3"/>
  <c r="H33" i="3"/>
  <c r="J10" i="3"/>
  <c r="J9" i="3" s="1"/>
  <c r="K30" i="3"/>
  <c r="K7" i="3"/>
  <c r="K41" i="3"/>
  <c r="K19" i="3"/>
  <c r="L18" i="3"/>
  <c r="L40" i="3"/>
  <c r="L29" i="3"/>
  <c r="G11" i="3"/>
  <c r="H21" i="3"/>
  <c r="H43" i="3"/>
  <c r="H32" i="3"/>
  <c r="L16" i="3"/>
  <c r="L38" i="3"/>
  <c r="L27" i="3"/>
  <c r="D44" i="3"/>
  <c r="D22" i="3"/>
  <c r="D33" i="3"/>
  <c r="F22" i="3"/>
  <c r="F33" i="3"/>
  <c r="F44" i="3"/>
  <c r="C18" i="3"/>
  <c r="C40" i="3"/>
  <c r="C29" i="3"/>
  <c r="I11" i="3" l="1"/>
  <c r="J21" i="3"/>
  <c r="J32" i="3"/>
  <c r="J43" i="3"/>
  <c r="G22" i="3"/>
  <c r="G33" i="3"/>
  <c r="G44" i="3"/>
  <c r="K18" i="3"/>
  <c r="K40" i="3"/>
  <c r="K29" i="3"/>
  <c r="I22" i="3" l="1"/>
  <c r="I44" i="3"/>
  <c r="I33" i="3"/>
</calcChain>
</file>

<file path=xl/sharedStrings.xml><?xml version="1.0" encoding="utf-8"?>
<sst xmlns="http://schemas.openxmlformats.org/spreadsheetml/2006/main" count="323" uniqueCount="37">
  <si>
    <t xml:space="preserve">Intensité </t>
  </si>
  <si>
    <t>Charge</t>
  </si>
  <si>
    <t>Date</t>
  </si>
  <si>
    <t>Label</t>
  </si>
  <si>
    <t>sq</t>
  </si>
  <si>
    <t>bn</t>
  </si>
  <si>
    <t>dl</t>
  </si>
  <si>
    <t>ac</t>
  </si>
  <si>
    <t xml:space="preserve">Day 1 : </t>
  </si>
  <si>
    <t>Fdj</t>
  </si>
  <si>
    <t>Sq</t>
  </si>
  <si>
    <t>Bn</t>
  </si>
  <si>
    <t>Dl</t>
  </si>
  <si>
    <t>MAX</t>
  </si>
  <si>
    <t>Forme</t>
  </si>
  <si>
    <t>Standard</t>
  </si>
  <si>
    <t>Reps</t>
  </si>
  <si>
    <t>RPE</t>
  </si>
  <si>
    <t>VOLUME</t>
  </si>
  <si>
    <t>Squat</t>
  </si>
  <si>
    <t>Bench</t>
  </si>
  <si>
    <t>DeadLift</t>
  </si>
  <si>
    <t>Sets</t>
  </si>
  <si>
    <t xml:space="preserve">WEEK 1 </t>
  </si>
  <si>
    <t>-</t>
  </si>
  <si>
    <t xml:space="preserve">Day 5 : </t>
  </si>
  <si>
    <t xml:space="preserve">Day 4 : </t>
  </si>
  <si>
    <t xml:space="preserve">Day 3 : </t>
  </si>
  <si>
    <t xml:space="preserve">Day 2 : </t>
  </si>
  <si>
    <t>WEEK 2</t>
  </si>
  <si>
    <t xml:space="preserve">Objectif : </t>
  </si>
  <si>
    <t>WEEK 3</t>
  </si>
  <si>
    <t>WEEK 4</t>
  </si>
  <si>
    <t xml:space="preserve">  </t>
  </si>
  <si>
    <t>rep</t>
  </si>
  <si>
    <t>set</t>
  </si>
  <si>
    <t>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</si>
</sst>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0.0"/>
  </numFmts>
  <fonts count="11" x14ac:knownFonts="1">
    <font>
      <sz val="11"/>
      <color theme="1"/>
      <name val="Calibri"/>
      <family val="2"/>
      <scheme val="minor"/>
    </font>
    <font>
      <i/>
      <sz val="10"/>
      <color rgb="FFFFFFFF"/>
      <name val="Trebuchet MS"/>
    </font>
    <font>
      <b/>
      <sz val="10"/>
      <color rgb="FFFFFFFF"/>
      <name val="Trebuchet MS"/>
    </font>
    <font>
      <b/>
      <sz val="10"/>
      <name val="Trebuchet MS"/>
    </font>
    <font>
      <sz val="10"/>
      <name val="Trebuchet MS"/>
    </font>
    <font>
      <b/>
      <sz val="10"/>
      <color rgb="FFFFFFFF"/>
      <name val="Trebuchet MS"/>
      <family val="2"/>
    </font>
    <font>
      <sz val="10"/>
      <name val="Trebuchet MS"/>
      <family val="2"/>
    </font>
    <font>
      <sz val="9"/>
      <color theme="1"/>
      <name val="Calibri Light"/>
      <family val="2"/>
      <scheme val="major"/>
    </font>
    <font>
      <sz val="9"/>
      <color theme="0"/>
      <name val="Calibri Light"/>
      <family val="2"/>
      <scheme val="major"/>
    </font>
    <font>
      <sz val="9"/>
      <color rgb="FFFFFFFF"/>
      <name val="Calibri Light"/>
      <family val="2"/>
      <scheme val="major"/>
    </font>
    <font>
      <i/>
      <sz val="10"/>
      <color rgb="FFFFFFFF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rgb="FF434343"/>
        <bgColor rgb="FF434343"/>
      </patternFill>
    </fill>
    <fill>
      <patternFill patternType="solid">
        <fgColor theme="4" tint="-0.249977111117893"/>
        <bgColor rgb="FF434343"/>
      </patternFill>
    </fill>
    <fill>
      <patternFill patternType="solid">
        <fgColor theme="3" tint="-0.249977111117893"/>
        <bgColor rgb="FF434343"/>
      </patternFill>
    </fill>
    <fill>
      <patternFill patternType="solid">
        <fgColor theme="8" tint="-0.249977111117893"/>
        <bgColor rgb="FF434343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/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/>
      <top/>
      <bottom style="thin">
        <color theme="2"/>
      </bottom>
      <diagonal/>
    </border>
    <border>
      <left/>
      <right style="thin">
        <color theme="2"/>
      </right>
      <top/>
      <bottom style="thin">
        <color theme="2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9" fontId="4" fillId="0" borderId="3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9" fontId="4" fillId="0" borderId="4" xfId="0" applyNumberFormat="1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2" xfId="0" applyFont="1" applyBorder="1"/>
    <xf numFmtId="0" fontId="0" fillId="0" borderId="6" xfId="0" applyBorder="1"/>
    <xf numFmtId="0" fontId="0" fillId="0" borderId="6" xfId="0" quotePrefix="1" applyBorder="1"/>
    <xf numFmtId="0" fontId="7" fillId="0" borderId="0" xfId="0" applyFont="1"/>
    <xf numFmtId="0" fontId="7" fillId="0" borderId="0" xfId="0" applyFont="1" applyBorder="1"/>
    <xf numFmtId="0" fontId="8" fillId="6" borderId="6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Alignment="1"/>
    <xf numFmtId="0" fontId="7" fillId="0" borderId="0" xfId="0" applyFont="1" applyBorder="1" applyAlignment="1"/>
    <xf numFmtId="0" fontId="8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left" vertical="top"/>
    </xf>
    <xf numFmtId="0" fontId="7" fillId="0" borderId="0" xfId="0" applyFont="1" applyFill="1"/>
    <xf numFmtId="0" fontId="8" fillId="0" borderId="10" xfId="0" applyFont="1" applyBorder="1"/>
    <xf numFmtId="0" fontId="8" fillId="0" borderId="5" xfId="0" applyFont="1" applyBorder="1"/>
    <xf numFmtId="0" fontId="8" fillId="0" borderId="11" xfId="0" applyFont="1" applyBorder="1"/>
    <xf numFmtId="0" fontId="7" fillId="0" borderId="6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/>
    </xf>
    <xf numFmtId="0" fontId="9" fillId="0" borderId="0" xfId="0" applyFont="1" applyFill="1" applyBorder="1" applyAlignment="1"/>
    <xf numFmtId="0" fontId="9" fillId="2" borderId="8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left"/>
    </xf>
    <xf numFmtId="0" fontId="9" fillId="2" borderId="9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3" borderId="5" xfId="0" applyFont="1" applyFill="1" applyBorder="1" applyAlignment="1">
      <alignment horizontal="center"/>
    </xf>
    <xf numFmtId="0" fontId="9" fillId="4" borderId="11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167" fontId="4" fillId="0" borderId="3" xfId="0" applyNumberFormat="1" applyFont="1" applyFill="1" applyBorder="1" applyAlignment="1">
      <alignment horizontal="center"/>
    </xf>
    <xf numFmtId="167" fontId="6" fillId="0" borderId="3" xfId="0" quotePrefix="1" applyNumberFormat="1" applyFont="1" applyFill="1" applyBorder="1" applyAlignment="1">
      <alignment horizontal="center"/>
    </xf>
    <xf numFmtId="9" fontId="6" fillId="0" borderId="4" xfId="0" quotePrefix="1" applyNumberFormat="1" applyFont="1" applyBorder="1" applyAlignment="1">
      <alignment horizontal="center"/>
    </xf>
  </cellXfs>
  <cellStyles count="1">
    <cellStyle name="Normal" xfId="0" builtinId="0"/>
  </cellStyles>
  <dxfs count="225"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 patternType="solid">
          <fgColor rgb="FFEFEFEF"/>
          <bgColor rgb="FFEFEFEF"/>
        </patternFill>
      </fill>
      <border>
        <left/>
        <right/>
        <top/>
        <bottom/>
      </border>
    </dxf>
    <dxf>
      <fill>
        <patternFill patternType="solid">
          <fgColor rgb="FFEFEFEF"/>
          <bgColor rgb="FFEFEFEF"/>
        </patternFill>
      </fill>
      <border>
        <left/>
        <right/>
        <top/>
        <bottom/>
      </border>
    </dxf>
    <dxf>
      <font>
        <color rgb="FF660000"/>
      </font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783F04"/>
      </font>
      <fill>
        <patternFill patternType="solid">
          <fgColor rgb="FFF6B26B"/>
          <bgColor rgb="FFF6B26B"/>
        </patternFill>
      </fill>
      <border>
        <left/>
        <right/>
        <top/>
        <bottom/>
      </border>
    </dxf>
    <dxf>
      <font>
        <color rgb="FF274E13"/>
      </font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ont>
        <color rgb="FF274E13"/>
      </font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FEFEF"/>
          <bgColor rgb="FFEFEFEF"/>
        </patternFill>
      </fill>
      <border>
        <left/>
        <right/>
        <top/>
        <bottom/>
      </border>
    </dxf>
    <dxf>
      <font>
        <color rgb="FF660000"/>
      </font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783F04"/>
      </font>
      <fill>
        <patternFill patternType="solid">
          <fgColor rgb="FFF6B26B"/>
          <bgColor rgb="FFF6B26B"/>
        </patternFill>
      </fill>
      <border>
        <left/>
        <right/>
        <top/>
        <bottom/>
      </border>
    </dxf>
    <dxf>
      <fill>
        <patternFill patternType="solid">
          <fgColor rgb="FFEFEFEF"/>
          <bgColor rgb="FFEFEFEF"/>
        </patternFill>
      </fill>
      <border>
        <left/>
        <right/>
        <top/>
        <bottom/>
      </border>
    </dxf>
    <dxf>
      <font>
        <color rgb="FF660000"/>
      </font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783F04"/>
      </font>
      <fill>
        <patternFill patternType="solid">
          <fgColor rgb="FFF6B26B"/>
          <bgColor rgb="FFF6B26B"/>
        </patternFill>
      </fill>
      <border>
        <left/>
        <right/>
        <top/>
        <bottom/>
      </border>
    </dxf>
    <dxf>
      <font>
        <color rgb="FF274E13"/>
      </font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FEFEF"/>
          <bgColor rgb="FFEFEFEF"/>
        </patternFill>
      </fill>
      <border>
        <left/>
        <right/>
        <top/>
        <bottom/>
      </border>
    </dxf>
    <dxf>
      <font>
        <color rgb="FF660000"/>
      </font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783F04"/>
      </font>
      <fill>
        <patternFill patternType="solid">
          <fgColor rgb="FFF6B26B"/>
          <bgColor rgb="FFF6B26B"/>
        </patternFill>
      </fill>
      <border>
        <left/>
        <right/>
        <top/>
        <bottom/>
      </border>
    </dxf>
    <dxf>
      <font>
        <color rgb="FF274E13"/>
      </font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 patternType="solid">
          <fgColor rgb="FFEFEFEF"/>
          <bgColor rgb="FFEFEFEF"/>
        </patternFill>
      </fill>
      <border>
        <left/>
        <right/>
        <top/>
        <bottom/>
      </border>
    </dxf>
    <dxf>
      <font>
        <color rgb="FF660000"/>
      </font>
      <fill>
        <patternFill patternType="solid">
          <fgColor rgb="FFE06666"/>
          <bgColor rgb="FFE06666"/>
        </patternFill>
      </fill>
      <border>
        <left/>
        <right/>
        <top/>
        <bottom/>
      </border>
    </dxf>
    <dxf>
      <font>
        <color rgb="FF783F04"/>
      </font>
      <fill>
        <patternFill patternType="solid">
          <fgColor rgb="FFF6B26B"/>
          <bgColor rgb="FFF6B26B"/>
        </patternFill>
      </fill>
      <border>
        <left/>
        <right/>
        <top/>
        <bottom/>
      </border>
    </dxf>
    <dxf>
      <font>
        <color rgb="FF274E13"/>
      </font>
      <fill>
        <patternFill patternType="solid">
          <fgColor rgb="FF93C47D"/>
          <bgColor rgb="FF93C47D"/>
        </patternFill>
      </fill>
      <border>
        <left/>
        <right/>
        <top/>
        <bottom/>
      </border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3" tint="-0.24994659260841701"/>
        </patternFill>
      </fill>
    </dxf>
    <dxf>
      <fill>
        <patternFill>
          <bgColor theme="2" tint="-0.24994659260841701"/>
        </patternFill>
      </fill>
    </dxf>
  </dxfs>
  <tableStyles count="0" defaultTableStyle="TableStyleMedium2" defaultPivotStyle="PivotStyleLight16"/>
  <colors>
    <mruColors>
      <color rgb="FFFF7C80"/>
      <color rgb="FFFF5050"/>
      <color rgb="FF5F5F5F"/>
      <color rgb="FF292929"/>
      <color rgb="FF333333"/>
      <color rgb="FF4D4D4D"/>
      <color rgb="FF1C1C1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135C9-ABB7-4DAD-8DCF-D210D6167A58}">
  <sheetPr codeName="Feuil1"/>
  <dimension ref="A2:AZ63"/>
  <sheetViews>
    <sheetView showGridLines="0" tabSelected="1" topLeftCell="A6" zoomScale="85" zoomScaleNormal="85" workbookViewId="0">
      <selection activeCell="H12" sqref="H12"/>
    </sheetView>
  </sheetViews>
  <sheetFormatPr baseColWidth="10" defaultRowHeight="15" x14ac:dyDescent="0.25"/>
  <cols>
    <col min="1" max="1" width="11.42578125" style="11"/>
    <col min="2" max="3" width="5.7109375" style="11" customWidth="1"/>
    <col min="4" max="4" width="25.7109375" style="11" customWidth="1"/>
    <col min="5" max="5" width="5.5703125" style="11" bestFit="1" customWidth="1"/>
    <col min="6" max="6" width="5.28515625" style="11" bestFit="1" customWidth="1"/>
    <col min="7" max="7" width="7.85546875" style="11" bestFit="1" customWidth="1"/>
    <col min="8" max="8" width="6.7109375" style="11" bestFit="1" customWidth="1"/>
    <col min="9" max="9" width="6" style="11" bestFit="1" customWidth="1"/>
    <col min="10" max="10" width="1.85546875" style="11" bestFit="1" customWidth="1"/>
    <col min="11" max="13" width="7.7109375" style="11" customWidth="1"/>
    <col min="14" max="14" width="2" style="11" bestFit="1" customWidth="1"/>
    <col min="15" max="16" width="5.7109375" style="11" customWidth="1"/>
    <col min="17" max="17" width="25.7109375" style="11" customWidth="1"/>
    <col min="18" max="18" width="5.5703125" style="11" bestFit="1" customWidth="1"/>
    <col min="19" max="19" width="5.28515625" style="11" bestFit="1" customWidth="1"/>
    <col min="20" max="20" width="7.85546875" style="11" customWidth="1"/>
    <col min="21" max="21" width="6.7109375" style="11" bestFit="1" customWidth="1"/>
    <col min="22" max="22" width="6" style="11" bestFit="1" customWidth="1"/>
    <col min="23" max="23" width="1.85546875" style="11" bestFit="1" customWidth="1"/>
    <col min="24" max="26" width="7.7109375" style="11" customWidth="1"/>
    <col min="27" max="27" width="2" style="11" bestFit="1" customWidth="1"/>
    <col min="28" max="29" width="5.7109375" style="11" customWidth="1"/>
    <col min="30" max="30" width="25.7109375" style="11" customWidth="1"/>
    <col min="31" max="31" width="5.5703125" style="11" bestFit="1" customWidth="1"/>
    <col min="32" max="32" width="5.28515625" style="11" bestFit="1" customWidth="1"/>
    <col min="33" max="33" width="7.85546875" style="11" bestFit="1" customWidth="1"/>
    <col min="34" max="34" width="6.7109375" style="11" bestFit="1" customWidth="1"/>
    <col min="35" max="35" width="6" style="11" bestFit="1" customWidth="1"/>
    <col min="36" max="36" width="1.85546875" style="11" bestFit="1" customWidth="1"/>
    <col min="37" max="39" width="7.7109375" style="11" customWidth="1"/>
    <col min="40" max="40" width="2" style="11" bestFit="1" customWidth="1"/>
    <col min="41" max="42" width="5.7109375" style="11" customWidth="1"/>
    <col min="43" max="43" width="25.7109375" style="11" customWidth="1"/>
    <col min="44" max="44" width="5.5703125" style="11" bestFit="1" customWidth="1"/>
    <col min="45" max="45" width="5.28515625" style="11" bestFit="1" customWidth="1"/>
    <col min="46" max="46" width="7.85546875" style="11" customWidth="1"/>
    <col min="47" max="47" width="6.7109375" style="11" bestFit="1" customWidth="1"/>
    <col min="48" max="48" width="6" style="11" bestFit="1" customWidth="1"/>
    <col min="49" max="49" width="1.85546875" style="11" bestFit="1" customWidth="1"/>
    <col min="50" max="52" width="7.7109375" style="11" customWidth="1"/>
  </cols>
  <sheetData>
    <row r="2" spans="2:52" x14ac:dyDescent="0.25">
      <c r="B2" s="27" t="s">
        <v>13</v>
      </c>
      <c r="C2" s="27"/>
      <c r="M2" s="12"/>
      <c r="N2" s="12"/>
      <c r="O2" s="28"/>
      <c r="P2" s="28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28"/>
      <c r="AC2" s="28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28"/>
      <c r="AP2" s="28"/>
    </row>
    <row r="3" spans="2:52" x14ac:dyDescent="0.25">
      <c r="B3" s="13" t="s">
        <v>10</v>
      </c>
      <c r="C3" s="14">
        <v>110</v>
      </c>
      <c r="K3" s="15"/>
      <c r="L3" s="15"/>
      <c r="M3" s="16"/>
      <c r="N3" s="16"/>
      <c r="O3" s="17"/>
      <c r="P3" s="18"/>
      <c r="Q3" s="12"/>
      <c r="R3" s="12"/>
      <c r="S3" s="12"/>
      <c r="T3" s="12"/>
      <c r="U3" s="12"/>
      <c r="V3" s="12"/>
      <c r="W3" s="12"/>
      <c r="X3" s="16"/>
      <c r="Y3" s="16"/>
      <c r="Z3" s="16"/>
      <c r="AA3" s="12"/>
      <c r="AB3" s="17"/>
      <c r="AC3" s="18"/>
      <c r="AD3" s="12"/>
      <c r="AE3" s="12"/>
      <c r="AF3" s="12"/>
      <c r="AG3" s="12"/>
      <c r="AH3" s="12"/>
      <c r="AI3" s="12"/>
      <c r="AJ3" s="12"/>
      <c r="AK3" s="16"/>
      <c r="AL3" s="16"/>
      <c r="AM3" s="16"/>
      <c r="AN3" s="12"/>
      <c r="AO3" s="17"/>
      <c r="AP3" s="18"/>
      <c r="AX3" s="15"/>
      <c r="AY3" s="15"/>
      <c r="AZ3" s="15"/>
    </row>
    <row r="4" spans="2:52" x14ac:dyDescent="0.25">
      <c r="B4" s="19" t="s">
        <v>11</v>
      </c>
      <c r="C4" s="14">
        <v>100</v>
      </c>
      <c r="K4" s="15"/>
      <c r="L4" s="15"/>
      <c r="M4" s="16"/>
      <c r="N4" s="16"/>
      <c r="O4" s="17"/>
      <c r="P4" s="18"/>
      <c r="Q4" s="12"/>
      <c r="R4" s="12"/>
      <c r="S4" s="12"/>
      <c r="T4" s="12"/>
      <c r="U4" s="12"/>
      <c r="V4" s="12"/>
      <c r="W4" s="12"/>
      <c r="X4" s="16"/>
      <c r="Y4" s="16"/>
      <c r="Z4" s="16"/>
      <c r="AA4" s="12"/>
      <c r="AB4" s="17"/>
      <c r="AC4" s="18"/>
      <c r="AD4" s="12"/>
      <c r="AE4" s="12"/>
      <c r="AF4" s="12"/>
      <c r="AG4" s="12"/>
      <c r="AH4" s="12"/>
      <c r="AI4" s="12"/>
      <c r="AJ4" s="12"/>
      <c r="AK4" s="16"/>
      <c r="AL4" s="16"/>
      <c r="AM4" s="16"/>
      <c r="AN4" s="12"/>
      <c r="AO4" s="17"/>
      <c r="AP4" s="18"/>
      <c r="AX4" s="15"/>
      <c r="AY4" s="15"/>
      <c r="AZ4" s="15"/>
    </row>
    <row r="5" spans="2:52" ht="15.75" customHeight="1" x14ac:dyDescent="0.25">
      <c r="B5" s="20" t="s">
        <v>12</v>
      </c>
      <c r="C5" s="14">
        <v>160</v>
      </c>
      <c r="F5" s="21" t="s">
        <v>30</v>
      </c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12"/>
      <c r="S5" s="12"/>
      <c r="T5" s="12"/>
      <c r="U5" s="12"/>
      <c r="V5" s="12"/>
      <c r="W5" s="12"/>
      <c r="X5" s="16"/>
      <c r="Y5" s="16"/>
      <c r="Z5" s="16"/>
      <c r="AA5" s="12"/>
      <c r="AB5" s="17"/>
      <c r="AC5" s="18"/>
      <c r="AD5" s="12"/>
      <c r="AE5" s="12"/>
      <c r="AF5" s="12"/>
      <c r="AG5" s="12"/>
      <c r="AH5" s="12"/>
      <c r="AI5" s="12"/>
      <c r="AJ5" s="12"/>
      <c r="AK5" s="16"/>
      <c r="AL5" s="16"/>
      <c r="AM5" s="16"/>
      <c r="AN5" s="12"/>
      <c r="AO5" s="17"/>
      <c r="AP5" s="18"/>
      <c r="AX5" s="15"/>
      <c r="AY5" s="15"/>
      <c r="AZ5" s="15"/>
    </row>
    <row r="6" spans="2:52" x14ac:dyDescent="0.25">
      <c r="L6" s="22"/>
      <c r="M6" s="22"/>
      <c r="N6" s="22"/>
      <c r="Y6" s="22"/>
      <c r="Z6" s="22"/>
      <c r="AL6" s="22"/>
      <c r="AM6" s="22"/>
      <c r="AY6" s="22"/>
      <c r="AZ6" s="22"/>
    </row>
    <row r="7" spans="2:52" x14ac:dyDescent="0.25">
      <c r="N7" s="22"/>
    </row>
    <row r="8" spans="2:52" x14ac:dyDescent="0.25">
      <c r="B8" s="29" t="s">
        <v>23</v>
      </c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2"/>
      <c r="O8" s="29" t="s">
        <v>29</v>
      </c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B8" s="29" t="s">
        <v>31</v>
      </c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O8" s="29" t="s">
        <v>32</v>
      </c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</row>
    <row r="9" spans="2:52" x14ac:dyDescent="0.25">
      <c r="N9" s="22"/>
    </row>
    <row r="10" spans="2:52" x14ac:dyDescent="0.25">
      <c r="K10" s="30" t="s">
        <v>18</v>
      </c>
      <c r="L10" s="29"/>
      <c r="M10" s="31"/>
      <c r="N10" s="22"/>
      <c r="X10" s="30" t="s">
        <v>18</v>
      </c>
      <c r="Y10" s="29"/>
      <c r="Z10" s="31"/>
      <c r="AK10" s="30" t="s">
        <v>18</v>
      </c>
      <c r="AL10" s="29"/>
      <c r="AM10" s="31"/>
      <c r="AX10" s="30" t="s">
        <v>18</v>
      </c>
      <c r="AY10" s="29"/>
      <c r="AZ10" s="31"/>
    </row>
    <row r="11" spans="2:52" x14ac:dyDescent="0.25">
      <c r="B11" s="32" t="s">
        <v>3</v>
      </c>
      <c r="C11" s="33" t="s">
        <v>2</v>
      </c>
      <c r="D11" s="34" t="s">
        <v>8</v>
      </c>
      <c r="E11" s="33" t="s">
        <v>22</v>
      </c>
      <c r="F11" s="33" t="s">
        <v>16</v>
      </c>
      <c r="G11" s="33" t="s">
        <v>0</v>
      </c>
      <c r="H11" s="33" t="s">
        <v>1</v>
      </c>
      <c r="I11" s="35" t="s">
        <v>14</v>
      </c>
      <c r="K11" s="36" t="s">
        <v>19</v>
      </c>
      <c r="L11" s="37" t="s">
        <v>20</v>
      </c>
      <c r="M11" s="38" t="s">
        <v>21</v>
      </c>
      <c r="N11" s="22"/>
      <c r="O11" s="32" t="s">
        <v>3</v>
      </c>
      <c r="P11" s="33" t="s">
        <v>2</v>
      </c>
      <c r="Q11" s="34" t="s">
        <v>8</v>
      </c>
      <c r="R11" s="33" t="s">
        <v>22</v>
      </c>
      <c r="S11" s="33" t="s">
        <v>16</v>
      </c>
      <c r="T11" s="33" t="s">
        <v>0</v>
      </c>
      <c r="U11" s="33" t="s">
        <v>1</v>
      </c>
      <c r="V11" s="35" t="s">
        <v>14</v>
      </c>
      <c r="X11" s="36" t="s">
        <v>19</v>
      </c>
      <c r="Y11" s="37" t="s">
        <v>20</v>
      </c>
      <c r="Z11" s="38" t="s">
        <v>21</v>
      </c>
      <c r="AB11" s="32" t="s">
        <v>3</v>
      </c>
      <c r="AC11" s="33" t="s">
        <v>2</v>
      </c>
      <c r="AD11" s="34" t="s">
        <v>8</v>
      </c>
      <c r="AE11" s="33" t="s">
        <v>22</v>
      </c>
      <c r="AF11" s="33" t="s">
        <v>16</v>
      </c>
      <c r="AG11" s="33" t="s">
        <v>0</v>
      </c>
      <c r="AH11" s="33" t="s">
        <v>1</v>
      </c>
      <c r="AI11" s="35" t="s">
        <v>14</v>
      </c>
      <c r="AK11" s="36" t="s">
        <v>19</v>
      </c>
      <c r="AL11" s="37" t="s">
        <v>20</v>
      </c>
      <c r="AM11" s="38" t="s">
        <v>21</v>
      </c>
      <c r="AO11" s="32" t="s">
        <v>3</v>
      </c>
      <c r="AP11" s="33" t="s">
        <v>2</v>
      </c>
      <c r="AQ11" s="34" t="s">
        <v>8</v>
      </c>
      <c r="AR11" s="33" t="s">
        <v>22</v>
      </c>
      <c r="AS11" s="33" t="s">
        <v>16</v>
      </c>
      <c r="AT11" s="33" t="s">
        <v>0</v>
      </c>
      <c r="AU11" s="33" t="s">
        <v>1</v>
      </c>
      <c r="AV11" s="35" t="s">
        <v>14</v>
      </c>
      <c r="AX11" s="36" t="s">
        <v>19</v>
      </c>
      <c r="AY11" s="37" t="s">
        <v>20</v>
      </c>
      <c r="AZ11" s="38" t="s">
        <v>21</v>
      </c>
    </row>
    <row r="12" spans="2:52" x14ac:dyDescent="0.25">
      <c r="B12" s="23" t="s">
        <v>4</v>
      </c>
      <c r="C12" s="24"/>
      <c r="D12" s="24"/>
      <c r="E12" s="24">
        <v>3</v>
      </c>
      <c r="F12" s="24">
        <v>2</v>
      </c>
      <c r="G12" s="24">
        <v>9.5</v>
      </c>
      <c r="H12" s="24"/>
      <c r="I12" s="25"/>
      <c r="K12" s="14">
        <f>_xlfn.IFS(B12="sq",E12*F12,B12&lt;&gt;"sq","")</f>
        <v>6</v>
      </c>
      <c r="L12" s="26" t="str">
        <f>_xlfn.IFS(B12="bn",E12*F12,B12&lt;&gt;"bn","")</f>
        <v/>
      </c>
      <c r="M12" s="26" t="str">
        <f>_xlfn.IFS(B12="dl",E12*F12,B12&lt;&gt;"dl","")</f>
        <v/>
      </c>
      <c r="O12" s="23" t="str">
        <f>B12</f>
        <v>sq</v>
      </c>
      <c r="P12" s="24"/>
      <c r="Q12" s="24"/>
      <c r="R12" s="24"/>
      <c r="S12" s="24"/>
      <c r="T12" s="24"/>
      <c r="U12" s="24"/>
      <c r="V12" s="25"/>
      <c r="X12" s="14">
        <f>_xlfn.IFS(O12="sq",R12*S12,O12&lt;&gt;"sq","")</f>
        <v>0</v>
      </c>
      <c r="Y12" s="26" t="str">
        <f>_xlfn.IFS(O12="bn",R12*S12,O12&lt;&gt;"bn","")</f>
        <v/>
      </c>
      <c r="Z12" s="26" t="str">
        <f>_xlfn.IFS(O12="dl",R12*S12,O12&lt;&gt;"dl","")</f>
        <v/>
      </c>
      <c r="AB12" s="23" t="str">
        <f>O12</f>
        <v>sq</v>
      </c>
      <c r="AC12" s="24"/>
      <c r="AD12" s="24"/>
      <c r="AE12" s="24"/>
      <c r="AF12" s="24"/>
      <c r="AG12" s="24"/>
      <c r="AH12" s="24"/>
      <c r="AI12" s="25"/>
      <c r="AK12" s="14">
        <f>_xlfn.IFS(AB12="sq",AE12*AF12,AB12&lt;&gt;"sq","")</f>
        <v>0</v>
      </c>
      <c r="AL12" s="26" t="str">
        <f>_xlfn.IFS(AB12="bn",AE12*AF12,AB12&lt;&gt;"bn","")</f>
        <v/>
      </c>
      <c r="AM12" s="26" t="str">
        <f>_xlfn.IFS(AB12="dl",AE12*AF12,AB12&lt;&gt;"dl","")</f>
        <v/>
      </c>
      <c r="AO12" s="23" t="str">
        <f>AB12</f>
        <v>sq</v>
      </c>
      <c r="AP12" s="24"/>
      <c r="AQ12" s="24"/>
      <c r="AR12" s="24"/>
      <c r="AS12" s="24"/>
      <c r="AT12" s="24"/>
      <c r="AU12" s="24"/>
      <c r="AV12" s="25"/>
      <c r="AX12" s="14">
        <f>_xlfn.IFS(AO12="sq",AR12*AS12,AO12&lt;&gt;"sq","")</f>
        <v>0</v>
      </c>
      <c r="AY12" s="26" t="str">
        <f>_xlfn.IFS(AO12="bn",AR12*AS12,AO12&lt;&gt;"bn","")</f>
        <v/>
      </c>
      <c r="AZ12" s="26" t="str">
        <f>_xlfn.IFS(AO12="dl",AR12*AS12,AO12&lt;&gt;"dl","")</f>
        <v/>
      </c>
    </row>
    <row r="13" spans="2:52" x14ac:dyDescent="0.25">
      <c r="B13" s="23" t="s">
        <v>24</v>
      </c>
      <c r="C13" s="24"/>
      <c r="D13" s="24"/>
      <c r="E13" s="24"/>
      <c r="F13" s="24"/>
      <c r="G13" s="24"/>
      <c r="H13" s="24"/>
      <c r="I13" s="25"/>
      <c r="K13" s="14" t="str">
        <f>_xlfn.IFS(B13="sq",E13*F13,B13&lt;&gt;"sq","")</f>
        <v/>
      </c>
      <c r="L13" s="26" t="str">
        <f>_xlfn.IFS(B13="bn",E13*F13,B13&lt;&gt;"bn","")</f>
        <v/>
      </c>
      <c r="M13" s="26" t="str">
        <f>_xlfn.IFS(B13="dl",E13*F13,B13&lt;&gt;"dl","")</f>
        <v/>
      </c>
      <c r="O13" s="23" t="str">
        <f>B13</f>
        <v>-</v>
      </c>
      <c r="P13" s="24"/>
      <c r="Q13" s="24"/>
      <c r="R13" s="24"/>
      <c r="S13" s="24"/>
      <c r="T13" s="24"/>
      <c r="U13" s="24"/>
      <c r="V13" s="25"/>
      <c r="X13" s="14" t="str">
        <f>_xlfn.IFS(O13="sq",R13*S13,O13&lt;&gt;"sq","")</f>
        <v/>
      </c>
      <c r="Y13" s="26" t="str">
        <f>_xlfn.IFS(O13="bn",R13*S13,O13&lt;&gt;"bn","")</f>
        <v/>
      </c>
      <c r="Z13" s="26" t="str">
        <f>_xlfn.IFS(O13="dl",R13*S13,O13&lt;&gt;"dl","")</f>
        <v/>
      </c>
      <c r="AB13" s="23" t="str">
        <f>O13</f>
        <v>-</v>
      </c>
      <c r="AC13" s="24"/>
      <c r="AD13" s="24"/>
      <c r="AE13" s="24"/>
      <c r="AF13" s="24"/>
      <c r="AG13" s="24"/>
      <c r="AH13" s="24"/>
      <c r="AI13" s="25"/>
      <c r="AK13" s="14" t="str">
        <f>_xlfn.IFS(AB13="sq",AE13*AF13,AB13&lt;&gt;"sq","")</f>
        <v/>
      </c>
      <c r="AL13" s="26" t="str">
        <f>_xlfn.IFS(AB13="bn",AE13*AF13,AB13&lt;&gt;"bn","")</f>
        <v/>
      </c>
      <c r="AM13" s="26" t="str">
        <f>_xlfn.IFS(AB13="dl",AE13*AF13,AB13&lt;&gt;"dl","")</f>
        <v/>
      </c>
      <c r="AO13" s="23" t="str">
        <f>AB13</f>
        <v>-</v>
      </c>
      <c r="AP13" s="24"/>
      <c r="AQ13" s="24"/>
      <c r="AR13" s="24"/>
      <c r="AS13" s="24"/>
      <c r="AT13" s="24"/>
      <c r="AU13" s="24"/>
      <c r="AV13" s="25"/>
      <c r="AX13" s="14" t="str">
        <f>_xlfn.IFS(AO13="sq",AR13*AS13,AO13&lt;&gt;"sq","")</f>
        <v/>
      </c>
      <c r="AY13" s="26" t="str">
        <f>_xlfn.IFS(AO13="bn",AR13*AS13,AO13&lt;&gt;"bn","")</f>
        <v/>
      </c>
      <c r="AZ13" s="26" t="str">
        <f>_xlfn.IFS(AO13="dl",AR13*AS13,AO13&lt;&gt;"dl","")</f>
        <v/>
      </c>
    </row>
    <row r="14" spans="2:52" x14ac:dyDescent="0.25">
      <c r="B14" s="23" t="s">
        <v>24</v>
      </c>
      <c r="C14" s="24"/>
      <c r="D14" s="24"/>
      <c r="E14" s="24"/>
      <c r="F14" s="24"/>
      <c r="G14" s="24"/>
      <c r="H14" s="24"/>
      <c r="I14" s="25"/>
      <c r="K14" s="14" t="str">
        <f t="shared" ref="K14:K19" si="0">_xlfn.IFS(B14="sq",E14*F14,B14&lt;&gt;"sq","")</f>
        <v/>
      </c>
      <c r="L14" s="26" t="str">
        <f t="shared" ref="L14:L19" si="1">_xlfn.IFS(B14="bn",E14*F14,B14&lt;&gt;"bn","")</f>
        <v/>
      </c>
      <c r="M14" s="26" t="str">
        <f t="shared" ref="M14:M19" si="2">_xlfn.IFS(B14="dl",E14*F14,B14&lt;&gt;"dl","")</f>
        <v/>
      </c>
      <c r="O14" s="23" t="str">
        <f>B14</f>
        <v>-</v>
      </c>
      <c r="P14" s="24"/>
      <c r="Q14" s="24"/>
      <c r="R14" s="24"/>
      <c r="S14" s="24"/>
      <c r="T14" s="24"/>
      <c r="U14" s="24"/>
      <c r="V14" s="25"/>
      <c r="X14" s="14" t="str">
        <f t="shared" ref="X14:X19" si="3">_xlfn.IFS(O14="sq",R14*S14,O14&lt;&gt;"sq","")</f>
        <v/>
      </c>
      <c r="Y14" s="26" t="str">
        <f t="shared" ref="Y14:Y19" si="4">_xlfn.IFS(O14="bn",R14*S14,O14&lt;&gt;"bn","")</f>
        <v/>
      </c>
      <c r="Z14" s="26" t="str">
        <f t="shared" ref="Z14:Z19" si="5">_xlfn.IFS(O14="dl",R14*S14,O14&lt;&gt;"dl","")</f>
        <v/>
      </c>
      <c r="AB14" s="23" t="str">
        <f>O14</f>
        <v>-</v>
      </c>
      <c r="AC14" s="24"/>
      <c r="AD14" s="24"/>
      <c r="AE14" s="24"/>
      <c r="AF14" s="24"/>
      <c r="AG14" s="24"/>
      <c r="AH14" s="24"/>
      <c r="AI14" s="25"/>
      <c r="AK14" s="14" t="str">
        <f t="shared" ref="AK14:AK19" si="6">_xlfn.IFS(AB14="sq",AE14*AF14,AB14&lt;&gt;"sq","")</f>
        <v/>
      </c>
      <c r="AL14" s="26" t="str">
        <f t="shared" ref="AL14:AL19" si="7">_xlfn.IFS(AB14="bn",AE14*AF14,AB14&lt;&gt;"bn","")</f>
        <v/>
      </c>
      <c r="AM14" s="26" t="str">
        <f t="shared" ref="AM14:AM19" si="8">_xlfn.IFS(AB14="dl",AE14*AF14,AB14&lt;&gt;"dl","")</f>
        <v/>
      </c>
      <c r="AO14" s="23" t="str">
        <f>AB14</f>
        <v>-</v>
      </c>
      <c r="AP14" s="24"/>
      <c r="AQ14" s="24"/>
      <c r="AR14" s="24"/>
      <c r="AS14" s="24"/>
      <c r="AT14" s="24"/>
      <c r="AU14" s="24"/>
      <c r="AV14" s="25"/>
      <c r="AX14" s="14" t="str">
        <f t="shared" ref="AX14:AX19" si="9">_xlfn.IFS(AO14="sq",AR14*AS14,AO14&lt;&gt;"sq","")</f>
        <v/>
      </c>
      <c r="AY14" s="26" t="str">
        <f t="shared" ref="AY14:AY19" si="10">_xlfn.IFS(AO14="bn",AR14*AS14,AO14&lt;&gt;"bn","")</f>
        <v/>
      </c>
      <c r="AZ14" s="26" t="str">
        <f t="shared" ref="AZ14:AZ19" si="11">_xlfn.IFS(AO14="dl",AR14*AS14,AO14&lt;&gt;"dl","")</f>
        <v/>
      </c>
    </row>
    <row r="15" spans="2:52" x14ac:dyDescent="0.25">
      <c r="B15" s="23" t="s">
        <v>24</v>
      </c>
      <c r="C15" s="24"/>
      <c r="D15" s="24"/>
      <c r="E15" s="24"/>
      <c r="F15" s="24"/>
      <c r="G15" s="24"/>
      <c r="H15" s="24"/>
      <c r="I15" s="25"/>
      <c r="K15" s="14" t="str">
        <f t="shared" si="0"/>
        <v/>
      </c>
      <c r="L15" s="26" t="str">
        <f t="shared" si="1"/>
        <v/>
      </c>
      <c r="M15" s="26" t="str">
        <f t="shared" si="2"/>
        <v/>
      </c>
      <c r="O15" s="23" t="str">
        <f>B15</f>
        <v>-</v>
      </c>
      <c r="P15" s="24"/>
      <c r="Q15" s="24"/>
      <c r="R15" s="24"/>
      <c r="S15" s="24"/>
      <c r="T15" s="24"/>
      <c r="U15" s="24"/>
      <c r="V15" s="25"/>
      <c r="X15" s="14" t="str">
        <f t="shared" si="3"/>
        <v/>
      </c>
      <c r="Y15" s="26" t="str">
        <f t="shared" si="4"/>
        <v/>
      </c>
      <c r="Z15" s="26" t="str">
        <f t="shared" si="5"/>
        <v/>
      </c>
      <c r="AB15" s="23" t="str">
        <f>O15</f>
        <v>-</v>
      </c>
      <c r="AC15" s="24"/>
      <c r="AD15" s="24"/>
      <c r="AE15" s="24"/>
      <c r="AF15" s="24"/>
      <c r="AG15" s="24"/>
      <c r="AH15" s="24"/>
      <c r="AI15" s="25"/>
      <c r="AK15" s="14" t="str">
        <f t="shared" si="6"/>
        <v/>
      </c>
      <c r="AL15" s="26" t="str">
        <f t="shared" si="7"/>
        <v/>
      </c>
      <c r="AM15" s="26" t="str">
        <f t="shared" si="8"/>
        <v/>
      </c>
      <c r="AO15" s="23" t="str">
        <f>AB15</f>
        <v>-</v>
      </c>
      <c r="AP15" s="24"/>
      <c r="AQ15" s="24"/>
      <c r="AR15" s="24"/>
      <c r="AS15" s="24"/>
      <c r="AT15" s="24"/>
      <c r="AU15" s="24"/>
      <c r="AV15" s="25"/>
      <c r="AX15" s="14" t="str">
        <f t="shared" si="9"/>
        <v/>
      </c>
      <c r="AY15" s="26" t="str">
        <f t="shared" si="10"/>
        <v/>
      </c>
      <c r="AZ15" s="26" t="str">
        <f t="shared" si="11"/>
        <v/>
      </c>
    </row>
    <row r="16" spans="2:52" x14ac:dyDescent="0.25">
      <c r="B16" s="23" t="s">
        <v>24</v>
      </c>
      <c r="C16" s="24"/>
      <c r="D16" s="24"/>
      <c r="E16" s="24"/>
      <c r="F16" s="24"/>
      <c r="G16" s="24"/>
      <c r="H16" s="24"/>
      <c r="I16" s="25"/>
      <c r="K16" s="14" t="str">
        <f t="shared" si="0"/>
        <v/>
      </c>
      <c r="L16" s="26" t="str">
        <f t="shared" si="1"/>
        <v/>
      </c>
      <c r="M16" s="26" t="str">
        <f t="shared" si="2"/>
        <v/>
      </c>
      <c r="O16" s="23" t="str">
        <f>B16</f>
        <v>-</v>
      </c>
      <c r="P16" s="24"/>
      <c r="Q16" s="24"/>
      <c r="R16" s="24"/>
      <c r="S16" s="24"/>
      <c r="T16" s="24"/>
      <c r="U16" s="24"/>
      <c r="V16" s="25"/>
      <c r="X16" s="14" t="str">
        <f t="shared" si="3"/>
        <v/>
      </c>
      <c r="Y16" s="26" t="str">
        <f t="shared" si="4"/>
        <v/>
      </c>
      <c r="Z16" s="26" t="str">
        <f t="shared" si="5"/>
        <v/>
      </c>
      <c r="AB16" s="23" t="str">
        <f>O16</f>
        <v>-</v>
      </c>
      <c r="AC16" s="24"/>
      <c r="AD16" s="24"/>
      <c r="AE16" s="24"/>
      <c r="AF16" s="24"/>
      <c r="AG16" s="24"/>
      <c r="AH16" s="24"/>
      <c r="AI16" s="25"/>
      <c r="AK16" s="14" t="str">
        <f t="shared" si="6"/>
        <v/>
      </c>
      <c r="AL16" s="26" t="str">
        <f t="shared" si="7"/>
        <v/>
      </c>
      <c r="AM16" s="26" t="str">
        <f t="shared" si="8"/>
        <v/>
      </c>
      <c r="AO16" s="23" t="str">
        <f>AB16</f>
        <v>-</v>
      </c>
      <c r="AP16" s="24"/>
      <c r="AQ16" s="24"/>
      <c r="AR16" s="24"/>
      <c r="AS16" s="24"/>
      <c r="AT16" s="24"/>
      <c r="AU16" s="24"/>
      <c r="AV16" s="25"/>
      <c r="AX16" s="14" t="str">
        <f t="shared" si="9"/>
        <v/>
      </c>
      <c r="AY16" s="26" t="str">
        <f t="shared" si="10"/>
        <v/>
      </c>
      <c r="AZ16" s="26" t="str">
        <f t="shared" si="11"/>
        <v/>
      </c>
    </row>
    <row r="17" spans="2:52" x14ac:dyDescent="0.25">
      <c r="B17" s="23" t="s">
        <v>24</v>
      </c>
      <c r="C17" s="24"/>
      <c r="D17" s="24"/>
      <c r="E17" s="24"/>
      <c r="F17" s="24"/>
      <c r="G17" s="24"/>
      <c r="H17" s="24"/>
      <c r="I17" s="25"/>
      <c r="K17" s="14" t="str">
        <f t="shared" si="0"/>
        <v/>
      </c>
      <c r="L17" s="26" t="str">
        <f t="shared" si="1"/>
        <v/>
      </c>
      <c r="M17" s="26" t="str">
        <f t="shared" si="2"/>
        <v/>
      </c>
      <c r="O17" s="23" t="str">
        <f>B17</f>
        <v>-</v>
      </c>
      <c r="P17" s="24"/>
      <c r="Q17" s="24"/>
      <c r="R17" s="24"/>
      <c r="S17" s="24"/>
      <c r="T17" s="24"/>
      <c r="U17" s="24"/>
      <c r="V17" s="25"/>
      <c r="X17" s="14" t="str">
        <f t="shared" si="3"/>
        <v/>
      </c>
      <c r="Y17" s="26" t="str">
        <f t="shared" si="4"/>
        <v/>
      </c>
      <c r="Z17" s="26" t="str">
        <f t="shared" si="5"/>
        <v/>
      </c>
      <c r="AB17" s="23" t="str">
        <f>O17</f>
        <v>-</v>
      </c>
      <c r="AC17" s="24"/>
      <c r="AD17" s="24"/>
      <c r="AE17" s="24"/>
      <c r="AF17" s="24"/>
      <c r="AG17" s="24"/>
      <c r="AH17" s="24"/>
      <c r="AI17" s="25"/>
      <c r="AK17" s="14" t="str">
        <f t="shared" si="6"/>
        <v/>
      </c>
      <c r="AL17" s="26" t="str">
        <f t="shared" si="7"/>
        <v/>
      </c>
      <c r="AM17" s="26" t="str">
        <f t="shared" si="8"/>
        <v/>
      </c>
      <c r="AO17" s="23" t="str">
        <f>AB17</f>
        <v>-</v>
      </c>
      <c r="AP17" s="24"/>
      <c r="AQ17" s="24"/>
      <c r="AR17" s="24"/>
      <c r="AS17" s="24"/>
      <c r="AT17" s="24"/>
      <c r="AU17" s="24"/>
      <c r="AV17" s="25"/>
      <c r="AX17" s="14" t="str">
        <f t="shared" si="9"/>
        <v/>
      </c>
      <c r="AY17" s="26" t="str">
        <f t="shared" si="10"/>
        <v/>
      </c>
      <c r="AZ17" s="26" t="str">
        <f t="shared" si="11"/>
        <v/>
      </c>
    </row>
    <row r="18" spans="2:52" x14ac:dyDescent="0.25">
      <c r="B18" s="23" t="s">
        <v>24</v>
      </c>
      <c r="C18" s="24"/>
      <c r="D18" s="24"/>
      <c r="E18" s="24"/>
      <c r="F18" s="24"/>
      <c r="G18" s="24"/>
      <c r="H18" s="24"/>
      <c r="I18" s="25"/>
      <c r="K18" s="14" t="str">
        <f t="shared" si="0"/>
        <v/>
      </c>
      <c r="L18" s="26" t="str">
        <f t="shared" si="1"/>
        <v/>
      </c>
      <c r="M18" s="26" t="str">
        <f t="shared" si="2"/>
        <v/>
      </c>
      <c r="O18" s="23" t="str">
        <f>B18</f>
        <v>-</v>
      </c>
      <c r="P18" s="24"/>
      <c r="Q18" s="24"/>
      <c r="R18" s="24"/>
      <c r="S18" s="24"/>
      <c r="T18" s="24"/>
      <c r="U18" s="24"/>
      <c r="V18" s="25"/>
      <c r="X18" s="14" t="str">
        <f t="shared" si="3"/>
        <v/>
      </c>
      <c r="Y18" s="26" t="str">
        <f t="shared" si="4"/>
        <v/>
      </c>
      <c r="Z18" s="26" t="str">
        <f t="shared" si="5"/>
        <v/>
      </c>
      <c r="AB18" s="23" t="str">
        <f>O18</f>
        <v>-</v>
      </c>
      <c r="AC18" s="24"/>
      <c r="AD18" s="24"/>
      <c r="AE18" s="24"/>
      <c r="AF18" s="24"/>
      <c r="AG18" s="24"/>
      <c r="AH18" s="24"/>
      <c r="AI18" s="25"/>
      <c r="AK18" s="14" t="str">
        <f t="shared" si="6"/>
        <v/>
      </c>
      <c r="AL18" s="26" t="str">
        <f t="shared" si="7"/>
        <v/>
      </c>
      <c r="AM18" s="26" t="str">
        <f t="shared" si="8"/>
        <v/>
      </c>
      <c r="AO18" s="23" t="str">
        <f>AB18</f>
        <v>-</v>
      </c>
      <c r="AP18" s="24"/>
      <c r="AQ18" s="24"/>
      <c r="AR18" s="24"/>
      <c r="AS18" s="24"/>
      <c r="AT18" s="24"/>
      <c r="AU18" s="24"/>
      <c r="AV18" s="25"/>
      <c r="AX18" s="14" t="str">
        <f t="shared" si="9"/>
        <v/>
      </c>
      <c r="AY18" s="26" t="str">
        <f t="shared" si="10"/>
        <v/>
      </c>
      <c r="AZ18" s="26" t="str">
        <f t="shared" si="11"/>
        <v/>
      </c>
    </row>
    <row r="19" spans="2:52" x14ac:dyDescent="0.25">
      <c r="B19" s="23" t="s">
        <v>24</v>
      </c>
      <c r="C19" s="24"/>
      <c r="D19" s="24"/>
      <c r="E19" s="24"/>
      <c r="F19" s="24"/>
      <c r="G19" s="24"/>
      <c r="H19" s="24"/>
      <c r="I19" s="25"/>
      <c r="K19" s="14" t="str">
        <f t="shared" si="0"/>
        <v/>
      </c>
      <c r="L19" s="26" t="str">
        <f t="shared" si="1"/>
        <v/>
      </c>
      <c r="M19" s="26" t="str">
        <f t="shared" si="2"/>
        <v/>
      </c>
      <c r="O19" s="23" t="str">
        <f>B19</f>
        <v>-</v>
      </c>
      <c r="P19" s="24"/>
      <c r="Q19" s="24"/>
      <c r="R19" s="24"/>
      <c r="S19" s="24"/>
      <c r="T19" s="24"/>
      <c r="U19" s="24"/>
      <c r="V19" s="25"/>
      <c r="X19" s="14" t="str">
        <f t="shared" si="3"/>
        <v/>
      </c>
      <c r="Y19" s="26" t="str">
        <f t="shared" si="4"/>
        <v/>
      </c>
      <c r="Z19" s="26" t="str">
        <f t="shared" si="5"/>
        <v/>
      </c>
      <c r="AB19" s="23" t="str">
        <f>O19</f>
        <v>-</v>
      </c>
      <c r="AC19" s="24"/>
      <c r="AD19" s="24"/>
      <c r="AE19" s="24"/>
      <c r="AF19" s="24"/>
      <c r="AG19" s="24"/>
      <c r="AH19" s="24"/>
      <c r="AI19" s="25"/>
      <c r="AK19" s="14" t="str">
        <f t="shared" si="6"/>
        <v/>
      </c>
      <c r="AL19" s="26" t="str">
        <f t="shared" si="7"/>
        <v/>
      </c>
      <c r="AM19" s="26" t="str">
        <f t="shared" si="8"/>
        <v/>
      </c>
      <c r="AO19" s="23" t="str">
        <f>AB19</f>
        <v>-</v>
      </c>
      <c r="AP19" s="24"/>
      <c r="AQ19" s="24"/>
      <c r="AR19" s="24"/>
      <c r="AS19" s="24"/>
      <c r="AT19" s="24"/>
      <c r="AU19" s="24"/>
      <c r="AV19" s="25"/>
      <c r="AX19" s="14" t="str">
        <f t="shared" si="9"/>
        <v/>
      </c>
      <c r="AY19" s="26" t="str">
        <f t="shared" si="10"/>
        <v/>
      </c>
      <c r="AZ19" s="26" t="str">
        <f t="shared" si="11"/>
        <v/>
      </c>
    </row>
    <row r="21" spans="2:52" x14ac:dyDescent="0.25">
      <c r="K21" s="30" t="s">
        <v>18</v>
      </c>
      <c r="L21" s="29"/>
      <c r="M21" s="31"/>
      <c r="X21" s="30" t="s">
        <v>18</v>
      </c>
      <c r="Y21" s="29"/>
      <c r="Z21" s="31"/>
      <c r="AK21" s="30" t="s">
        <v>18</v>
      </c>
      <c r="AL21" s="29"/>
      <c r="AM21" s="31"/>
      <c r="AX21" s="30" t="s">
        <v>18</v>
      </c>
      <c r="AY21" s="29"/>
      <c r="AZ21" s="31"/>
    </row>
    <row r="22" spans="2:52" x14ac:dyDescent="0.25">
      <c r="B22" s="32" t="s">
        <v>3</v>
      </c>
      <c r="C22" s="33" t="s">
        <v>2</v>
      </c>
      <c r="D22" s="34" t="s">
        <v>28</v>
      </c>
      <c r="E22" s="33" t="s">
        <v>22</v>
      </c>
      <c r="F22" s="33" t="s">
        <v>16</v>
      </c>
      <c r="G22" s="33" t="s">
        <v>0</v>
      </c>
      <c r="H22" s="33" t="s">
        <v>1</v>
      </c>
      <c r="I22" s="35" t="s">
        <v>14</v>
      </c>
      <c r="K22" s="36" t="s">
        <v>19</v>
      </c>
      <c r="L22" s="37" t="s">
        <v>20</v>
      </c>
      <c r="M22" s="38" t="s">
        <v>21</v>
      </c>
      <c r="O22" s="32" t="s">
        <v>3</v>
      </c>
      <c r="P22" s="33" t="s">
        <v>2</v>
      </c>
      <c r="Q22" s="34" t="s">
        <v>28</v>
      </c>
      <c r="R22" s="33" t="s">
        <v>22</v>
      </c>
      <c r="S22" s="33" t="s">
        <v>16</v>
      </c>
      <c r="T22" s="33" t="s">
        <v>0</v>
      </c>
      <c r="U22" s="33" t="s">
        <v>1</v>
      </c>
      <c r="V22" s="35" t="s">
        <v>14</v>
      </c>
      <c r="X22" s="36" t="s">
        <v>19</v>
      </c>
      <c r="Y22" s="37" t="s">
        <v>20</v>
      </c>
      <c r="Z22" s="38" t="s">
        <v>21</v>
      </c>
      <c r="AB22" s="32" t="s">
        <v>3</v>
      </c>
      <c r="AC22" s="33" t="s">
        <v>2</v>
      </c>
      <c r="AD22" s="34" t="s">
        <v>28</v>
      </c>
      <c r="AE22" s="33" t="s">
        <v>22</v>
      </c>
      <c r="AF22" s="33" t="s">
        <v>16</v>
      </c>
      <c r="AG22" s="33" t="s">
        <v>0</v>
      </c>
      <c r="AH22" s="33" t="s">
        <v>1</v>
      </c>
      <c r="AI22" s="35" t="s">
        <v>14</v>
      </c>
      <c r="AK22" s="36" t="s">
        <v>19</v>
      </c>
      <c r="AL22" s="37" t="s">
        <v>20</v>
      </c>
      <c r="AM22" s="38" t="s">
        <v>21</v>
      </c>
      <c r="AO22" s="32" t="s">
        <v>3</v>
      </c>
      <c r="AP22" s="33" t="s">
        <v>2</v>
      </c>
      <c r="AQ22" s="34" t="s">
        <v>28</v>
      </c>
      <c r="AR22" s="33" t="s">
        <v>22</v>
      </c>
      <c r="AS22" s="33" t="s">
        <v>16</v>
      </c>
      <c r="AT22" s="33" t="s">
        <v>0</v>
      </c>
      <c r="AU22" s="33" t="s">
        <v>1</v>
      </c>
      <c r="AV22" s="35" t="s">
        <v>14</v>
      </c>
      <c r="AX22" s="36" t="s">
        <v>19</v>
      </c>
      <c r="AY22" s="37" t="s">
        <v>20</v>
      </c>
      <c r="AZ22" s="38" t="s">
        <v>21</v>
      </c>
    </row>
    <row r="23" spans="2:52" x14ac:dyDescent="0.25">
      <c r="B23" s="23" t="s">
        <v>24</v>
      </c>
      <c r="C23" s="24"/>
      <c r="D23" s="24"/>
      <c r="E23" s="24"/>
      <c r="F23" s="24"/>
      <c r="G23" s="24"/>
      <c r="H23" s="24"/>
      <c r="I23" s="25"/>
      <c r="K23" s="14" t="str">
        <f>_xlfn.IFS(B23="sq",E23*F23,B23&lt;&gt;"sq","")</f>
        <v/>
      </c>
      <c r="L23" s="26" t="str">
        <f>_xlfn.IFS(B23="bn",E23*F23,B23&lt;&gt;"bn","")</f>
        <v/>
      </c>
      <c r="M23" s="26" t="str">
        <f>_xlfn.IFS(B23="dl",E23*F23,B23&lt;&gt;"dl","")</f>
        <v/>
      </c>
      <c r="O23" s="23" t="str">
        <f>B23</f>
        <v>-</v>
      </c>
      <c r="P23" s="24"/>
      <c r="Q23" s="24"/>
      <c r="R23" s="24"/>
      <c r="S23" s="24"/>
      <c r="T23" s="24"/>
      <c r="U23" s="24"/>
      <c r="V23" s="25"/>
      <c r="X23" s="14" t="str">
        <f>_xlfn.IFS(O23="sq",R23*S23,O23&lt;&gt;"sq","")</f>
        <v/>
      </c>
      <c r="Y23" s="26" t="str">
        <f>_xlfn.IFS(O23="bn",R23*S23,O23&lt;&gt;"bn","")</f>
        <v/>
      </c>
      <c r="Z23" s="26" t="str">
        <f>_xlfn.IFS(O23="dl",R23*S23,O23&lt;&gt;"dl","")</f>
        <v/>
      </c>
      <c r="AB23" s="23" t="str">
        <f>O23</f>
        <v>-</v>
      </c>
      <c r="AC23" s="24"/>
      <c r="AD23" s="24"/>
      <c r="AE23" s="24"/>
      <c r="AF23" s="24"/>
      <c r="AG23" s="24"/>
      <c r="AH23" s="24"/>
      <c r="AI23" s="25"/>
      <c r="AK23" s="14" t="str">
        <f>_xlfn.IFS(AB23="sq",AE23*AF23,AB23&lt;&gt;"sq","")</f>
        <v/>
      </c>
      <c r="AL23" s="26" t="str">
        <f>_xlfn.IFS(AB23="bn",AE23*AF23,AB23&lt;&gt;"bn","")</f>
        <v/>
      </c>
      <c r="AM23" s="26" t="str">
        <f>_xlfn.IFS(AB23="dl",AE23*AF23,AB23&lt;&gt;"dl","")</f>
        <v/>
      </c>
      <c r="AO23" s="23" t="str">
        <f>AB23</f>
        <v>-</v>
      </c>
      <c r="AP23" s="24"/>
      <c r="AQ23" s="24"/>
      <c r="AR23" s="24"/>
      <c r="AS23" s="24"/>
      <c r="AT23" s="24"/>
      <c r="AU23" s="24"/>
      <c r="AV23" s="25"/>
      <c r="AX23" s="14" t="str">
        <f>_xlfn.IFS(AO23="sq",AR23*AS23,AO23&lt;&gt;"sq","")</f>
        <v/>
      </c>
      <c r="AY23" s="26" t="str">
        <f>_xlfn.IFS(AO23="bn",AR23*AS23,AO23&lt;&gt;"bn","")</f>
        <v/>
      </c>
      <c r="AZ23" s="26" t="str">
        <f>_xlfn.IFS(AO23="dl",AR23*AS23,AO23&lt;&gt;"dl","")</f>
        <v/>
      </c>
    </row>
    <row r="24" spans="2:52" x14ac:dyDescent="0.25">
      <c r="B24" s="23" t="s">
        <v>24</v>
      </c>
      <c r="C24" s="24"/>
      <c r="D24" s="24"/>
      <c r="E24" s="24"/>
      <c r="F24" s="24"/>
      <c r="G24" s="24"/>
      <c r="H24" s="24"/>
      <c r="I24" s="25"/>
      <c r="K24" s="14" t="str">
        <f>_xlfn.IFS(B24="sq",E24*F24,B24&lt;&gt;"sq","")</f>
        <v/>
      </c>
      <c r="L24" s="26" t="str">
        <f>_xlfn.IFS(B24="bn",E24*F24,B24&lt;&gt;"bn","")</f>
        <v/>
      </c>
      <c r="M24" s="26" t="str">
        <f>_xlfn.IFS(B24="dl",E24*F24,B24&lt;&gt;"dl","")</f>
        <v/>
      </c>
      <c r="O24" s="23" t="str">
        <f>B24</f>
        <v>-</v>
      </c>
      <c r="P24" s="24"/>
      <c r="Q24" s="24"/>
      <c r="R24" s="24"/>
      <c r="S24" s="24"/>
      <c r="T24" s="24"/>
      <c r="U24" s="24"/>
      <c r="V24" s="25"/>
      <c r="X24" s="14" t="str">
        <f>_xlfn.IFS(O24="sq",R24*S24,O24&lt;&gt;"sq","")</f>
        <v/>
      </c>
      <c r="Y24" s="26" t="str">
        <f>_xlfn.IFS(O24="bn",R24*S24,O24&lt;&gt;"bn","")</f>
        <v/>
      </c>
      <c r="Z24" s="26" t="str">
        <f>_xlfn.IFS(O24="dl",R24*S24,O24&lt;&gt;"dl","")</f>
        <v/>
      </c>
      <c r="AB24" s="23" t="str">
        <f>O24</f>
        <v>-</v>
      </c>
      <c r="AC24" s="24"/>
      <c r="AD24" s="24"/>
      <c r="AE24" s="24"/>
      <c r="AF24" s="24"/>
      <c r="AG24" s="24"/>
      <c r="AH24" s="24"/>
      <c r="AI24" s="25"/>
      <c r="AK24" s="14" t="str">
        <f>_xlfn.IFS(AB24="sq",AE24*AF24,AB24&lt;&gt;"sq","")</f>
        <v/>
      </c>
      <c r="AL24" s="26" t="str">
        <f>_xlfn.IFS(AB24="bn",AE24*AF24,AB24&lt;&gt;"bn","")</f>
        <v/>
      </c>
      <c r="AM24" s="26" t="str">
        <f>_xlfn.IFS(AB24="dl",AE24*AF24,AB24&lt;&gt;"dl","")</f>
        <v/>
      </c>
      <c r="AO24" s="23" t="str">
        <f>AB24</f>
        <v>-</v>
      </c>
      <c r="AP24" s="24"/>
      <c r="AQ24" s="24"/>
      <c r="AR24" s="24"/>
      <c r="AS24" s="24"/>
      <c r="AT24" s="24"/>
      <c r="AU24" s="24"/>
      <c r="AV24" s="25"/>
      <c r="AX24" s="14" t="str">
        <f>_xlfn.IFS(AO24="sq",AR24*AS24,AO24&lt;&gt;"sq","")</f>
        <v/>
      </c>
      <c r="AY24" s="26" t="str">
        <f>_xlfn.IFS(AO24="bn",AR24*AS24,AO24&lt;&gt;"bn","")</f>
        <v/>
      </c>
      <c r="AZ24" s="26" t="str">
        <f>_xlfn.IFS(AO24="dl",AR24*AS24,AO24&lt;&gt;"dl","")</f>
        <v/>
      </c>
    </row>
    <row r="25" spans="2:52" x14ac:dyDescent="0.25">
      <c r="B25" s="23" t="s">
        <v>24</v>
      </c>
      <c r="C25" s="24"/>
      <c r="D25" s="24"/>
      <c r="E25" s="24"/>
      <c r="F25" s="24"/>
      <c r="G25" s="24"/>
      <c r="H25" s="24"/>
      <c r="I25" s="25"/>
      <c r="K25" s="14" t="str">
        <f t="shared" ref="K25:K30" si="12">_xlfn.IFS(B25="sq",E25*F25,B25&lt;&gt;"sq","")</f>
        <v/>
      </c>
      <c r="L25" s="26" t="str">
        <f t="shared" ref="L25:L30" si="13">_xlfn.IFS(B25="bn",E25*F25,B25&lt;&gt;"bn","")</f>
        <v/>
      </c>
      <c r="M25" s="26" t="str">
        <f t="shared" ref="M25:M30" si="14">_xlfn.IFS(B25="dl",E25*F25,B25&lt;&gt;"dl","")</f>
        <v/>
      </c>
      <c r="O25" s="23" t="str">
        <f>B25</f>
        <v>-</v>
      </c>
      <c r="P25" s="24"/>
      <c r="Q25" s="24"/>
      <c r="R25" s="24"/>
      <c r="S25" s="24"/>
      <c r="T25" s="24"/>
      <c r="U25" s="24"/>
      <c r="V25" s="25"/>
      <c r="X25" s="14" t="str">
        <f t="shared" ref="X25:X30" si="15">_xlfn.IFS(O25="sq",R25*S25,O25&lt;&gt;"sq","")</f>
        <v/>
      </c>
      <c r="Y25" s="26" t="str">
        <f t="shared" ref="Y25:Y30" si="16">_xlfn.IFS(O25="bn",R25*S25,O25&lt;&gt;"bn","")</f>
        <v/>
      </c>
      <c r="Z25" s="26" t="str">
        <f t="shared" ref="Z25:Z30" si="17">_xlfn.IFS(O25="dl",R25*S25,O25&lt;&gt;"dl","")</f>
        <v/>
      </c>
      <c r="AB25" s="23" t="str">
        <f>O25</f>
        <v>-</v>
      </c>
      <c r="AC25" s="24"/>
      <c r="AD25" s="24"/>
      <c r="AE25" s="24"/>
      <c r="AF25" s="24"/>
      <c r="AG25" s="24"/>
      <c r="AH25" s="24"/>
      <c r="AI25" s="25"/>
      <c r="AK25" s="14" t="str">
        <f t="shared" ref="AK25:AK30" si="18">_xlfn.IFS(AB25="sq",AE25*AF25,AB25&lt;&gt;"sq","")</f>
        <v/>
      </c>
      <c r="AL25" s="26" t="str">
        <f t="shared" ref="AL25:AL30" si="19">_xlfn.IFS(AB25="bn",AE25*AF25,AB25&lt;&gt;"bn","")</f>
        <v/>
      </c>
      <c r="AM25" s="26" t="str">
        <f t="shared" ref="AM25:AM30" si="20">_xlfn.IFS(AB25="dl",AE25*AF25,AB25&lt;&gt;"dl","")</f>
        <v/>
      </c>
      <c r="AO25" s="23" t="str">
        <f>AB25</f>
        <v>-</v>
      </c>
      <c r="AP25" s="24"/>
      <c r="AQ25" s="24"/>
      <c r="AR25" s="24"/>
      <c r="AS25" s="24"/>
      <c r="AT25" s="24"/>
      <c r="AU25" s="24"/>
      <c r="AV25" s="25"/>
      <c r="AX25" s="14" t="str">
        <f t="shared" ref="AX25:AX30" si="21">_xlfn.IFS(AO25="sq",AR25*AS25,AO25&lt;&gt;"sq","")</f>
        <v/>
      </c>
      <c r="AY25" s="26" t="str">
        <f t="shared" ref="AY25:AY30" si="22">_xlfn.IFS(AO25="bn",AR25*AS25,AO25&lt;&gt;"bn","")</f>
        <v/>
      </c>
      <c r="AZ25" s="26" t="str">
        <f t="shared" ref="AZ25:AZ30" si="23">_xlfn.IFS(AO25="dl",AR25*AS25,AO25&lt;&gt;"dl","")</f>
        <v/>
      </c>
    </row>
    <row r="26" spans="2:52" x14ac:dyDescent="0.25">
      <c r="B26" s="23" t="s">
        <v>24</v>
      </c>
      <c r="C26" s="24"/>
      <c r="D26" s="24"/>
      <c r="E26" s="24"/>
      <c r="F26" s="24"/>
      <c r="G26" s="24"/>
      <c r="H26" s="24"/>
      <c r="I26" s="25"/>
      <c r="K26" s="14" t="str">
        <f t="shared" si="12"/>
        <v/>
      </c>
      <c r="L26" s="26" t="str">
        <f t="shared" si="13"/>
        <v/>
      </c>
      <c r="M26" s="26" t="str">
        <f t="shared" si="14"/>
        <v/>
      </c>
      <c r="O26" s="23" t="str">
        <f>B26</f>
        <v>-</v>
      </c>
      <c r="P26" s="24"/>
      <c r="Q26" s="24" t="s">
        <v>36</v>
      </c>
      <c r="R26" s="24"/>
      <c r="S26" s="24"/>
      <c r="T26" s="24"/>
      <c r="U26" s="24"/>
      <c r="V26" s="25"/>
      <c r="X26" s="14" t="str">
        <f t="shared" si="15"/>
        <v/>
      </c>
      <c r="Y26" s="26" t="str">
        <f t="shared" si="16"/>
        <v/>
      </c>
      <c r="Z26" s="26" t="str">
        <f t="shared" si="17"/>
        <v/>
      </c>
      <c r="AB26" s="23" t="str">
        <f>O26</f>
        <v>-</v>
      </c>
      <c r="AC26" s="24"/>
      <c r="AD26" s="24" t="s">
        <v>36</v>
      </c>
      <c r="AE26" s="24"/>
      <c r="AF26" s="24"/>
      <c r="AG26" s="24"/>
      <c r="AH26" s="24"/>
      <c r="AI26" s="25"/>
      <c r="AK26" s="14" t="str">
        <f t="shared" si="18"/>
        <v/>
      </c>
      <c r="AL26" s="26" t="str">
        <f t="shared" si="19"/>
        <v/>
      </c>
      <c r="AM26" s="26" t="str">
        <f t="shared" si="20"/>
        <v/>
      </c>
      <c r="AO26" s="23" t="str">
        <f>AB26</f>
        <v>-</v>
      </c>
      <c r="AP26" s="24"/>
      <c r="AQ26" s="24" t="s">
        <v>36</v>
      </c>
      <c r="AR26" s="24"/>
      <c r="AS26" s="24"/>
      <c r="AT26" s="24"/>
      <c r="AU26" s="24"/>
      <c r="AV26" s="25"/>
      <c r="AX26" s="14" t="str">
        <f t="shared" si="21"/>
        <v/>
      </c>
      <c r="AY26" s="26" t="str">
        <f t="shared" si="22"/>
        <v/>
      </c>
      <c r="AZ26" s="26" t="str">
        <f t="shared" si="23"/>
        <v/>
      </c>
    </row>
    <row r="27" spans="2:52" x14ac:dyDescent="0.25">
      <c r="B27" s="23" t="s">
        <v>24</v>
      </c>
      <c r="C27" s="24"/>
      <c r="D27" s="24"/>
      <c r="E27" s="24"/>
      <c r="F27" s="24"/>
      <c r="G27" s="24"/>
      <c r="H27" s="24"/>
      <c r="I27" s="25"/>
      <c r="K27" s="14" t="str">
        <f t="shared" si="12"/>
        <v/>
      </c>
      <c r="L27" s="26" t="str">
        <f t="shared" si="13"/>
        <v/>
      </c>
      <c r="M27" s="26" t="str">
        <f t="shared" si="14"/>
        <v/>
      </c>
      <c r="O27" s="23" t="str">
        <f>B27</f>
        <v>-</v>
      </c>
      <c r="P27" s="24"/>
      <c r="Q27" s="24"/>
      <c r="R27" s="24"/>
      <c r="S27" s="24"/>
      <c r="T27" s="24"/>
      <c r="U27" s="24"/>
      <c r="V27" s="25"/>
      <c r="X27" s="14" t="str">
        <f t="shared" si="15"/>
        <v/>
      </c>
      <c r="Y27" s="26" t="str">
        <f t="shared" si="16"/>
        <v/>
      </c>
      <c r="Z27" s="26" t="str">
        <f t="shared" si="17"/>
        <v/>
      </c>
      <c r="AB27" s="23" t="str">
        <f>O27</f>
        <v>-</v>
      </c>
      <c r="AC27" s="24"/>
      <c r="AD27" s="24"/>
      <c r="AE27" s="24"/>
      <c r="AF27" s="24"/>
      <c r="AG27" s="24"/>
      <c r="AH27" s="24"/>
      <c r="AI27" s="25"/>
      <c r="AK27" s="14" t="str">
        <f t="shared" si="18"/>
        <v/>
      </c>
      <c r="AL27" s="26" t="str">
        <f t="shared" si="19"/>
        <v/>
      </c>
      <c r="AM27" s="26" t="str">
        <f t="shared" si="20"/>
        <v/>
      </c>
      <c r="AO27" s="23" t="str">
        <f>AB27</f>
        <v>-</v>
      </c>
      <c r="AP27" s="24"/>
      <c r="AQ27" s="24"/>
      <c r="AR27" s="24"/>
      <c r="AS27" s="24"/>
      <c r="AT27" s="24"/>
      <c r="AU27" s="24"/>
      <c r="AV27" s="25"/>
      <c r="AX27" s="14" t="str">
        <f t="shared" si="21"/>
        <v/>
      </c>
      <c r="AY27" s="26" t="str">
        <f t="shared" si="22"/>
        <v/>
      </c>
      <c r="AZ27" s="26" t="str">
        <f t="shared" si="23"/>
        <v/>
      </c>
    </row>
    <row r="28" spans="2:52" x14ac:dyDescent="0.25">
      <c r="B28" s="23" t="s">
        <v>24</v>
      </c>
      <c r="C28" s="24"/>
      <c r="D28" s="24"/>
      <c r="E28" s="24"/>
      <c r="F28" s="24"/>
      <c r="G28" s="24"/>
      <c r="H28" s="24"/>
      <c r="I28" s="25"/>
      <c r="K28" s="14" t="str">
        <f t="shared" si="12"/>
        <v/>
      </c>
      <c r="L28" s="26" t="str">
        <f t="shared" si="13"/>
        <v/>
      </c>
      <c r="M28" s="26" t="str">
        <f t="shared" si="14"/>
        <v/>
      </c>
      <c r="O28" s="23" t="str">
        <f>B28</f>
        <v>-</v>
      </c>
      <c r="P28" s="24"/>
      <c r="Q28" s="24"/>
      <c r="R28" s="24"/>
      <c r="S28" s="24"/>
      <c r="T28" s="24"/>
      <c r="U28" s="24"/>
      <c r="V28" s="25"/>
      <c r="X28" s="14" t="str">
        <f t="shared" si="15"/>
        <v/>
      </c>
      <c r="Y28" s="26" t="str">
        <f t="shared" si="16"/>
        <v/>
      </c>
      <c r="Z28" s="26" t="str">
        <f t="shared" si="17"/>
        <v/>
      </c>
      <c r="AB28" s="23" t="str">
        <f>O28</f>
        <v>-</v>
      </c>
      <c r="AC28" s="24"/>
      <c r="AD28" s="24"/>
      <c r="AE28" s="24"/>
      <c r="AF28" s="24"/>
      <c r="AG28" s="24"/>
      <c r="AH28" s="24"/>
      <c r="AI28" s="25"/>
      <c r="AK28" s="14" t="str">
        <f t="shared" si="18"/>
        <v/>
      </c>
      <c r="AL28" s="26" t="str">
        <f t="shared" si="19"/>
        <v/>
      </c>
      <c r="AM28" s="26" t="str">
        <f t="shared" si="20"/>
        <v/>
      </c>
      <c r="AO28" s="23" t="str">
        <f>AB28</f>
        <v>-</v>
      </c>
      <c r="AP28" s="24"/>
      <c r="AQ28" s="24"/>
      <c r="AR28" s="24"/>
      <c r="AS28" s="24"/>
      <c r="AT28" s="24"/>
      <c r="AU28" s="24"/>
      <c r="AV28" s="25"/>
      <c r="AX28" s="14" t="str">
        <f t="shared" si="21"/>
        <v/>
      </c>
      <c r="AY28" s="26" t="str">
        <f t="shared" si="22"/>
        <v/>
      </c>
      <c r="AZ28" s="26" t="str">
        <f t="shared" si="23"/>
        <v/>
      </c>
    </row>
    <row r="29" spans="2:52" x14ac:dyDescent="0.25">
      <c r="B29" s="23" t="s">
        <v>24</v>
      </c>
      <c r="C29" s="24"/>
      <c r="D29" s="24"/>
      <c r="E29" s="24"/>
      <c r="F29" s="24"/>
      <c r="G29" s="24"/>
      <c r="H29" s="24"/>
      <c r="I29" s="25"/>
      <c r="K29" s="14" t="str">
        <f t="shared" si="12"/>
        <v/>
      </c>
      <c r="L29" s="26" t="str">
        <f t="shared" si="13"/>
        <v/>
      </c>
      <c r="M29" s="26" t="str">
        <f t="shared" si="14"/>
        <v/>
      </c>
      <c r="O29" s="23" t="str">
        <f>B29</f>
        <v>-</v>
      </c>
      <c r="P29" s="24"/>
      <c r="Q29" s="24"/>
      <c r="R29" s="24"/>
      <c r="S29" s="24"/>
      <c r="T29" s="24"/>
      <c r="U29" s="24"/>
      <c r="V29" s="25"/>
      <c r="X29" s="14" t="str">
        <f t="shared" si="15"/>
        <v/>
      </c>
      <c r="Y29" s="26" t="str">
        <f t="shared" si="16"/>
        <v/>
      </c>
      <c r="Z29" s="26" t="str">
        <f t="shared" si="17"/>
        <v/>
      </c>
      <c r="AB29" s="23" t="str">
        <f>O29</f>
        <v>-</v>
      </c>
      <c r="AC29" s="24"/>
      <c r="AD29" s="24"/>
      <c r="AE29" s="24"/>
      <c r="AF29" s="24"/>
      <c r="AG29" s="24"/>
      <c r="AH29" s="24"/>
      <c r="AI29" s="25"/>
      <c r="AK29" s="14" t="str">
        <f t="shared" si="18"/>
        <v/>
      </c>
      <c r="AL29" s="26" t="str">
        <f t="shared" si="19"/>
        <v/>
      </c>
      <c r="AM29" s="26" t="str">
        <f t="shared" si="20"/>
        <v/>
      </c>
      <c r="AO29" s="23" t="str">
        <f>AB29</f>
        <v>-</v>
      </c>
      <c r="AP29" s="24"/>
      <c r="AQ29" s="24"/>
      <c r="AR29" s="24"/>
      <c r="AS29" s="24"/>
      <c r="AT29" s="24"/>
      <c r="AU29" s="24"/>
      <c r="AV29" s="25"/>
      <c r="AX29" s="14" t="str">
        <f t="shared" si="21"/>
        <v/>
      </c>
      <c r="AY29" s="26" t="str">
        <f t="shared" si="22"/>
        <v/>
      </c>
      <c r="AZ29" s="26" t="str">
        <f t="shared" si="23"/>
        <v/>
      </c>
    </row>
    <row r="30" spans="2:52" x14ac:dyDescent="0.25">
      <c r="B30" s="23" t="s">
        <v>24</v>
      </c>
      <c r="C30" s="24"/>
      <c r="D30" s="24"/>
      <c r="E30" s="24"/>
      <c r="F30" s="24"/>
      <c r="G30" s="24"/>
      <c r="H30" s="24"/>
      <c r="I30" s="25"/>
      <c r="K30" s="14" t="str">
        <f t="shared" si="12"/>
        <v/>
      </c>
      <c r="L30" s="26" t="str">
        <f t="shared" si="13"/>
        <v/>
      </c>
      <c r="M30" s="26" t="str">
        <f t="shared" si="14"/>
        <v/>
      </c>
      <c r="O30" s="23" t="str">
        <f>B30</f>
        <v>-</v>
      </c>
      <c r="P30" s="24"/>
      <c r="Q30" s="24"/>
      <c r="R30" s="24"/>
      <c r="S30" s="24"/>
      <c r="T30" s="24"/>
      <c r="U30" s="24"/>
      <c r="V30" s="25"/>
      <c r="X30" s="14" t="str">
        <f t="shared" si="15"/>
        <v/>
      </c>
      <c r="Y30" s="26" t="str">
        <f t="shared" si="16"/>
        <v/>
      </c>
      <c r="Z30" s="26" t="str">
        <f t="shared" si="17"/>
        <v/>
      </c>
      <c r="AB30" s="23" t="str">
        <f>O30</f>
        <v>-</v>
      </c>
      <c r="AC30" s="24"/>
      <c r="AD30" s="24"/>
      <c r="AE30" s="24"/>
      <c r="AF30" s="24"/>
      <c r="AG30" s="24"/>
      <c r="AH30" s="24"/>
      <c r="AI30" s="25"/>
      <c r="AK30" s="14" t="str">
        <f t="shared" si="18"/>
        <v/>
      </c>
      <c r="AL30" s="26" t="str">
        <f t="shared" si="19"/>
        <v/>
      </c>
      <c r="AM30" s="26" t="str">
        <f t="shared" si="20"/>
        <v/>
      </c>
      <c r="AO30" s="23" t="str">
        <f>AB30</f>
        <v>-</v>
      </c>
      <c r="AP30" s="24"/>
      <c r="AQ30" s="24"/>
      <c r="AR30" s="24"/>
      <c r="AS30" s="24"/>
      <c r="AT30" s="24"/>
      <c r="AU30" s="24"/>
      <c r="AV30" s="25"/>
      <c r="AX30" s="14" t="str">
        <f t="shared" si="21"/>
        <v/>
      </c>
      <c r="AY30" s="26" t="str">
        <f t="shared" si="22"/>
        <v/>
      </c>
      <c r="AZ30" s="26" t="str">
        <f t="shared" si="23"/>
        <v/>
      </c>
    </row>
    <row r="32" spans="2:52" x14ac:dyDescent="0.25">
      <c r="K32" s="30" t="s">
        <v>18</v>
      </c>
      <c r="L32" s="29"/>
      <c r="M32" s="31"/>
      <c r="X32" s="30" t="s">
        <v>18</v>
      </c>
      <c r="Y32" s="29"/>
      <c r="Z32" s="31"/>
      <c r="AK32" s="30" t="s">
        <v>18</v>
      </c>
      <c r="AL32" s="29"/>
      <c r="AM32" s="31"/>
      <c r="AX32" s="30" t="s">
        <v>18</v>
      </c>
      <c r="AY32" s="29"/>
      <c r="AZ32" s="31"/>
    </row>
    <row r="33" spans="2:52" x14ac:dyDescent="0.25">
      <c r="B33" s="32" t="s">
        <v>3</v>
      </c>
      <c r="C33" s="33" t="s">
        <v>2</v>
      </c>
      <c r="D33" s="34" t="s">
        <v>27</v>
      </c>
      <c r="E33" s="33" t="s">
        <v>22</v>
      </c>
      <c r="F33" s="33" t="s">
        <v>16</v>
      </c>
      <c r="G33" s="33" t="s">
        <v>0</v>
      </c>
      <c r="H33" s="33" t="s">
        <v>1</v>
      </c>
      <c r="I33" s="35" t="s">
        <v>14</v>
      </c>
      <c r="K33" s="36" t="s">
        <v>19</v>
      </c>
      <c r="L33" s="37" t="s">
        <v>20</v>
      </c>
      <c r="M33" s="38" t="s">
        <v>21</v>
      </c>
      <c r="O33" s="32" t="s">
        <v>3</v>
      </c>
      <c r="P33" s="33" t="s">
        <v>2</v>
      </c>
      <c r="Q33" s="34" t="s">
        <v>27</v>
      </c>
      <c r="R33" s="33" t="s">
        <v>22</v>
      </c>
      <c r="S33" s="33" t="s">
        <v>16</v>
      </c>
      <c r="T33" s="33" t="s">
        <v>0</v>
      </c>
      <c r="U33" s="33" t="s">
        <v>1</v>
      </c>
      <c r="V33" s="35" t="s">
        <v>14</v>
      </c>
      <c r="X33" s="36" t="s">
        <v>19</v>
      </c>
      <c r="Y33" s="37" t="s">
        <v>20</v>
      </c>
      <c r="Z33" s="38" t="s">
        <v>21</v>
      </c>
      <c r="AB33" s="32" t="s">
        <v>3</v>
      </c>
      <c r="AC33" s="33" t="s">
        <v>2</v>
      </c>
      <c r="AD33" s="34" t="s">
        <v>27</v>
      </c>
      <c r="AE33" s="33" t="s">
        <v>22</v>
      </c>
      <c r="AF33" s="33" t="s">
        <v>16</v>
      </c>
      <c r="AG33" s="33" t="s">
        <v>0</v>
      </c>
      <c r="AH33" s="33" t="s">
        <v>1</v>
      </c>
      <c r="AI33" s="35" t="s">
        <v>14</v>
      </c>
      <c r="AK33" s="36" t="s">
        <v>19</v>
      </c>
      <c r="AL33" s="37" t="s">
        <v>20</v>
      </c>
      <c r="AM33" s="38" t="s">
        <v>21</v>
      </c>
      <c r="AO33" s="32" t="s">
        <v>3</v>
      </c>
      <c r="AP33" s="33" t="s">
        <v>2</v>
      </c>
      <c r="AQ33" s="34" t="s">
        <v>27</v>
      </c>
      <c r="AR33" s="33" t="s">
        <v>22</v>
      </c>
      <c r="AS33" s="33" t="s">
        <v>16</v>
      </c>
      <c r="AT33" s="33" t="s">
        <v>0</v>
      </c>
      <c r="AU33" s="33" t="s">
        <v>1</v>
      </c>
      <c r="AV33" s="35" t="s">
        <v>14</v>
      </c>
      <c r="AX33" s="36" t="s">
        <v>19</v>
      </c>
      <c r="AY33" s="37" t="s">
        <v>20</v>
      </c>
      <c r="AZ33" s="38" t="s">
        <v>21</v>
      </c>
    </row>
    <row r="34" spans="2:52" x14ac:dyDescent="0.25">
      <c r="B34" s="23" t="s">
        <v>24</v>
      </c>
      <c r="C34" s="24"/>
      <c r="D34" s="24"/>
      <c r="E34" s="24"/>
      <c r="F34" s="24"/>
      <c r="G34" s="24"/>
      <c r="H34" s="24"/>
      <c r="I34" s="25"/>
      <c r="K34" s="14" t="str">
        <f>_xlfn.IFS(B34="sq",E34*F34,B34&lt;&gt;"sq","")</f>
        <v/>
      </c>
      <c r="L34" s="26" t="str">
        <f>_xlfn.IFS(B34="bn",E34*F34,B34&lt;&gt;"bn","")</f>
        <v/>
      </c>
      <c r="M34" s="26" t="str">
        <f>_xlfn.IFS(B34="dl",E34*F34,B34&lt;&gt;"dl","")</f>
        <v/>
      </c>
      <c r="O34" s="23" t="str">
        <f>B34</f>
        <v>-</v>
      </c>
      <c r="P34" s="24"/>
      <c r="Q34" s="24"/>
      <c r="R34" s="24"/>
      <c r="S34" s="24"/>
      <c r="T34" s="24"/>
      <c r="U34" s="24"/>
      <c r="V34" s="25"/>
      <c r="X34" s="14" t="str">
        <f>_xlfn.IFS(O34="sq",R34*S34,O34&lt;&gt;"sq","")</f>
        <v/>
      </c>
      <c r="Y34" s="26" t="str">
        <f>_xlfn.IFS(O34="bn",R34*S34,O34&lt;&gt;"bn","")</f>
        <v/>
      </c>
      <c r="Z34" s="26" t="str">
        <f>_xlfn.IFS(O34="dl",R34*S34,O34&lt;&gt;"dl","")</f>
        <v/>
      </c>
      <c r="AB34" s="23" t="str">
        <f>O34</f>
        <v>-</v>
      </c>
      <c r="AC34" s="24"/>
      <c r="AD34" s="24"/>
      <c r="AE34" s="24"/>
      <c r="AF34" s="24"/>
      <c r="AG34" s="24"/>
      <c r="AH34" s="24"/>
      <c r="AI34" s="25"/>
      <c r="AK34" s="14" t="str">
        <f>_xlfn.IFS(AB34="sq",AE34*AF34,AB34&lt;&gt;"sq","")</f>
        <v/>
      </c>
      <c r="AL34" s="26" t="str">
        <f>_xlfn.IFS(AB34="bn",AE34*AF34,AB34&lt;&gt;"bn","")</f>
        <v/>
      </c>
      <c r="AM34" s="26" t="str">
        <f>_xlfn.IFS(AB34="dl",AE34*AF34,AB34&lt;&gt;"dl","")</f>
        <v/>
      </c>
      <c r="AO34" s="23" t="str">
        <f>AB34</f>
        <v>-</v>
      </c>
      <c r="AP34" s="24"/>
      <c r="AQ34" s="24"/>
      <c r="AR34" s="24"/>
      <c r="AS34" s="24"/>
      <c r="AT34" s="24"/>
      <c r="AU34" s="24"/>
      <c r="AV34" s="25"/>
      <c r="AX34" s="14" t="str">
        <f>_xlfn.IFS(AO34="sq",AR34*AS34,AO34&lt;&gt;"sq","")</f>
        <v/>
      </c>
      <c r="AY34" s="26" t="str">
        <f>_xlfn.IFS(AO34="bn",AR34*AS34,AO34&lt;&gt;"bn","")</f>
        <v/>
      </c>
      <c r="AZ34" s="26" t="str">
        <f>_xlfn.IFS(AO34="dl",AR34*AS34,AO34&lt;&gt;"dl","")</f>
        <v/>
      </c>
    </row>
    <row r="35" spans="2:52" x14ac:dyDescent="0.25">
      <c r="B35" s="23" t="s">
        <v>24</v>
      </c>
      <c r="C35" s="24"/>
      <c r="D35" s="24"/>
      <c r="E35" s="24"/>
      <c r="F35" s="24"/>
      <c r="G35" s="24"/>
      <c r="H35" s="24"/>
      <c r="I35" s="25"/>
      <c r="K35" s="14" t="str">
        <f>_xlfn.IFS(B35="sq",E35*F35,B35&lt;&gt;"sq","")</f>
        <v/>
      </c>
      <c r="L35" s="26" t="str">
        <f>_xlfn.IFS(B35="bn",E35*F35,B35&lt;&gt;"bn","")</f>
        <v/>
      </c>
      <c r="M35" s="26" t="str">
        <f>_xlfn.IFS(B35="dl",E35*F35,B35&lt;&gt;"dl","")</f>
        <v/>
      </c>
      <c r="O35" s="23" t="str">
        <f>B35</f>
        <v>-</v>
      </c>
      <c r="P35" s="24"/>
      <c r="Q35" s="24"/>
      <c r="R35" s="24"/>
      <c r="S35" s="24"/>
      <c r="T35" s="24"/>
      <c r="U35" s="24"/>
      <c r="V35" s="25"/>
      <c r="X35" s="14" t="str">
        <f>_xlfn.IFS(O35="sq",R35*S35,O35&lt;&gt;"sq","")</f>
        <v/>
      </c>
      <c r="Y35" s="26" t="str">
        <f>_xlfn.IFS(O35="bn",R35*S35,O35&lt;&gt;"bn","")</f>
        <v/>
      </c>
      <c r="Z35" s="26" t="str">
        <f>_xlfn.IFS(O35="dl",R35*S35,O35&lt;&gt;"dl","")</f>
        <v/>
      </c>
      <c r="AB35" s="23" t="str">
        <f>O35</f>
        <v>-</v>
      </c>
      <c r="AC35" s="24"/>
      <c r="AD35" s="24"/>
      <c r="AE35" s="24"/>
      <c r="AF35" s="24"/>
      <c r="AG35" s="24"/>
      <c r="AH35" s="24"/>
      <c r="AI35" s="25"/>
      <c r="AK35" s="14" t="str">
        <f>_xlfn.IFS(AB35="sq",AE35*AF35,AB35&lt;&gt;"sq","")</f>
        <v/>
      </c>
      <c r="AL35" s="26" t="str">
        <f>_xlfn.IFS(AB35="bn",AE35*AF35,AB35&lt;&gt;"bn","")</f>
        <v/>
      </c>
      <c r="AM35" s="26" t="str">
        <f>_xlfn.IFS(AB35="dl",AE35*AF35,AB35&lt;&gt;"dl","")</f>
        <v/>
      </c>
      <c r="AO35" s="23" t="str">
        <f>AB35</f>
        <v>-</v>
      </c>
      <c r="AP35" s="24"/>
      <c r="AQ35" s="24"/>
      <c r="AR35" s="24"/>
      <c r="AS35" s="24"/>
      <c r="AT35" s="24"/>
      <c r="AU35" s="24"/>
      <c r="AV35" s="25"/>
      <c r="AX35" s="14" t="str">
        <f>_xlfn.IFS(AO35="sq",AR35*AS35,AO35&lt;&gt;"sq","")</f>
        <v/>
      </c>
      <c r="AY35" s="26" t="str">
        <f>_xlfn.IFS(AO35="bn",AR35*AS35,AO35&lt;&gt;"bn","")</f>
        <v/>
      </c>
      <c r="AZ35" s="26" t="str">
        <f>_xlfn.IFS(AO35="dl",AR35*AS35,AO35&lt;&gt;"dl","")</f>
        <v/>
      </c>
    </row>
    <row r="36" spans="2:52" x14ac:dyDescent="0.25">
      <c r="B36" s="23" t="s">
        <v>24</v>
      </c>
      <c r="C36" s="24"/>
      <c r="D36" s="24"/>
      <c r="E36" s="24"/>
      <c r="F36" s="24"/>
      <c r="G36" s="24"/>
      <c r="H36" s="24"/>
      <c r="I36" s="25"/>
      <c r="K36" s="14" t="str">
        <f t="shared" ref="K36:K41" si="24">_xlfn.IFS(B36="sq",E36*F36,B36&lt;&gt;"sq","")</f>
        <v/>
      </c>
      <c r="L36" s="26" t="str">
        <f t="shared" ref="L36:L41" si="25">_xlfn.IFS(B36="bn",E36*F36,B36&lt;&gt;"bn","")</f>
        <v/>
      </c>
      <c r="M36" s="26" t="str">
        <f t="shared" ref="M36:M41" si="26">_xlfn.IFS(B36="dl",E36*F36,B36&lt;&gt;"dl","")</f>
        <v/>
      </c>
      <c r="O36" s="23" t="str">
        <f>B36</f>
        <v>-</v>
      </c>
      <c r="P36" s="24"/>
      <c r="Q36" s="24"/>
      <c r="R36" s="24"/>
      <c r="S36" s="24"/>
      <c r="T36" s="24"/>
      <c r="U36" s="24"/>
      <c r="V36" s="25"/>
      <c r="X36" s="14" t="str">
        <f t="shared" ref="X36:X41" si="27">_xlfn.IFS(O36="sq",R36*S36,O36&lt;&gt;"sq","")</f>
        <v/>
      </c>
      <c r="Y36" s="26" t="str">
        <f t="shared" ref="Y36:Y41" si="28">_xlfn.IFS(O36="bn",R36*S36,O36&lt;&gt;"bn","")</f>
        <v/>
      </c>
      <c r="Z36" s="26" t="str">
        <f t="shared" ref="Z36:Z41" si="29">_xlfn.IFS(O36="dl",R36*S36,O36&lt;&gt;"dl","")</f>
        <v/>
      </c>
      <c r="AB36" s="23" t="str">
        <f>O36</f>
        <v>-</v>
      </c>
      <c r="AC36" s="24"/>
      <c r="AD36" s="24"/>
      <c r="AE36" s="24"/>
      <c r="AF36" s="24"/>
      <c r="AG36" s="24"/>
      <c r="AH36" s="24"/>
      <c r="AI36" s="25"/>
      <c r="AK36" s="14" t="str">
        <f t="shared" ref="AK36:AK41" si="30">_xlfn.IFS(AB36="sq",AE36*AF36,AB36&lt;&gt;"sq","")</f>
        <v/>
      </c>
      <c r="AL36" s="26" t="str">
        <f t="shared" ref="AL36:AL41" si="31">_xlfn.IFS(AB36="bn",AE36*AF36,AB36&lt;&gt;"bn","")</f>
        <v/>
      </c>
      <c r="AM36" s="26" t="str">
        <f t="shared" ref="AM36:AM41" si="32">_xlfn.IFS(AB36="dl",AE36*AF36,AB36&lt;&gt;"dl","")</f>
        <v/>
      </c>
      <c r="AO36" s="23" t="str">
        <f>AB36</f>
        <v>-</v>
      </c>
      <c r="AP36" s="24"/>
      <c r="AQ36" s="24"/>
      <c r="AR36" s="24"/>
      <c r="AS36" s="24"/>
      <c r="AT36" s="24"/>
      <c r="AU36" s="24"/>
      <c r="AV36" s="25"/>
      <c r="AX36" s="14" t="str">
        <f t="shared" ref="AX36:AX41" si="33">_xlfn.IFS(AO36="sq",AR36*AS36,AO36&lt;&gt;"sq","")</f>
        <v/>
      </c>
      <c r="AY36" s="26" t="str">
        <f t="shared" ref="AY36:AY41" si="34">_xlfn.IFS(AO36="bn",AR36*AS36,AO36&lt;&gt;"bn","")</f>
        <v/>
      </c>
      <c r="AZ36" s="26" t="str">
        <f t="shared" ref="AZ36:AZ41" si="35">_xlfn.IFS(AO36="dl",AR36*AS36,AO36&lt;&gt;"dl","")</f>
        <v/>
      </c>
    </row>
    <row r="37" spans="2:52" x14ac:dyDescent="0.25">
      <c r="B37" s="23" t="s">
        <v>24</v>
      </c>
      <c r="C37" s="24"/>
      <c r="D37" s="24"/>
      <c r="E37" s="24"/>
      <c r="F37" s="24"/>
      <c r="G37" s="24"/>
      <c r="H37" s="24"/>
      <c r="I37" s="25"/>
      <c r="K37" s="14" t="str">
        <f t="shared" si="24"/>
        <v/>
      </c>
      <c r="L37" s="26" t="str">
        <f t="shared" si="25"/>
        <v/>
      </c>
      <c r="M37" s="26" t="str">
        <f t="shared" si="26"/>
        <v/>
      </c>
      <c r="O37" s="23" t="str">
        <f>B37</f>
        <v>-</v>
      </c>
      <c r="P37" s="24"/>
      <c r="Q37" s="24"/>
      <c r="R37" s="24"/>
      <c r="S37" s="24"/>
      <c r="T37" s="24"/>
      <c r="U37" s="24"/>
      <c r="V37" s="25"/>
      <c r="X37" s="14" t="str">
        <f t="shared" si="27"/>
        <v/>
      </c>
      <c r="Y37" s="26" t="str">
        <f t="shared" si="28"/>
        <v/>
      </c>
      <c r="Z37" s="26" t="str">
        <f t="shared" si="29"/>
        <v/>
      </c>
      <c r="AB37" s="23" t="str">
        <f>O37</f>
        <v>-</v>
      </c>
      <c r="AC37" s="24"/>
      <c r="AD37" s="24"/>
      <c r="AE37" s="24"/>
      <c r="AF37" s="24"/>
      <c r="AG37" s="24"/>
      <c r="AH37" s="24"/>
      <c r="AI37" s="25"/>
      <c r="AK37" s="14" t="str">
        <f t="shared" si="30"/>
        <v/>
      </c>
      <c r="AL37" s="26" t="str">
        <f t="shared" si="31"/>
        <v/>
      </c>
      <c r="AM37" s="26" t="str">
        <f t="shared" si="32"/>
        <v/>
      </c>
      <c r="AO37" s="23" t="str">
        <f>AB37</f>
        <v>-</v>
      </c>
      <c r="AP37" s="24"/>
      <c r="AQ37" s="24"/>
      <c r="AR37" s="24"/>
      <c r="AS37" s="24"/>
      <c r="AT37" s="24"/>
      <c r="AU37" s="24"/>
      <c r="AV37" s="25"/>
      <c r="AX37" s="14" t="str">
        <f t="shared" si="33"/>
        <v/>
      </c>
      <c r="AY37" s="26" t="str">
        <f t="shared" si="34"/>
        <v/>
      </c>
      <c r="AZ37" s="26" t="str">
        <f t="shared" si="35"/>
        <v/>
      </c>
    </row>
    <row r="38" spans="2:52" x14ac:dyDescent="0.25">
      <c r="B38" s="23" t="s">
        <v>24</v>
      </c>
      <c r="C38" s="24"/>
      <c r="D38" s="24"/>
      <c r="E38" s="24"/>
      <c r="F38" s="24"/>
      <c r="G38" s="24"/>
      <c r="H38" s="24"/>
      <c r="I38" s="25"/>
      <c r="K38" s="14" t="str">
        <f t="shared" si="24"/>
        <v/>
      </c>
      <c r="L38" s="26" t="str">
        <f t="shared" si="25"/>
        <v/>
      </c>
      <c r="M38" s="26" t="str">
        <f t="shared" si="26"/>
        <v/>
      </c>
      <c r="O38" s="23" t="str">
        <f>B38</f>
        <v>-</v>
      </c>
      <c r="P38" s="24"/>
      <c r="Q38" s="24"/>
      <c r="R38" s="24"/>
      <c r="S38" s="24"/>
      <c r="T38" s="24"/>
      <c r="U38" s="24"/>
      <c r="V38" s="25"/>
      <c r="X38" s="14" t="str">
        <f t="shared" si="27"/>
        <v/>
      </c>
      <c r="Y38" s="26" t="str">
        <f t="shared" si="28"/>
        <v/>
      </c>
      <c r="Z38" s="26" t="str">
        <f t="shared" si="29"/>
        <v/>
      </c>
      <c r="AB38" s="23" t="str">
        <f>O38</f>
        <v>-</v>
      </c>
      <c r="AC38" s="24"/>
      <c r="AD38" s="24"/>
      <c r="AE38" s="24"/>
      <c r="AF38" s="24"/>
      <c r="AG38" s="24"/>
      <c r="AH38" s="24"/>
      <c r="AI38" s="25"/>
      <c r="AK38" s="14" t="str">
        <f t="shared" si="30"/>
        <v/>
      </c>
      <c r="AL38" s="26" t="str">
        <f t="shared" si="31"/>
        <v/>
      </c>
      <c r="AM38" s="26" t="str">
        <f t="shared" si="32"/>
        <v/>
      </c>
      <c r="AO38" s="23" t="str">
        <f>AB38</f>
        <v>-</v>
      </c>
      <c r="AP38" s="24"/>
      <c r="AQ38" s="24"/>
      <c r="AR38" s="24"/>
      <c r="AS38" s="24"/>
      <c r="AT38" s="24"/>
      <c r="AU38" s="24"/>
      <c r="AV38" s="25"/>
      <c r="AX38" s="14" t="str">
        <f t="shared" si="33"/>
        <v/>
      </c>
      <c r="AY38" s="26" t="str">
        <f t="shared" si="34"/>
        <v/>
      </c>
      <c r="AZ38" s="26" t="str">
        <f t="shared" si="35"/>
        <v/>
      </c>
    </row>
    <row r="39" spans="2:52" x14ac:dyDescent="0.25">
      <c r="B39" s="23" t="s">
        <v>24</v>
      </c>
      <c r="C39" s="24"/>
      <c r="D39" s="24"/>
      <c r="E39" s="24"/>
      <c r="F39" s="24"/>
      <c r="G39" s="24"/>
      <c r="H39" s="24"/>
      <c r="I39" s="25"/>
      <c r="K39" s="14" t="str">
        <f t="shared" si="24"/>
        <v/>
      </c>
      <c r="L39" s="26" t="str">
        <f t="shared" si="25"/>
        <v/>
      </c>
      <c r="M39" s="26" t="str">
        <f t="shared" si="26"/>
        <v/>
      </c>
      <c r="O39" s="23" t="str">
        <f>B39</f>
        <v>-</v>
      </c>
      <c r="P39" s="24"/>
      <c r="Q39" s="24"/>
      <c r="R39" s="24"/>
      <c r="S39" s="24"/>
      <c r="T39" s="24"/>
      <c r="U39" s="24"/>
      <c r="V39" s="25"/>
      <c r="X39" s="14" t="str">
        <f t="shared" si="27"/>
        <v/>
      </c>
      <c r="Y39" s="26" t="str">
        <f t="shared" si="28"/>
        <v/>
      </c>
      <c r="Z39" s="26" t="str">
        <f t="shared" si="29"/>
        <v/>
      </c>
      <c r="AB39" s="23" t="str">
        <f>O39</f>
        <v>-</v>
      </c>
      <c r="AC39" s="24"/>
      <c r="AD39" s="24"/>
      <c r="AE39" s="24"/>
      <c r="AF39" s="24"/>
      <c r="AG39" s="24"/>
      <c r="AH39" s="24"/>
      <c r="AI39" s="25"/>
      <c r="AK39" s="14" t="str">
        <f t="shared" si="30"/>
        <v/>
      </c>
      <c r="AL39" s="26" t="str">
        <f t="shared" si="31"/>
        <v/>
      </c>
      <c r="AM39" s="26" t="str">
        <f t="shared" si="32"/>
        <v/>
      </c>
      <c r="AO39" s="23" t="str">
        <f>AB39</f>
        <v>-</v>
      </c>
      <c r="AP39" s="24"/>
      <c r="AQ39" s="24"/>
      <c r="AR39" s="24"/>
      <c r="AS39" s="24"/>
      <c r="AT39" s="24"/>
      <c r="AU39" s="24"/>
      <c r="AV39" s="25"/>
      <c r="AX39" s="14" t="str">
        <f t="shared" si="33"/>
        <v/>
      </c>
      <c r="AY39" s="26" t="str">
        <f t="shared" si="34"/>
        <v/>
      </c>
      <c r="AZ39" s="26" t="str">
        <f t="shared" si="35"/>
        <v/>
      </c>
    </row>
    <row r="40" spans="2:52" x14ac:dyDescent="0.25">
      <c r="B40" s="23" t="s">
        <v>24</v>
      </c>
      <c r="C40" s="24"/>
      <c r="D40" s="24"/>
      <c r="E40" s="24"/>
      <c r="F40" s="24"/>
      <c r="G40" s="24"/>
      <c r="H40" s="24"/>
      <c r="I40" s="25"/>
      <c r="K40" s="14" t="str">
        <f t="shared" si="24"/>
        <v/>
      </c>
      <c r="L40" s="26" t="str">
        <f t="shared" si="25"/>
        <v/>
      </c>
      <c r="M40" s="26" t="str">
        <f t="shared" si="26"/>
        <v/>
      </c>
      <c r="O40" s="23" t="str">
        <f>B40</f>
        <v>-</v>
      </c>
      <c r="P40" s="24"/>
      <c r="Q40" s="24"/>
      <c r="R40" s="24"/>
      <c r="S40" s="24"/>
      <c r="T40" s="24"/>
      <c r="U40" s="24"/>
      <c r="V40" s="25"/>
      <c r="X40" s="14" t="str">
        <f t="shared" si="27"/>
        <v/>
      </c>
      <c r="Y40" s="26" t="str">
        <f t="shared" si="28"/>
        <v/>
      </c>
      <c r="Z40" s="26" t="str">
        <f t="shared" si="29"/>
        <v/>
      </c>
      <c r="AB40" s="23" t="str">
        <f>O40</f>
        <v>-</v>
      </c>
      <c r="AC40" s="24"/>
      <c r="AD40" s="24"/>
      <c r="AE40" s="24"/>
      <c r="AF40" s="24"/>
      <c r="AG40" s="24"/>
      <c r="AH40" s="24"/>
      <c r="AI40" s="25"/>
      <c r="AK40" s="14" t="str">
        <f t="shared" si="30"/>
        <v/>
      </c>
      <c r="AL40" s="26" t="str">
        <f t="shared" si="31"/>
        <v/>
      </c>
      <c r="AM40" s="26" t="str">
        <f t="shared" si="32"/>
        <v/>
      </c>
      <c r="AO40" s="23" t="str">
        <f>AB40</f>
        <v>-</v>
      </c>
      <c r="AP40" s="24"/>
      <c r="AQ40" s="24"/>
      <c r="AR40" s="24"/>
      <c r="AS40" s="24"/>
      <c r="AT40" s="24"/>
      <c r="AU40" s="24"/>
      <c r="AV40" s="25"/>
      <c r="AX40" s="14" t="str">
        <f t="shared" si="33"/>
        <v/>
      </c>
      <c r="AY40" s="26" t="str">
        <f t="shared" si="34"/>
        <v/>
      </c>
      <c r="AZ40" s="26" t="str">
        <f t="shared" si="35"/>
        <v/>
      </c>
    </row>
    <row r="41" spans="2:52" x14ac:dyDescent="0.25">
      <c r="B41" s="23" t="s">
        <v>24</v>
      </c>
      <c r="C41" s="24"/>
      <c r="D41" s="24"/>
      <c r="E41" s="24"/>
      <c r="F41" s="24"/>
      <c r="G41" s="24"/>
      <c r="H41" s="24"/>
      <c r="I41" s="25"/>
      <c r="K41" s="14" t="str">
        <f t="shared" si="24"/>
        <v/>
      </c>
      <c r="L41" s="26" t="str">
        <f t="shared" si="25"/>
        <v/>
      </c>
      <c r="M41" s="26" t="str">
        <f t="shared" si="26"/>
        <v/>
      </c>
      <c r="O41" s="23" t="str">
        <f>B41</f>
        <v>-</v>
      </c>
      <c r="P41" s="24"/>
      <c r="Q41" s="24"/>
      <c r="R41" s="24"/>
      <c r="S41" s="24"/>
      <c r="T41" s="24"/>
      <c r="U41" s="24"/>
      <c r="V41" s="25"/>
      <c r="X41" s="14" t="str">
        <f t="shared" si="27"/>
        <v/>
      </c>
      <c r="Y41" s="26" t="str">
        <f t="shared" si="28"/>
        <v/>
      </c>
      <c r="Z41" s="26" t="str">
        <f t="shared" si="29"/>
        <v/>
      </c>
      <c r="AB41" s="23" t="str">
        <f>O41</f>
        <v>-</v>
      </c>
      <c r="AC41" s="24"/>
      <c r="AD41" s="24"/>
      <c r="AE41" s="24"/>
      <c r="AF41" s="24"/>
      <c r="AG41" s="24"/>
      <c r="AH41" s="24"/>
      <c r="AI41" s="25"/>
      <c r="AK41" s="14" t="str">
        <f t="shared" si="30"/>
        <v/>
      </c>
      <c r="AL41" s="26" t="str">
        <f t="shared" si="31"/>
        <v/>
      </c>
      <c r="AM41" s="26" t="str">
        <f t="shared" si="32"/>
        <v/>
      </c>
      <c r="AO41" s="23" t="str">
        <f>AB41</f>
        <v>-</v>
      </c>
      <c r="AP41" s="24"/>
      <c r="AQ41" s="24"/>
      <c r="AR41" s="24"/>
      <c r="AS41" s="24"/>
      <c r="AT41" s="24"/>
      <c r="AU41" s="24"/>
      <c r="AV41" s="25"/>
      <c r="AX41" s="14" t="str">
        <f t="shared" si="33"/>
        <v/>
      </c>
      <c r="AY41" s="26" t="str">
        <f t="shared" si="34"/>
        <v/>
      </c>
      <c r="AZ41" s="26" t="str">
        <f t="shared" si="35"/>
        <v/>
      </c>
    </row>
    <row r="43" spans="2:52" x14ac:dyDescent="0.25">
      <c r="K43" s="30" t="s">
        <v>18</v>
      </c>
      <c r="L43" s="29"/>
      <c r="M43" s="31"/>
      <c r="X43" s="30" t="s">
        <v>18</v>
      </c>
      <c r="Y43" s="29"/>
      <c r="Z43" s="31"/>
      <c r="AK43" s="30" t="s">
        <v>18</v>
      </c>
      <c r="AL43" s="29"/>
      <c r="AM43" s="31"/>
      <c r="AX43" s="30" t="s">
        <v>18</v>
      </c>
      <c r="AY43" s="29"/>
      <c r="AZ43" s="31"/>
    </row>
    <row r="44" spans="2:52" x14ac:dyDescent="0.25">
      <c r="B44" s="32" t="s">
        <v>3</v>
      </c>
      <c r="C44" s="33" t="s">
        <v>2</v>
      </c>
      <c r="D44" s="34" t="s">
        <v>26</v>
      </c>
      <c r="E44" s="33" t="s">
        <v>22</v>
      </c>
      <c r="F44" s="33" t="s">
        <v>16</v>
      </c>
      <c r="G44" s="33" t="s">
        <v>0</v>
      </c>
      <c r="H44" s="33" t="s">
        <v>1</v>
      </c>
      <c r="I44" s="35" t="s">
        <v>14</v>
      </c>
      <c r="K44" s="36" t="s">
        <v>19</v>
      </c>
      <c r="L44" s="37" t="s">
        <v>20</v>
      </c>
      <c r="M44" s="38" t="s">
        <v>21</v>
      </c>
      <c r="O44" s="32" t="s">
        <v>3</v>
      </c>
      <c r="P44" s="33" t="s">
        <v>2</v>
      </c>
      <c r="Q44" s="34" t="s">
        <v>26</v>
      </c>
      <c r="R44" s="33" t="s">
        <v>22</v>
      </c>
      <c r="S44" s="33" t="s">
        <v>16</v>
      </c>
      <c r="T44" s="33" t="s">
        <v>0</v>
      </c>
      <c r="U44" s="33" t="s">
        <v>1</v>
      </c>
      <c r="V44" s="35" t="s">
        <v>14</v>
      </c>
      <c r="X44" s="36" t="s">
        <v>19</v>
      </c>
      <c r="Y44" s="37" t="s">
        <v>20</v>
      </c>
      <c r="Z44" s="38" t="s">
        <v>21</v>
      </c>
      <c r="AB44" s="32" t="s">
        <v>3</v>
      </c>
      <c r="AC44" s="33" t="s">
        <v>2</v>
      </c>
      <c r="AD44" s="34" t="s">
        <v>26</v>
      </c>
      <c r="AE44" s="33" t="s">
        <v>22</v>
      </c>
      <c r="AF44" s="33" t="s">
        <v>16</v>
      </c>
      <c r="AG44" s="33" t="s">
        <v>0</v>
      </c>
      <c r="AH44" s="33" t="s">
        <v>1</v>
      </c>
      <c r="AI44" s="35" t="s">
        <v>14</v>
      </c>
      <c r="AK44" s="36" t="s">
        <v>19</v>
      </c>
      <c r="AL44" s="37" t="s">
        <v>20</v>
      </c>
      <c r="AM44" s="38" t="s">
        <v>21</v>
      </c>
      <c r="AO44" s="32" t="s">
        <v>3</v>
      </c>
      <c r="AP44" s="33" t="s">
        <v>2</v>
      </c>
      <c r="AQ44" s="34" t="s">
        <v>26</v>
      </c>
      <c r="AR44" s="33" t="s">
        <v>22</v>
      </c>
      <c r="AS44" s="33" t="s">
        <v>16</v>
      </c>
      <c r="AT44" s="33" t="s">
        <v>0</v>
      </c>
      <c r="AU44" s="33" t="s">
        <v>1</v>
      </c>
      <c r="AV44" s="35" t="s">
        <v>14</v>
      </c>
      <c r="AX44" s="36" t="s">
        <v>19</v>
      </c>
      <c r="AY44" s="37" t="s">
        <v>20</v>
      </c>
      <c r="AZ44" s="38" t="s">
        <v>21</v>
      </c>
    </row>
    <row r="45" spans="2:52" x14ac:dyDescent="0.25">
      <c r="B45" s="23" t="s">
        <v>24</v>
      </c>
      <c r="C45" s="24"/>
      <c r="D45" s="24"/>
      <c r="E45" s="24"/>
      <c r="F45" s="24"/>
      <c r="G45" s="24"/>
      <c r="H45" s="24"/>
      <c r="I45" s="25"/>
      <c r="K45" s="14" t="str">
        <f>_xlfn.IFS(B45="sq",E45*F45,B45&lt;&gt;"sq","")</f>
        <v/>
      </c>
      <c r="L45" s="26" t="str">
        <f>_xlfn.IFS(B45="bn",E45*F45,B45&lt;&gt;"bn","")</f>
        <v/>
      </c>
      <c r="M45" s="26" t="str">
        <f>_xlfn.IFS(B45="dl",E45*F45,B45&lt;&gt;"dl","")</f>
        <v/>
      </c>
      <c r="O45" s="23" t="str">
        <f>B45</f>
        <v>-</v>
      </c>
      <c r="P45" s="24"/>
      <c r="Q45" s="24"/>
      <c r="R45" s="24"/>
      <c r="S45" s="24"/>
      <c r="T45" s="24"/>
      <c r="U45" s="24"/>
      <c r="V45" s="25"/>
      <c r="X45" s="14" t="str">
        <f>_xlfn.IFS(O45="sq",R45*S45,O45&lt;&gt;"sq","")</f>
        <v/>
      </c>
      <c r="Y45" s="26" t="str">
        <f>_xlfn.IFS(O45="bn",R45*S45,O45&lt;&gt;"bn","")</f>
        <v/>
      </c>
      <c r="Z45" s="26" t="str">
        <f>_xlfn.IFS(O45="dl",R45*S45,O45&lt;&gt;"dl","")</f>
        <v/>
      </c>
      <c r="AB45" s="23" t="str">
        <f>O45</f>
        <v>-</v>
      </c>
      <c r="AC45" s="24"/>
      <c r="AD45" s="24"/>
      <c r="AE45" s="24"/>
      <c r="AF45" s="24"/>
      <c r="AG45" s="24"/>
      <c r="AH45" s="24"/>
      <c r="AI45" s="25"/>
      <c r="AK45" s="14" t="str">
        <f>_xlfn.IFS(AB45="sq",AE45*AF45,AB45&lt;&gt;"sq","")</f>
        <v/>
      </c>
      <c r="AL45" s="26" t="str">
        <f>_xlfn.IFS(AB45="bn",AE45*AF45,AB45&lt;&gt;"bn","")</f>
        <v/>
      </c>
      <c r="AM45" s="26" t="str">
        <f>_xlfn.IFS(AB45="dl",AE45*AF45,AB45&lt;&gt;"dl","")</f>
        <v/>
      </c>
      <c r="AO45" s="23" t="str">
        <f>AB45</f>
        <v>-</v>
      </c>
      <c r="AP45" s="24"/>
      <c r="AQ45" s="24"/>
      <c r="AR45" s="24"/>
      <c r="AS45" s="24"/>
      <c r="AT45" s="24"/>
      <c r="AU45" s="24"/>
      <c r="AV45" s="25"/>
      <c r="AX45" s="14" t="str">
        <f>_xlfn.IFS(AO45="sq",AR45*AS45,AO45&lt;&gt;"sq","")</f>
        <v/>
      </c>
      <c r="AY45" s="26" t="str">
        <f>_xlfn.IFS(AO45="bn",AR45*AS45,AO45&lt;&gt;"bn","")</f>
        <v/>
      </c>
      <c r="AZ45" s="26" t="str">
        <f>_xlfn.IFS(AO45="dl",AR45*AS45,AO45&lt;&gt;"dl","")</f>
        <v/>
      </c>
    </row>
    <row r="46" spans="2:52" x14ac:dyDescent="0.25">
      <c r="B46" s="23" t="s">
        <v>24</v>
      </c>
      <c r="C46" s="24"/>
      <c r="D46" s="24"/>
      <c r="E46" s="24"/>
      <c r="F46" s="24"/>
      <c r="G46" s="24"/>
      <c r="H46" s="24"/>
      <c r="I46" s="25"/>
      <c r="K46" s="14" t="str">
        <f>_xlfn.IFS(B46="sq",E46*F46,B46&lt;&gt;"sq","")</f>
        <v/>
      </c>
      <c r="L46" s="26" t="str">
        <f>_xlfn.IFS(B46="bn",E46*F46,B46&lt;&gt;"bn","")</f>
        <v/>
      </c>
      <c r="M46" s="26" t="str">
        <f>_xlfn.IFS(B46="dl",E46*F46,B46&lt;&gt;"dl","")</f>
        <v/>
      </c>
      <c r="O46" s="23" t="str">
        <f>B46</f>
        <v>-</v>
      </c>
      <c r="P46" s="24"/>
      <c r="Q46" s="24"/>
      <c r="R46" s="24"/>
      <c r="S46" s="24"/>
      <c r="T46" s="24"/>
      <c r="U46" s="24"/>
      <c r="V46" s="25"/>
      <c r="X46" s="14" t="str">
        <f>_xlfn.IFS(O46="sq",R46*S46,O46&lt;&gt;"sq","")</f>
        <v/>
      </c>
      <c r="Y46" s="26" t="str">
        <f>_xlfn.IFS(O46="bn",R46*S46,O46&lt;&gt;"bn","")</f>
        <v/>
      </c>
      <c r="Z46" s="26" t="str">
        <f>_xlfn.IFS(O46="dl",R46*S46,O46&lt;&gt;"dl","")</f>
        <v/>
      </c>
      <c r="AB46" s="23" t="str">
        <f>O46</f>
        <v>-</v>
      </c>
      <c r="AC46" s="24"/>
      <c r="AD46" s="24"/>
      <c r="AE46" s="24"/>
      <c r="AF46" s="24"/>
      <c r="AG46" s="24"/>
      <c r="AH46" s="24"/>
      <c r="AI46" s="25"/>
      <c r="AK46" s="14" t="str">
        <f>_xlfn.IFS(AB46="sq",AE46*AF46,AB46&lt;&gt;"sq","")</f>
        <v/>
      </c>
      <c r="AL46" s="26" t="str">
        <f>_xlfn.IFS(AB46="bn",AE46*AF46,AB46&lt;&gt;"bn","")</f>
        <v/>
      </c>
      <c r="AM46" s="26" t="str">
        <f>_xlfn.IFS(AB46="dl",AE46*AF46,AB46&lt;&gt;"dl","")</f>
        <v/>
      </c>
      <c r="AO46" s="23" t="str">
        <f>AB46</f>
        <v>-</v>
      </c>
      <c r="AP46" s="24"/>
      <c r="AQ46" s="24"/>
      <c r="AR46" s="24"/>
      <c r="AS46" s="24"/>
      <c r="AT46" s="24"/>
      <c r="AU46" s="24"/>
      <c r="AV46" s="25"/>
      <c r="AX46" s="14" t="str">
        <f>_xlfn.IFS(AO46="sq",AR46*AS46,AO46&lt;&gt;"sq","")</f>
        <v/>
      </c>
      <c r="AY46" s="26" t="str">
        <f>_xlfn.IFS(AO46="bn",AR46*AS46,AO46&lt;&gt;"bn","")</f>
        <v/>
      </c>
      <c r="AZ46" s="26" t="str">
        <f>_xlfn.IFS(AO46="dl",AR46*AS46,AO46&lt;&gt;"dl","")</f>
        <v/>
      </c>
    </row>
    <row r="47" spans="2:52" x14ac:dyDescent="0.25">
      <c r="B47" s="23" t="s">
        <v>24</v>
      </c>
      <c r="C47" s="24"/>
      <c r="D47" s="24"/>
      <c r="E47" s="24"/>
      <c r="F47" s="24"/>
      <c r="G47" s="24"/>
      <c r="H47" s="24"/>
      <c r="I47" s="25"/>
      <c r="K47" s="14" t="str">
        <f t="shared" ref="K47:K52" si="36">_xlfn.IFS(B47="sq",E47*F47,B47&lt;&gt;"sq","")</f>
        <v/>
      </c>
      <c r="L47" s="26" t="str">
        <f t="shared" ref="L47:L52" si="37">_xlfn.IFS(B47="bn",E47*F47,B47&lt;&gt;"bn","")</f>
        <v/>
      </c>
      <c r="M47" s="26" t="str">
        <f t="shared" ref="M47:M52" si="38">_xlfn.IFS(B47="dl",E47*F47,B47&lt;&gt;"dl","")</f>
        <v/>
      </c>
      <c r="O47" s="23" t="str">
        <f>B47</f>
        <v>-</v>
      </c>
      <c r="P47" s="24"/>
      <c r="Q47" s="24"/>
      <c r="R47" s="24"/>
      <c r="S47" s="24"/>
      <c r="T47" s="24"/>
      <c r="U47" s="24"/>
      <c r="V47" s="25"/>
      <c r="X47" s="14" t="str">
        <f t="shared" ref="X47:X52" si="39">_xlfn.IFS(O47="sq",R47*S47,O47&lt;&gt;"sq","")</f>
        <v/>
      </c>
      <c r="Y47" s="26" t="str">
        <f t="shared" ref="Y47:Y52" si="40">_xlfn.IFS(O47="bn",R47*S47,O47&lt;&gt;"bn","")</f>
        <v/>
      </c>
      <c r="Z47" s="26" t="str">
        <f t="shared" ref="Z47:Z52" si="41">_xlfn.IFS(O47="dl",R47*S47,O47&lt;&gt;"dl","")</f>
        <v/>
      </c>
      <c r="AB47" s="23" t="str">
        <f>O47</f>
        <v>-</v>
      </c>
      <c r="AC47" s="24"/>
      <c r="AD47" s="24"/>
      <c r="AE47" s="24"/>
      <c r="AF47" s="24"/>
      <c r="AG47" s="24"/>
      <c r="AH47" s="24"/>
      <c r="AI47" s="25"/>
      <c r="AK47" s="14" t="str">
        <f t="shared" ref="AK47:AK52" si="42">_xlfn.IFS(AB47="sq",AE47*AF47,AB47&lt;&gt;"sq","")</f>
        <v/>
      </c>
      <c r="AL47" s="26" t="str">
        <f t="shared" ref="AL47:AL52" si="43">_xlfn.IFS(AB47="bn",AE47*AF47,AB47&lt;&gt;"bn","")</f>
        <v/>
      </c>
      <c r="AM47" s="26" t="str">
        <f t="shared" ref="AM47:AM52" si="44">_xlfn.IFS(AB47="dl",AE47*AF47,AB47&lt;&gt;"dl","")</f>
        <v/>
      </c>
      <c r="AO47" s="23" t="str">
        <f>AB47</f>
        <v>-</v>
      </c>
      <c r="AP47" s="24"/>
      <c r="AQ47" s="24"/>
      <c r="AR47" s="24"/>
      <c r="AS47" s="24"/>
      <c r="AT47" s="24"/>
      <c r="AU47" s="24"/>
      <c r="AV47" s="25"/>
      <c r="AX47" s="14" t="str">
        <f t="shared" ref="AX47:AX52" si="45">_xlfn.IFS(AO47="sq",AR47*AS47,AO47&lt;&gt;"sq","")</f>
        <v/>
      </c>
      <c r="AY47" s="26" t="str">
        <f t="shared" ref="AY47:AY52" si="46">_xlfn.IFS(AO47="bn",AR47*AS47,AO47&lt;&gt;"bn","")</f>
        <v/>
      </c>
      <c r="AZ47" s="26" t="str">
        <f t="shared" ref="AZ47:AZ52" si="47">_xlfn.IFS(AO47="dl",AR47*AS47,AO47&lt;&gt;"dl","")</f>
        <v/>
      </c>
    </row>
    <row r="48" spans="2:52" x14ac:dyDescent="0.25">
      <c r="B48" s="23" t="s">
        <v>24</v>
      </c>
      <c r="C48" s="24"/>
      <c r="D48" s="24"/>
      <c r="E48" s="24"/>
      <c r="F48" s="24"/>
      <c r="G48" s="24"/>
      <c r="H48" s="24"/>
      <c r="I48" s="25"/>
      <c r="K48" s="14" t="str">
        <f t="shared" si="36"/>
        <v/>
      </c>
      <c r="L48" s="26" t="str">
        <f t="shared" si="37"/>
        <v/>
      </c>
      <c r="M48" s="26" t="str">
        <f t="shared" si="38"/>
        <v/>
      </c>
      <c r="O48" s="23" t="str">
        <f>B48</f>
        <v>-</v>
      </c>
      <c r="P48" s="24"/>
      <c r="Q48" s="24"/>
      <c r="R48" s="24"/>
      <c r="S48" s="24"/>
      <c r="T48" s="24"/>
      <c r="U48" s="24"/>
      <c r="V48" s="25"/>
      <c r="X48" s="14" t="str">
        <f t="shared" si="39"/>
        <v/>
      </c>
      <c r="Y48" s="26" t="str">
        <f t="shared" si="40"/>
        <v/>
      </c>
      <c r="Z48" s="26" t="str">
        <f t="shared" si="41"/>
        <v/>
      </c>
      <c r="AB48" s="23" t="str">
        <f>O48</f>
        <v>-</v>
      </c>
      <c r="AC48" s="24"/>
      <c r="AD48" s="24"/>
      <c r="AE48" s="24"/>
      <c r="AF48" s="24"/>
      <c r="AG48" s="24"/>
      <c r="AH48" s="24"/>
      <c r="AI48" s="25"/>
      <c r="AK48" s="14" t="str">
        <f t="shared" si="42"/>
        <v/>
      </c>
      <c r="AL48" s="26" t="str">
        <f t="shared" si="43"/>
        <v/>
      </c>
      <c r="AM48" s="26" t="str">
        <f t="shared" si="44"/>
        <v/>
      </c>
      <c r="AO48" s="23" t="str">
        <f>AB48</f>
        <v>-</v>
      </c>
      <c r="AP48" s="24"/>
      <c r="AQ48" s="24"/>
      <c r="AR48" s="24"/>
      <c r="AS48" s="24"/>
      <c r="AT48" s="24"/>
      <c r="AU48" s="24"/>
      <c r="AV48" s="25"/>
      <c r="AX48" s="14" t="str">
        <f t="shared" si="45"/>
        <v/>
      </c>
      <c r="AY48" s="26" t="str">
        <f t="shared" si="46"/>
        <v/>
      </c>
      <c r="AZ48" s="26" t="str">
        <f t="shared" si="47"/>
        <v/>
      </c>
    </row>
    <row r="49" spans="2:52" x14ac:dyDescent="0.25">
      <c r="B49" s="23" t="s">
        <v>24</v>
      </c>
      <c r="C49" s="24"/>
      <c r="D49" s="24"/>
      <c r="E49" s="24"/>
      <c r="F49" s="24"/>
      <c r="G49" s="24"/>
      <c r="H49" s="24"/>
      <c r="I49" s="25"/>
      <c r="K49" s="14" t="str">
        <f t="shared" si="36"/>
        <v/>
      </c>
      <c r="L49" s="26" t="str">
        <f t="shared" si="37"/>
        <v/>
      </c>
      <c r="M49" s="26" t="str">
        <f t="shared" si="38"/>
        <v/>
      </c>
      <c r="O49" s="23" t="str">
        <f>B49</f>
        <v>-</v>
      </c>
      <c r="P49" s="24"/>
      <c r="Q49" s="24"/>
      <c r="R49" s="24"/>
      <c r="S49" s="24"/>
      <c r="T49" s="24"/>
      <c r="U49" s="24"/>
      <c r="V49" s="25"/>
      <c r="X49" s="14" t="str">
        <f t="shared" si="39"/>
        <v/>
      </c>
      <c r="Y49" s="26" t="str">
        <f t="shared" si="40"/>
        <v/>
      </c>
      <c r="Z49" s="26" t="str">
        <f t="shared" si="41"/>
        <v/>
      </c>
      <c r="AB49" s="23" t="str">
        <f>O49</f>
        <v>-</v>
      </c>
      <c r="AC49" s="24"/>
      <c r="AD49" s="24"/>
      <c r="AE49" s="24"/>
      <c r="AF49" s="24"/>
      <c r="AG49" s="24"/>
      <c r="AH49" s="24"/>
      <c r="AI49" s="25"/>
      <c r="AK49" s="14" t="str">
        <f t="shared" si="42"/>
        <v/>
      </c>
      <c r="AL49" s="26" t="str">
        <f t="shared" si="43"/>
        <v/>
      </c>
      <c r="AM49" s="26" t="str">
        <f t="shared" si="44"/>
        <v/>
      </c>
      <c r="AO49" s="23" t="str">
        <f>AB49</f>
        <v>-</v>
      </c>
      <c r="AP49" s="24"/>
      <c r="AQ49" s="24"/>
      <c r="AR49" s="24"/>
      <c r="AS49" s="24"/>
      <c r="AT49" s="24"/>
      <c r="AU49" s="24"/>
      <c r="AV49" s="25"/>
      <c r="AX49" s="14" t="str">
        <f t="shared" si="45"/>
        <v/>
      </c>
      <c r="AY49" s="26" t="str">
        <f t="shared" si="46"/>
        <v/>
      </c>
      <c r="AZ49" s="26" t="str">
        <f t="shared" si="47"/>
        <v/>
      </c>
    </row>
    <row r="50" spans="2:52" x14ac:dyDescent="0.25">
      <c r="B50" s="23" t="s">
        <v>24</v>
      </c>
      <c r="C50" s="24"/>
      <c r="D50" s="24"/>
      <c r="E50" s="24"/>
      <c r="F50" s="24"/>
      <c r="G50" s="24"/>
      <c r="H50" s="24"/>
      <c r="I50" s="25"/>
      <c r="K50" s="14" t="str">
        <f t="shared" si="36"/>
        <v/>
      </c>
      <c r="L50" s="26" t="str">
        <f t="shared" si="37"/>
        <v/>
      </c>
      <c r="M50" s="26" t="str">
        <f t="shared" si="38"/>
        <v/>
      </c>
      <c r="O50" s="23" t="str">
        <f>B50</f>
        <v>-</v>
      </c>
      <c r="P50" s="24"/>
      <c r="Q50" s="24"/>
      <c r="R50" s="24"/>
      <c r="S50" s="24"/>
      <c r="T50" s="24"/>
      <c r="U50" s="24"/>
      <c r="V50" s="25"/>
      <c r="X50" s="14" t="str">
        <f t="shared" si="39"/>
        <v/>
      </c>
      <c r="Y50" s="26" t="str">
        <f t="shared" si="40"/>
        <v/>
      </c>
      <c r="Z50" s="26" t="str">
        <f t="shared" si="41"/>
        <v/>
      </c>
      <c r="AB50" s="23" t="str">
        <f>O50</f>
        <v>-</v>
      </c>
      <c r="AC50" s="24"/>
      <c r="AD50" s="24"/>
      <c r="AE50" s="24"/>
      <c r="AF50" s="24"/>
      <c r="AG50" s="24"/>
      <c r="AH50" s="24"/>
      <c r="AI50" s="25"/>
      <c r="AK50" s="14" t="str">
        <f t="shared" si="42"/>
        <v/>
      </c>
      <c r="AL50" s="26" t="str">
        <f t="shared" si="43"/>
        <v/>
      </c>
      <c r="AM50" s="26" t="str">
        <f t="shared" si="44"/>
        <v/>
      </c>
      <c r="AO50" s="23" t="str">
        <f>AB50</f>
        <v>-</v>
      </c>
      <c r="AP50" s="24"/>
      <c r="AQ50" s="24"/>
      <c r="AR50" s="24"/>
      <c r="AS50" s="24"/>
      <c r="AT50" s="24"/>
      <c r="AU50" s="24"/>
      <c r="AV50" s="25"/>
      <c r="AX50" s="14" t="str">
        <f t="shared" si="45"/>
        <v/>
      </c>
      <c r="AY50" s="26" t="str">
        <f t="shared" si="46"/>
        <v/>
      </c>
      <c r="AZ50" s="26" t="str">
        <f t="shared" si="47"/>
        <v/>
      </c>
    </row>
    <row r="51" spans="2:52" x14ac:dyDescent="0.25">
      <c r="B51" s="23" t="s">
        <v>24</v>
      </c>
      <c r="C51" s="24"/>
      <c r="D51" s="24"/>
      <c r="E51" s="24"/>
      <c r="F51" s="24"/>
      <c r="G51" s="24"/>
      <c r="H51" s="24"/>
      <c r="I51" s="25"/>
      <c r="K51" s="14" t="str">
        <f t="shared" si="36"/>
        <v/>
      </c>
      <c r="L51" s="26" t="str">
        <f t="shared" si="37"/>
        <v/>
      </c>
      <c r="M51" s="26" t="str">
        <f t="shared" si="38"/>
        <v/>
      </c>
      <c r="O51" s="23" t="str">
        <f>B51</f>
        <v>-</v>
      </c>
      <c r="P51" s="24"/>
      <c r="Q51" s="24"/>
      <c r="R51" s="24"/>
      <c r="S51" s="24"/>
      <c r="T51" s="24"/>
      <c r="U51" s="24"/>
      <c r="V51" s="25"/>
      <c r="X51" s="14" t="str">
        <f t="shared" si="39"/>
        <v/>
      </c>
      <c r="Y51" s="26" t="str">
        <f t="shared" si="40"/>
        <v/>
      </c>
      <c r="Z51" s="26" t="str">
        <f t="shared" si="41"/>
        <v/>
      </c>
      <c r="AB51" s="23" t="str">
        <f>O51</f>
        <v>-</v>
      </c>
      <c r="AC51" s="24"/>
      <c r="AD51" s="24"/>
      <c r="AE51" s="24"/>
      <c r="AF51" s="24"/>
      <c r="AG51" s="24"/>
      <c r="AH51" s="24"/>
      <c r="AI51" s="25"/>
      <c r="AK51" s="14" t="str">
        <f t="shared" si="42"/>
        <v/>
      </c>
      <c r="AL51" s="26" t="str">
        <f t="shared" si="43"/>
        <v/>
      </c>
      <c r="AM51" s="26" t="str">
        <f t="shared" si="44"/>
        <v/>
      </c>
      <c r="AO51" s="23" t="str">
        <f>AB51</f>
        <v>-</v>
      </c>
      <c r="AP51" s="24"/>
      <c r="AQ51" s="24"/>
      <c r="AR51" s="24"/>
      <c r="AS51" s="24"/>
      <c r="AT51" s="24"/>
      <c r="AU51" s="24"/>
      <c r="AV51" s="25"/>
      <c r="AX51" s="14" t="str">
        <f t="shared" si="45"/>
        <v/>
      </c>
      <c r="AY51" s="26" t="str">
        <f t="shared" si="46"/>
        <v/>
      </c>
      <c r="AZ51" s="26" t="str">
        <f t="shared" si="47"/>
        <v/>
      </c>
    </row>
    <row r="52" spans="2:52" x14ac:dyDescent="0.25">
      <c r="B52" s="23" t="s">
        <v>24</v>
      </c>
      <c r="C52" s="24"/>
      <c r="D52" s="24"/>
      <c r="E52" s="24"/>
      <c r="F52" s="24"/>
      <c r="G52" s="24"/>
      <c r="H52" s="24"/>
      <c r="I52" s="25"/>
      <c r="K52" s="14" t="str">
        <f t="shared" si="36"/>
        <v/>
      </c>
      <c r="L52" s="26" t="str">
        <f t="shared" si="37"/>
        <v/>
      </c>
      <c r="M52" s="26" t="str">
        <f t="shared" si="38"/>
        <v/>
      </c>
      <c r="O52" s="23" t="str">
        <f>B52</f>
        <v>-</v>
      </c>
      <c r="P52" s="24"/>
      <c r="Q52" s="24"/>
      <c r="R52" s="24"/>
      <c r="S52" s="24"/>
      <c r="T52" s="24"/>
      <c r="U52" s="24"/>
      <c r="V52" s="25"/>
      <c r="X52" s="14" t="str">
        <f t="shared" si="39"/>
        <v/>
      </c>
      <c r="Y52" s="26" t="str">
        <f t="shared" si="40"/>
        <v/>
      </c>
      <c r="Z52" s="26" t="str">
        <f t="shared" si="41"/>
        <v/>
      </c>
      <c r="AB52" s="23" t="str">
        <f>O52</f>
        <v>-</v>
      </c>
      <c r="AC52" s="24"/>
      <c r="AD52" s="24"/>
      <c r="AE52" s="24"/>
      <c r="AF52" s="24"/>
      <c r="AG52" s="24"/>
      <c r="AH52" s="24"/>
      <c r="AI52" s="25"/>
      <c r="AK52" s="14" t="str">
        <f t="shared" si="42"/>
        <v/>
      </c>
      <c r="AL52" s="26" t="str">
        <f t="shared" si="43"/>
        <v/>
      </c>
      <c r="AM52" s="26" t="str">
        <f t="shared" si="44"/>
        <v/>
      </c>
      <c r="AO52" s="23" t="str">
        <f>AB52</f>
        <v>-</v>
      </c>
      <c r="AP52" s="24"/>
      <c r="AQ52" s="24"/>
      <c r="AR52" s="24"/>
      <c r="AS52" s="24"/>
      <c r="AT52" s="24"/>
      <c r="AU52" s="24"/>
      <c r="AV52" s="25"/>
      <c r="AX52" s="14" t="str">
        <f t="shared" si="45"/>
        <v/>
      </c>
      <c r="AY52" s="26" t="str">
        <f t="shared" si="46"/>
        <v/>
      </c>
      <c r="AZ52" s="26" t="str">
        <f t="shared" si="47"/>
        <v/>
      </c>
    </row>
    <row r="54" spans="2:52" x14ac:dyDescent="0.25">
      <c r="K54" s="30" t="s">
        <v>18</v>
      </c>
      <c r="L54" s="29"/>
      <c r="M54" s="31"/>
      <c r="X54" s="30" t="s">
        <v>18</v>
      </c>
      <c r="Y54" s="29"/>
      <c r="Z54" s="31"/>
      <c r="AK54" s="30" t="s">
        <v>18</v>
      </c>
      <c r="AL54" s="29"/>
      <c r="AM54" s="31"/>
      <c r="AX54" s="30" t="s">
        <v>18</v>
      </c>
      <c r="AY54" s="29"/>
      <c r="AZ54" s="31"/>
    </row>
    <row r="55" spans="2:52" x14ac:dyDescent="0.25">
      <c r="B55" s="32" t="s">
        <v>3</v>
      </c>
      <c r="C55" s="33" t="s">
        <v>2</v>
      </c>
      <c r="D55" s="34" t="s">
        <v>25</v>
      </c>
      <c r="E55" s="33" t="s">
        <v>22</v>
      </c>
      <c r="F55" s="33" t="s">
        <v>16</v>
      </c>
      <c r="G55" s="33" t="s">
        <v>0</v>
      </c>
      <c r="H55" s="33" t="s">
        <v>1</v>
      </c>
      <c r="I55" s="35" t="s">
        <v>14</v>
      </c>
      <c r="K55" s="36" t="s">
        <v>19</v>
      </c>
      <c r="L55" s="37" t="s">
        <v>20</v>
      </c>
      <c r="M55" s="38" t="s">
        <v>21</v>
      </c>
      <c r="O55" s="32" t="s">
        <v>3</v>
      </c>
      <c r="P55" s="33" t="s">
        <v>2</v>
      </c>
      <c r="Q55" s="34" t="s">
        <v>25</v>
      </c>
      <c r="R55" s="33" t="s">
        <v>22</v>
      </c>
      <c r="S55" s="33" t="s">
        <v>16</v>
      </c>
      <c r="T55" s="33" t="s">
        <v>0</v>
      </c>
      <c r="U55" s="33" t="s">
        <v>1</v>
      </c>
      <c r="V55" s="35" t="s">
        <v>14</v>
      </c>
      <c r="X55" s="36" t="s">
        <v>19</v>
      </c>
      <c r="Y55" s="37" t="s">
        <v>20</v>
      </c>
      <c r="Z55" s="38" t="s">
        <v>21</v>
      </c>
      <c r="AB55" s="32" t="s">
        <v>3</v>
      </c>
      <c r="AC55" s="33" t="s">
        <v>2</v>
      </c>
      <c r="AD55" s="34" t="s">
        <v>25</v>
      </c>
      <c r="AE55" s="33" t="s">
        <v>22</v>
      </c>
      <c r="AF55" s="33" t="s">
        <v>16</v>
      </c>
      <c r="AG55" s="33" t="s">
        <v>0</v>
      </c>
      <c r="AH55" s="33" t="s">
        <v>1</v>
      </c>
      <c r="AI55" s="35" t="s">
        <v>14</v>
      </c>
      <c r="AK55" s="36" t="s">
        <v>19</v>
      </c>
      <c r="AL55" s="37" t="s">
        <v>20</v>
      </c>
      <c r="AM55" s="38" t="s">
        <v>21</v>
      </c>
      <c r="AO55" s="32" t="s">
        <v>3</v>
      </c>
      <c r="AP55" s="33" t="s">
        <v>2</v>
      </c>
      <c r="AQ55" s="34" t="s">
        <v>25</v>
      </c>
      <c r="AR55" s="33" t="s">
        <v>22</v>
      </c>
      <c r="AS55" s="33" t="s">
        <v>16</v>
      </c>
      <c r="AT55" s="33" t="s">
        <v>0</v>
      </c>
      <c r="AU55" s="33" t="s">
        <v>1</v>
      </c>
      <c r="AV55" s="35" t="s">
        <v>14</v>
      </c>
      <c r="AX55" s="36" t="s">
        <v>19</v>
      </c>
      <c r="AY55" s="37" t="s">
        <v>20</v>
      </c>
      <c r="AZ55" s="38" t="s">
        <v>21</v>
      </c>
    </row>
    <row r="56" spans="2:52" x14ac:dyDescent="0.25">
      <c r="B56" s="23" t="s">
        <v>24</v>
      </c>
      <c r="C56" s="24"/>
      <c r="D56" s="24"/>
      <c r="E56" s="24"/>
      <c r="F56" s="24"/>
      <c r="G56" s="24"/>
      <c r="H56" s="24"/>
      <c r="I56" s="25"/>
      <c r="K56" s="14" t="str">
        <f>_xlfn.IFS(B56="sq",E56*F56,B56&lt;&gt;"sq","")</f>
        <v/>
      </c>
      <c r="L56" s="26" t="str">
        <f>_xlfn.IFS(B56="bn",E56*F56,B56&lt;&gt;"bn","")</f>
        <v/>
      </c>
      <c r="M56" s="26" t="str">
        <f>_xlfn.IFS(B56="dl",E56*F56,B56&lt;&gt;"dl","")</f>
        <v/>
      </c>
      <c r="O56" s="23" t="str">
        <f>B56</f>
        <v>-</v>
      </c>
      <c r="P56" s="24"/>
      <c r="Q56" s="24"/>
      <c r="R56" s="24"/>
      <c r="S56" s="24"/>
      <c r="T56" s="24"/>
      <c r="U56" s="24"/>
      <c r="V56" s="25"/>
      <c r="X56" s="14" t="str">
        <f>_xlfn.IFS(O56="sq",R56*S56,O56&lt;&gt;"sq","")</f>
        <v/>
      </c>
      <c r="Y56" s="26" t="str">
        <f>_xlfn.IFS(O56="bn",R56*S56,O56&lt;&gt;"bn","")</f>
        <v/>
      </c>
      <c r="Z56" s="26" t="str">
        <f>_xlfn.IFS(O56="dl",R56*S56,O56&lt;&gt;"dl","")</f>
        <v/>
      </c>
      <c r="AB56" s="23" t="str">
        <f>O56</f>
        <v>-</v>
      </c>
      <c r="AC56" s="24"/>
      <c r="AD56" s="24"/>
      <c r="AE56" s="24"/>
      <c r="AF56" s="24"/>
      <c r="AG56" s="24"/>
      <c r="AH56" s="24"/>
      <c r="AI56" s="25"/>
      <c r="AK56" s="14" t="str">
        <f>_xlfn.IFS(AB56="sq",AE56*AF56,AB56&lt;&gt;"sq","")</f>
        <v/>
      </c>
      <c r="AL56" s="26" t="str">
        <f>_xlfn.IFS(AB56="bn",AE56*AF56,AB56&lt;&gt;"bn","")</f>
        <v/>
      </c>
      <c r="AM56" s="26" t="str">
        <f>_xlfn.IFS(AB56="dl",AE56*AF56,AB56&lt;&gt;"dl","")</f>
        <v/>
      </c>
      <c r="AO56" s="23" t="str">
        <f>AB56</f>
        <v>-</v>
      </c>
      <c r="AP56" s="24"/>
      <c r="AQ56" s="24"/>
      <c r="AR56" s="24"/>
      <c r="AS56" s="24"/>
      <c r="AT56" s="24"/>
      <c r="AU56" s="24"/>
      <c r="AV56" s="25"/>
      <c r="AX56" s="14" t="str">
        <f>_xlfn.IFS(AO56="sq",AR56*AS56,AO56&lt;&gt;"sq","")</f>
        <v/>
      </c>
      <c r="AY56" s="26" t="str">
        <f>_xlfn.IFS(AO56="bn",AR56*AS56,AO56&lt;&gt;"bn","")</f>
        <v/>
      </c>
      <c r="AZ56" s="26" t="str">
        <f>_xlfn.IFS(AO56="dl",AR56*AS56,AO56&lt;&gt;"dl","")</f>
        <v/>
      </c>
    </row>
    <row r="57" spans="2:52" x14ac:dyDescent="0.25">
      <c r="B57" s="23" t="s">
        <v>24</v>
      </c>
      <c r="C57" s="24"/>
      <c r="D57" s="24"/>
      <c r="E57" s="24"/>
      <c r="F57" s="24"/>
      <c r="G57" s="24"/>
      <c r="H57" s="24"/>
      <c r="I57" s="25"/>
      <c r="K57" s="14" t="str">
        <f>_xlfn.IFS(B57="sq",E57*F57,B57&lt;&gt;"sq","")</f>
        <v/>
      </c>
      <c r="L57" s="26" t="str">
        <f>_xlfn.IFS(B57="bn",E57*F57,B57&lt;&gt;"bn","")</f>
        <v/>
      </c>
      <c r="M57" s="26" t="str">
        <f>_xlfn.IFS(B57="dl",E57*F57,B57&lt;&gt;"dl","")</f>
        <v/>
      </c>
      <c r="O57" s="23" t="str">
        <f>B57</f>
        <v>-</v>
      </c>
      <c r="P57" s="24"/>
      <c r="Q57" s="24"/>
      <c r="R57" s="24"/>
      <c r="S57" s="24"/>
      <c r="T57" s="24"/>
      <c r="U57" s="24"/>
      <c r="V57" s="25"/>
      <c r="X57" s="14" t="str">
        <f>_xlfn.IFS(O57="sq",R57*S57,O57&lt;&gt;"sq","")</f>
        <v/>
      </c>
      <c r="Y57" s="26" t="str">
        <f>_xlfn.IFS(O57="bn",R57*S57,O57&lt;&gt;"bn","")</f>
        <v/>
      </c>
      <c r="Z57" s="26" t="str">
        <f>_xlfn.IFS(O57="dl",R57*S57,O57&lt;&gt;"dl","")</f>
        <v/>
      </c>
      <c r="AB57" s="23" t="str">
        <f>O57</f>
        <v>-</v>
      </c>
      <c r="AC57" s="24"/>
      <c r="AD57" s="24"/>
      <c r="AE57" s="24"/>
      <c r="AF57" s="24"/>
      <c r="AG57" s="24"/>
      <c r="AH57" s="24"/>
      <c r="AI57" s="25"/>
      <c r="AK57" s="14" t="str">
        <f>_xlfn.IFS(AB57="sq",AE57*AF57,AB57&lt;&gt;"sq","")</f>
        <v/>
      </c>
      <c r="AL57" s="26" t="str">
        <f>_xlfn.IFS(AB57="bn",AE57*AF57,AB57&lt;&gt;"bn","")</f>
        <v/>
      </c>
      <c r="AM57" s="26" t="str">
        <f>_xlfn.IFS(AB57="dl",AE57*AF57,AB57&lt;&gt;"dl","")</f>
        <v/>
      </c>
      <c r="AO57" s="23" t="str">
        <f>AB57</f>
        <v>-</v>
      </c>
      <c r="AP57" s="24"/>
      <c r="AQ57" s="24"/>
      <c r="AR57" s="24"/>
      <c r="AS57" s="24"/>
      <c r="AT57" s="24"/>
      <c r="AU57" s="24"/>
      <c r="AV57" s="25"/>
      <c r="AX57" s="14" t="str">
        <f>_xlfn.IFS(AO57="sq",AR57*AS57,AO57&lt;&gt;"sq","")</f>
        <v/>
      </c>
      <c r="AY57" s="26" t="str">
        <f>_xlfn.IFS(AO57="bn",AR57*AS57,AO57&lt;&gt;"bn","")</f>
        <v/>
      </c>
      <c r="AZ57" s="26" t="str">
        <f>_xlfn.IFS(AO57="dl",AR57*AS57,AO57&lt;&gt;"dl","")</f>
        <v/>
      </c>
    </row>
    <row r="58" spans="2:52" x14ac:dyDescent="0.25">
      <c r="B58" s="23" t="s">
        <v>24</v>
      </c>
      <c r="C58" s="24"/>
      <c r="D58" s="24"/>
      <c r="E58" s="24"/>
      <c r="F58" s="24"/>
      <c r="G58" s="24"/>
      <c r="H58" s="24"/>
      <c r="I58" s="25"/>
      <c r="K58" s="14" t="str">
        <f t="shared" ref="K58:K63" si="48">_xlfn.IFS(B58="sq",E58*F58,B58&lt;&gt;"sq","")</f>
        <v/>
      </c>
      <c r="L58" s="26" t="str">
        <f t="shared" ref="L58:L63" si="49">_xlfn.IFS(B58="bn",E58*F58,B58&lt;&gt;"bn","")</f>
        <v/>
      </c>
      <c r="M58" s="26" t="str">
        <f t="shared" ref="M58:M63" si="50">_xlfn.IFS(B58="dl",E58*F58,B58&lt;&gt;"dl","")</f>
        <v/>
      </c>
      <c r="O58" s="23" t="str">
        <f>B58</f>
        <v>-</v>
      </c>
      <c r="P58" s="24"/>
      <c r="Q58" s="24"/>
      <c r="R58" s="24"/>
      <c r="S58" s="24"/>
      <c r="T58" s="24"/>
      <c r="U58" s="24"/>
      <c r="V58" s="25"/>
      <c r="X58" s="14" t="str">
        <f t="shared" ref="X58:X63" si="51">_xlfn.IFS(O58="sq",R58*S58,O58&lt;&gt;"sq","")</f>
        <v/>
      </c>
      <c r="Y58" s="26" t="str">
        <f t="shared" ref="Y58:Y63" si="52">_xlfn.IFS(O58="bn",R58*S58,O58&lt;&gt;"bn","")</f>
        <v/>
      </c>
      <c r="Z58" s="26" t="str">
        <f t="shared" ref="Z58:Z63" si="53">_xlfn.IFS(O58="dl",R58*S58,O58&lt;&gt;"dl","")</f>
        <v/>
      </c>
      <c r="AB58" s="23" t="str">
        <f>O58</f>
        <v>-</v>
      </c>
      <c r="AC58" s="24"/>
      <c r="AD58" s="24"/>
      <c r="AE58" s="24"/>
      <c r="AF58" s="24"/>
      <c r="AG58" s="24"/>
      <c r="AH58" s="24"/>
      <c r="AI58" s="25"/>
      <c r="AK58" s="14" t="str">
        <f t="shared" ref="AK58:AK63" si="54">_xlfn.IFS(AB58="sq",AE58*AF58,AB58&lt;&gt;"sq","")</f>
        <v/>
      </c>
      <c r="AL58" s="26" t="str">
        <f t="shared" ref="AL58:AL63" si="55">_xlfn.IFS(AB58="bn",AE58*AF58,AB58&lt;&gt;"bn","")</f>
        <v/>
      </c>
      <c r="AM58" s="26" t="str">
        <f t="shared" ref="AM58:AM63" si="56">_xlfn.IFS(AB58="dl",AE58*AF58,AB58&lt;&gt;"dl","")</f>
        <v/>
      </c>
      <c r="AO58" s="23" t="str">
        <f>AB58</f>
        <v>-</v>
      </c>
      <c r="AP58" s="24"/>
      <c r="AQ58" s="24"/>
      <c r="AR58" s="24"/>
      <c r="AS58" s="24"/>
      <c r="AT58" s="24"/>
      <c r="AU58" s="24"/>
      <c r="AV58" s="25"/>
      <c r="AX58" s="14" t="str">
        <f t="shared" ref="AX58:AX63" si="57">_xlfn.IFS(AO58="sq",AR58*AS58,AO58&lt;&gt;"sq","")</f>
        <v/>
      </c>
      <c r="AY58" s="26" t="str">
        <f t="shared" ref="AY58:AY63" si="58">_xlfn.IFS(AO58="bn",AR58*AS58,AO58&lt;&gt;"bn","")</f>
        <v/>
      </c>
      <c r="AZ58" s="26" t="str">
        <f t="shared" ref="AZ58:AZ63" si="59">_xlfn.IFS(AO58="dl",AR58*AS58,AO58&lt;&gt;"dl","")</f>
        <v/>
      </c>
    </row>
    <row r="59" spans="2:52" x14ac:dyDescent="0.25">
      <c r="B59" s="23" t="s">
        <v>24</v>
      </c>
      <c r="C59" s="24"/>
      <c r="D59" s="24"/>
      <c r="E59" s="24"/>
      <c r="F59" s="24"/>
      <c r="G59" s="24"/>
      <c r="H59" s="24"/>
      <c r="I59" s="25"/>
      <c r="K59" s="14" t="str">
        <f t="shared" si="48"/>
        <v/>
      </c>
      <c r="L59" s="26" t="str">
        <f t="shared" si="49"/>
        <v/>
      </c>
      <c r="M59" s="26" t="str">
        <f t="shared" si="50"/>
        <v/>
      </c>
      <c r="O59" s="23" t="str">
        <f>B59</f>
        <v>-</v>
      </c>
      <c r="P59" s="24"/>
      <c r="Q59" s="24"/>
      <c r="R59" s="24"/>
      <c r="S59" s="24"/>
      <c r="T59" s="24"/>
      <c r="U59" s="24"/>
      <c r="V59" s="25"/>
      <c r="X59" s="14" t="str">
        <f t="shared" si="51"/>
        <v/>
      </c>
      <c r="Y59" s="26" t="str">
        <f t="shared" si="52"/>
        <v/>
      </c>
      <c r="Z59" s="26" t="str">
        <f t="shared" si="53"/>
        <v/>
      </c>
      <c r="AB59" s="23" t="str">
        <f>O59</f>
        <v>-</v>
      </c>
      <c r="AC59" s="24"/>
      <c r="AD59" s="24"/>
      <c r="AE59" s="24"/>
      <c r="AF59" s="24"/>
      <c r="AG59" s="24"/>
      <c r="AH59" s="24"/>
      <c r="AI59" s="25"/>
      <c r="AK59" s="14" t="str">
        <f t="shared" si="54"/>
        <v/>
      </c>
      <c r="AL59" s="26" t="str">
        <f t="shared" si="55"/>
        <v/>
      </c>
      <c r="AM59" s="26" t="str">
        <f t="shared" si="56"/>
        <v/>
      </c>
      <c r="AO59" s="23" t="str">
        <f>AB59</f>
        <v>-</v>
      </c>
      <c r="AP59" s="24"/>
      <c r="AQ59" s="24"/>
      <c r="AR59" s="24"/>
      <c r="AS59" s="24"/>
      <c r="AT59" s="24"/>
      <c r="AU59" s="24"/>
      <c r="AV59" s="25"/>
      <c r="AX59" s="14" t="str">
        <f t="shared" si="57"/>
        <v/>
      </c>
      <c r="AY59" s="26" t="str">
        <f t="shared" si="58"/>
        <v/>
      </c>
      <c r="AZ59" s="26" t="str">
        <f t="shared" si="59"/>
        <v/>
      </c>
    </row>
    <row r="60" spans="2:52" x14ac:dyDescent="0.25">
      <c r="B60" s="23" t="s">
        <v>24</v>
      </c>
      <c r="C60" s="24"/>
      <c r="D60" s="24"/>
      <c r="E60" s="24"/>
      <c r="F60" s="24"/>
      <c r="G60" s="24"/>
      <c r="H60" s="24"/>
      <c r="I60" s="25"/>
      <c r="K60" s="14" t="str">
        <f t="shared" si="48"/>
        <v/>
      </c>
      <c r="L60" s="26" t="str">
        <f t="shared" si="49"/>
        <v/>
      </c>
      <c r="M60" s="26" t="str">
        <f t="shared" si="50"/>
        <v/>
      </c>
      <c r="O60" s="23" t="str">
        <f>B60</f>
        <v>-</v>
      </c>
      <c r="P60" s="24"/>
      <c r="Q60" s="24"/>
      <c r="R60" s="24"/>
      <c r="S60" s="24"/>
      <c r="T60" s="24"/>
      <c r="U60" s="24"/>
      <c r="V60" s="25"/>
      <c r="X60" s="14" t="str">
        <f t="shared" si="51"/>
        <v/>
      </c>
      <c r="Y60" s="26" t="str">
        <f t="shared" si="52"/>
        <v/>
      </c>
      <c r="Z60" s="26" t="str">
        <f t="shared" si="53"/>
        <v/>
      </c>
      <c r="AB60" s="23" t="str">
        <f>O60</f>
        <v>-</v>
      </c>
      <c r="AC60" s="24"/>
      <c r="AD60" s="24"/>
      <c r="AE60" s="24"/>
      <c r="AF60" s="24"/>
      <c r="AG60" s="24"/>
      <c r="AH60" s="24"/>
      <c r="AI60" s="25"/>
      <c r="AK60" s="14" t="str">
        <f t="shared" si="54"/>
        <v/>
      </c>
      <c r="AL60" s="26" t="str">
        <f t="shared" si="55"/>
        <v/>
      </c>
      <c r="AM60" s="26" t="str">
        <f t="shared" si="56"/>
        <v/>
      </c>
      <c r="AO60" s="23" t="str">
        <f>AB60</f>
        <v>-</v>
      </c>
      <c r="AP60" s="24"/>
      <c r="AQ60" s="24"/>
      <c r="AR60" s="24"/>
      <c r="AS60" s="24"/>
      <c r="AT60" s="24"/>
      <c r="AU60" s="24"/>
      <c r="AV60" s="25"/>
      <c r="AX60" s="14" t="str">
        <f t="shared" si="57"/>
        <v/>
      </c>
      <c r="AY60" s="26" t="str">
        <f t="shared" si="58"/>
        <v/>
      </c>
      <c r="AZ60" s="26" t="str">
        <f t="shared" si="59"/>
        <v/>
      </c>
    </row>
    <row r="61" spans="2:52" x14ac:dyDescent="0.25">
      <c r="B61" s="23" t="s">
        <v>24</v>
      </c>
      <c r="C61" s="24"/>
      <c r="D61" s="24"/>
      <c r="E61" s="24"/>
      <c r="F61" s="24"/>
      <c r="G61" s="24"/>
      <c r="H61" s="24"/>
      <c r="I61" s="25"/>
      <c r="K61" s="14" t="str">
        <f t="shared" si="48"/>
        <v/>
      </c>
      <c r="L61" s="26" t="str">
        <f t="shared" si="49"/>
        <v/>
      </c>
      <c r="M61" s="26" t="str">
        <f t="shared" si="50"/>
        <v/>
      </c>
      <c r="O61" s="23" t="str">
        <f>B61</f>
        <v>-</v>
      </c>
      <c r="P61" s="24"/>
      <c r="Q61" s="24"/>
      <c r="R61" s="24"/>
      <c r="S61" s="24"/>
      <c r="T61" s="24"/>
      <c r="U61" s="24"/>
      <c r="V61" s="25"/>
      <c r="X61" s="14" t="str">
        <f t="shared" si="51"/>
        <v/>
      </c>
      <c r="Y61" s="26" t="str">
        <f t="shared" si="52"/>
        <v/>
      </c>
      <c r="Z61" s="26" t="str">
        <f t="shared" si="53"/>
        <v/>
      </c>
      <c r="AB61" s="23" t="str">
        <f>O61</f>
        <v>-</v>
      </c>
      <c r="AC61" s="24"/>
      <c r="AD61" s="24"/>
      <c r="AE61" s="24"/>
      <c r="AF61" s="24"/>
      <c r="AG61" s="24"/>
      <c r="AH61" s="24"/>
      <c r="AI61" s="25"/>
      <c r="AK61" s="14" t="str">
        <f t="shared" si="54"/>
        <v/>
      </c>
      <c r="AL61" s="26" t="str">
        <f t="shared" si="55"/>
        <v/>
      </c>
      <c r="AM61" s="26" t="str">
        <f t="shared" si="56"/>
        <v/>
      </c>
      <c r="AO61" s="23" t="str">
        <f>AB61</f>
        <v>-</v>
      </c>
      <c r="AP61" s="24"/>
      <c r="AQ61" s="24"/>
      <c r="AR61" s="24"/>
      <c r="AS61" s="24"/>
      <c r="AT61" s="24"/>
      <c r="AU61" s="24"/>
      <c r="AV61" s="25"/>
      <c r="AX61" s="14" t="str">
        <f t="shared" si="57"/>
        <v/>
      </c>
      <c r="AY61" s="26" t="str">
        <f t="shared" si="58"/>
        <v/>
      </c>
      <c r="AZ61" s="26" t="str">
        <f t="shared" si="59"/>
        <v/>
      </c>
    </row>
    <row r="62" spans="2:52" x14ac:dyDescent="0.25">
      <c r="B62" s="23" t="s">
        <v>24</v>
      </c>
      <c r="C62" s="24"/>
      <c r="D62" s="24"/>
      <c r="E62" s="24"/>
      <c r="F62" s="24"/>
      <c r="G62" s="24"/>
      <c r="H62" s="24"/>
      <c r="I62" s="25"/>
      <c r="K62" s="14" t="str">
        <f t="shared" si="48"/>
        <v/>
      </c>
      <c r="L62" s="26" t="str">
        <f t="shared" si="49"/>
        <v/>
      </c>
      <c r="M62" s="26" t="str">
        <f t="shared" si="50"/>
        <v/>
      </c>
      <c r="O62" s="23" t="str">
        <f>B62</f>
        <v>-</v>
      </c>
      <c r="P62" s="24"/>
      <c r="Q62" s="24"/>
      <c r="R62" s="24"/>
      <c r="S62" s="24"/>
      <c r="T62" s="24"/>
      <c r="U62" s="24"/>
      <c r="V62" s="25"/>
      <c r="X62" s="14" t="str">
        <f t="shared" si="51"/>
        <v/>
      </c>
      <c r="Y62" s="26" t="str">
        <f t="shared" si="52"/>
        <v/>
      </c>
      <c r="Z62" s="26" t="str">
        <f t="shared" si="53"/>
        <v/>
      </c>
      <c r="AB62" s="23" t="str">
        <f>O62</f>
        <v>-</v>
      </c>
      <c r="AC62" s="24"/>
      <c r="AD62" s="24"/>
      <c r="AE62" s="24"/>
      <c r="AF62" s="24"/>
      <c r="AG62" s="24"/>
      <c r="AH62" s="24"/>
      <c r="AI62" s="25"/>
      <c r="AK62" s="14" t="str">
        <f t="shared" si="54"/>
        <v/>
      </c>
      <c r="AL62" s="26" t="str">
        <f t="shared" si="55"/>
        <v/>
      </c>
      <c r="AM62" s="26" t="str">
        <f t="shared" si="56"/>
        <v/>
      </c>
      <c r="AO62" s="23" t="str">
        <f>AB62</f>
        <v>-</v>
      </c>
      <c r="AP62" s="24"/>
      <c r="AQ62" s="24"/>
      <c r="AR62" s="24"/>
      <c r="AS62" s="24"/>
      <c r="AT62" s="24"/>
      <c r="AU62" s="24"/>
      <c r="AV62" s="25"/>
      <c r="AX62" s="14" t="str">
        <f t="shared" si="57"/>
        <v/>
      </c>
      <c r="AY62" s="26" t="str">
        <f t="shared" si="58"/>
        <v/>
      </c>
      <c r="AZ62" s="26" t="str">
        <f t="shared" si="59"/>
        <v/>
      </c>
    </row>
    <row r="63" spans="2:52" x14ac:dyDescent="0.25">
      <c r="B63" s="23" t="s">
        <v>24</v>
      </c>
      <c r="C63" s="24"/>
      <c r="D63" s="24"/>
      <c r="E63" s="24"/>
      <c r="F63" s="24"/>
      <c r="G63" s="24"/>
      <c r="H63" s="24"/>
      <c r="I63" s="25"/>
      <c r="K63" s="14" t="str">
        <f t="shared" si="48"/>
        <v/>
      </c>
      <c r="L63" s="26" t="str">
        <f t="shared" si="49"/>
        <v/>
      </c>
      <c r="M63" s="26" t="str">
        <f t="shared" si="50"/>
        <v/>
      </c>
      <c r="O63" s="23" t="str">
        <f>B63</f>
        <v>-</v>
      </c>
      <c r="P63" s="24"/>
      <c r="Q63" s="24"/>
      <c r="R63" s="24"/>
      <c r="S63" s="24"/>
      <c r="T63" s="24"/>
      <c r="U63" s="24"/>
      <c r="V63" s="25"/>
      <c r="X63" s="14" t="str">
        <f t="shared" si="51"/>
        <v/>
      </c>
      <c r="Y63" s="26" t="str">
        <f t="shared" si="52"/>
        <v/>
      </c>
      <c r="Z63" s="26" t="str">
        <f t="shared" si="53"/>
        <v/>
      </c>
      <c r="AB63" s="23" t="str">
        <f>O63</f>
        <v>-</v>
      </c>
      <c r="AC63" s="24"/>
      <c r="AD63" s="24"/>
      <c r="AE63" s="24"/>
      <c r="AF63" s="24"/>
      <c r="AG63" s="24"/>
      <c r="AH63" s="24"/>
      <c r="AI63" s="25"/>
      <c r="AK63" s="14" t="str">
        <f t="shared" si="54"/>
        <v/>
      </c>
      <c r="AL63" s="26" t="str">
        <f t="shared" si="55"/>
        <v/>
      </c>
      <c r="AM63" s="26" t="str">
        <f t="shared" si="56"/>
        <v/>
      </c>
      <c r="AO63" s="23" t="str">
        <f>AB63</f>
        <v>-</v>
      </c>
      <c r="AP63" s="24"/>
      <c r="AQ63" s="24"/>
      <c r="AR63" s="24"/>
      <c r="AS63" s="24"/>
      <c r="AT63" s="24"/>
      <c r="AU63" s="24"/>
      <c r="AV63" s="25"/>
      <c r="AX63" s="14" t="str">
        <f t="shared" si="57"/>
        <v/>
      </c>
      <c r="AY63" s="26" t="str">
        <f t="shared" si="58"/>
        <v/>
      </c>
      <c r="AZ63" s="26" t="str">
        <f t="shared" si="59"/>
        <v/>
      </c>
    </row>
  </sheetData>
  <mergeCells count="26">
    <mergeCell ref="AK54:AM54"/>
    <mergeCell ref="AO8:AZ8"/>
    <mergeCell ref="AX10:AZ10"/>
    <mergeCell ref="AX21:AZ21"/>
    <mergeCell ref="AX32:AZ32"/>
    <mergeCell ref="AX43:AZ43"/>
    <mergeCell ref="AX54:AZ54"/>
    <mergeCell ref="AB8:AM8"/>
    <mergeCell ref="AK10:AM10"/>
    <mergeCell ref="AK21:AM21"/>
    <mergeCell ref="AK32:AM32"/>
    <mergeCell ref="AK43:AM43"/>
    <mergeCell ref="K43:M43"/>
    <mergeCell ref="K54:M54"/>
    <mergeCell ref="O8:Z8"/>
    <mergeCell ref="X10:Z10"/>
    <mergeCell ref="X21:Z21"/>
    <mergeCell ref="X32:Z32"/>
    <mergeCell ref="X43:Z43"/>
    <mergeCell ref="X54:Z54"/>
    <mergeCell ref="F5:Q5"/>
    <mergeCell ref="B8:M8"/>
    <mergeCell ref="K21:M21"/>
    <mergeCell ref="K32:M32"/>
    <mergeCell ref="B2:C2"/>
    <mergeCell ref="K10:M10"/>
  </mergeCells>
  <conditionalFormatting sqref="B12:I19">
    <cfRule type="expression" dxfId="224" priority="238">
      <formula>$B12="ac"</formula>
    </cfRule>
    <cfRule type="expression" dxfId="223" priority="239">
      <formula>$B12="Dl"</formula>
    </cfRule>
    <cfRule type="expression" dxfId="222" priority="240">
      <formula>$B12="Bn"</formula>
    </cfRule>
    <cfRule type="expression" dxfId="221" priority="241">
      <formula>$B12="sq"</formula>
    </cfRule>
  </conditionalFormatting>
  <conditionalFormatting sqref="B23:I30">
    <cfRule type="expression" dxfId="216" priority="201">
      <formula>$B23="ac"</formula>
    </cfRule>
    <cfRule type="expression" dxfId="215" priority="202">
      <formula>$B23="Dl"</formula>
    </cfRule>
    <cfRule type="expression" dxfId="214" priority="203">
      <formula>$B23="Bn"</formula>
    </cfRule>
    <cfRule type="expression" dxfId="213" priority="204">
      <formula>$B23="sq"</formula>
    </cfRule>
  </conditionalFormatting>
  <conditionalFormatting sqref="B34:I41">
    <cfRule type="expression" dxfId="212" priority="197">
      <formula>$B34="ac"</formula>
    </cfRule>
    <cfRule type="expression" dxfId="211" priority="198">
      <formula>$B34="Dl"</formula>
    </cfRule>
    <cfRule type="expression" dxfId="210" priority="199">
      <formula>$B34="Bn"</formula>
    </cfRule>
    <cfRule type="expression" dxfId="209" priority="200">
      <formula>$B34="sq"</formula>
    </cfRule>
  </conditionalFormatting>
  <conditionalFormatting sqref="B45:I52">
    <cfRule type="expression" dxfId="208" priority="193">
      <formula>$B45="ac"</formula>
    </cfRule>
    <cfRule type="expression" dxfId="207" priority="194">
      <formula>$B45="Dl"</formula>
    </cfRule>
    <cfRule type="expression" dxfId="206" priority="195">
      <formula>$B45="Bn"</formula>
    </cfRule>
    <cfRule type="expression" dxfId="205" priority="196">
      <formula>$B45="sq"</formula>
    </cfRule>
  </conditionalFormatting>
  <conditionalFormatting sqref="B56:I63">
    <cfRule type="expression" dxfId="204" priority="189">
      <formula>$B56="ac"</formula>
    </cfRule>
    <cfRule type="expression" dxfId="203" priority="190">
      <formula>$B56="Dl"</formula>
    </cfRule>
    <cfRule type="expression" dxfId="202" priority="191">
      <formula>$B56="Bn"</formula>
    </cfRule>
    <cfRule type="expression" dxfId="201" priority="192">
      <formula>$B56="sq"</formula>
    </cfRule>
  </conditionalFormatting>
  <conditionalFormatting sqref="O12:R19 U12:V19">
    <cfRule type="expression" dxfId="200" priority="181">
      <formula>$B12="ac"</formula>
    </cfRule>
    <cfRule type="expression" dxfId="199" priority="182">
      <formula>$B12="Dl"</formula>
    </cfRule>
    <cfRule type="expression" dxfId="198" priority="183">
      <formula>$B12="Bn"</formula>
    </cfRule>
    <cfRule type="expression" dxfId="197" priority="184">
      <formula>$B12="sq"</formula>
    </cfRule>
  </conditionalFormatting>
  <conditionalFormatting sqref="O23:R30 U23:V30">
    <cfRule type="expression" dxfId="196" priority="177">
      <formula>$B23="ac"</formula>
    </cfRule>
    <cfRule type="expression" dxfId="195" priority="178">
      <formula>$B23="Dl"</formula>
    </cfRule>
    <cfRule type="expression" dxfId="194" priority="179">
      <formula>$B23="Bn"</formula>
    </cfRule>
    <cfRule type="expression" dxfId="193" priority="180">
      <formula>$B23="sq"</formula>
    </cfRule>
  </conditionalFormatting>
  <conditionalFormatting sqref="P34:R41 U34:V41">
    <cfRule type="expression" dxfId="192" priority="173">
      <formula>$B34="ac"</formula>
    </cfRule>
    <cfRule type="expression" dxfId="191" priority="174">
      <formula>$B34="Dl"</formula>
    </cfRule>
    <cfRule type="expression" dxfId="190" priority="175">
      <formula>$B34="Bn"</formula>
    </cfRule>
    <cfRule type="expression" dxfId="189" priority="176">
      <formula>$B34="sq"</formula>
    </cfRule>
  </conditionalFormatting>
  <conditionalFormatting sqref="P45:R52 U45:V52">
    <cfRule type="expression" dxfId="188" priority="169">
      <formula>$B45="ac"</formula>
    </cfRule>
    <cfRule type="expression" dxfId="187" priority="170">
      <formula>$B45="Dl"</formula>
    </cfRule>
    <cfRule type="expression" dxfId="186" priority="171">
      <formula>$B45="Bn"</formula>
    </cfRule>
    <cfRule type="expression" dxfId="185" priority="172">
      <formula>$B45="sq"</formula>
    </cfRule>
  </conditionalFormatting>
  <conditionalFormatting sqref="P56:R63 U56:V63">
    <cfRule type="expression" dxfId="184" priority="165">
      <formula>$B56="ac"</formula>
    </cfRule>
    <cfRule type="expression" dxfId="183" priority="166">
      <formula>$B56="Dl"</formula>
    </cfRule>
    <cfRule type="expression" dxfId="182" priority="167">
      <formula>$B56="Bn"</formula>
    </cfRule>
    <cfRule type="expression" dxfId="181" priority="168">
      <formula>$B56="sq"</formula>
    </cfRule>
  </conditionalFormatting>
  <conditionalFormatting sqref="O34">
    <cfRule type="expression" dxfId="123" priority="121">
      <formula>$B34="ac"</formula>
    </cfRule>
    <cfRule type="expression" dxfId="122" priority="122">
      <formula>$B34="Dl"</formula>
    </cfRule>
    <cfRule type="expression" dxfId="121" priority="123">
      <formula>$B34="Bn"</formula>
    </cfRule>
    <cfRule type="expression" dxfId="120" priority="124">
      <formula>$B34="sq"</formula>
    </cfRule>
  </conditionalFormatting>
  <conditionalFormatting sqref="O57:O63 O56 O45:O52 O35:O41">
    <cfRule type="expression" dxfId="119" priority="117">
      <formula>$B35="ac"</formula>
    </cfRule>
    <cfRule type="expression" dxfId="118" priority="118">
      <formula>$B35="Dl"</formula>
    </cfRule>
    <cfRule type="expression" dxfId="117" priority="119">
      <formula>$B35="Bn"</formula>
    </cfRule>
    <cfRule type="expression" dxfId="116" priority="120">
      <formula>$B35="sq"</formula>
    </cfRule>
  </conditionalFormatting>
  <conditionalFormatting sqref="AB12:AE19 AH12:AI19">
    <cfRule type="expression" dxfId="115" priority="113">
      <formula>$B12="ac"</formula>
    </cfRule>
    <cfRule type="expression" dxfId="114" priority="114">
      <formula>$B12="Dl"</formula>
    </cfRule>
    <cfRule type="expression" dxfId="113" priority="115">
      <formula>$B12="Bn"</formula>
    </cfRule>
    <cfRule type="expression" dxfId="112" priority="116">
      <formula>$B12="sq"</formula>
    </cfRule>
  </conditionalFormatting>
  <conditionalFormatting sqref="AB23:AE30 AH23:AI30">
    <cfRule type="expression" dxfId="111" priority="109">
      <formula>$B23="ac"</formula>
    </cfRule>
    <cfRule type="expression" dxfId="110" priority="110">
      <formula>$B23="Dl"</formula>
    </cfRule>
    <cfRule type="expression" dxfId="109" priority="111">
      <formula>$B23="Bn"</formula>
    </cfRule>
    <cfRule type="expression" dxfId="108" priority="112">
      <formula>$B23="sq"</formula>
    </cfRule>
  </conditionalFormatting>
  <conditionalFormatting sqref="AC34:AE41 AH34:AI41">
    <cfRule type="expression" dxfId="107" priority="105">
      <formula>$B34="ac"</formula>
    </cfRule>
    <cfRule type="expression" dxfId="106" priority="106">
      <formula>$B34="Dl"</formula>
    </cfRule>
    <cfRule type="expression" dxfId="105" priority="107">
      <formula>$B34="Bn"</formula>
    </cfRule>
    <cfRule type="expression" dxfId="104" priority="108">
      <formula>$B34="sq"</formula>
    </cfRule>
  </conditionalFormatting>
  <conditionalFormatting sqref="AC45:AE52 AH45:AI52">
    <cfRule type="expression" dxfId="103" priority="101">
      <formula>$B45="ac"</formula>
    </cfRule>
    <cfRule type="expression" dxfId="102" priority="102">
      <formula>$B45="Dl"</formula>
    </cfRule>
    <cfRule type="expression" dxfId="101" priority="103">
      <formula>$B45="Bn"</formula>
    </cfRule>
    <cfRule type="expression" dxfId="100" priority="104">
      <formula>$B45="sq"</formula>
    </cfRule>
  </conditionalFormatting>
  <conditionalFormatting sqref="AC56:AE63 AH56:AI63">
    <cfRule type="expression" dxfId="99" priority="97">
      <formula>$B56="ac"</formula>
    </cfRule>
    <cfRule type="expression" dxfId="98" priority="98">
      <formula>$B56="Dl"</formula>
    </cfRule>
    <cfRule type="expression" dxfId="97" priority="99">
      <formula>$B56="Bn"</formula>
    </cfRule>
    <cfRule type="expression" dxfId="96" priority="100">
      <formula>$B56="sq"</formula>
    </cfRule>
  </conditionalFormatting>
  <conditionalFormatting sqref="AB34">
    <cfRule type="expression" dxfId="95" priority="93">
      <formula>$B34="ac"</formula>
    </cfRule>
    <cfRule type="expression" dxfId="94" priority="94">
      <formula>$B34="Dl"</formula>
    </cfRule>
    <cfRule type="expression" dxfId="93" priority="95">
      <formula>$B34="Bn"</formula>
    </cfRule>
    <cfRule type="expression" dxfId="92" priority="96">
      <formula>$B34="sq"</formula>
    </cfRule>
  </conditionalFormatting>
  <conditionalFormatting sqref="AB56:AB63 AB45:AB52 AB35:AB41">
    <cfRule type="expression" dxfId="91" priority="89">
      <formula>$B35="ac"</formula>
    </cfRule>
    <cfRule type="expression" dxfId="90" priority="90">
      <formula>$B35="Dl"</formula>
    </cfRule>
    <cfRule type="expression" dxfId="89" priority="91">
      <formula>$B35="Bn"</formula>
    </cfRule>
    <cfRule type="expression" dxfId="88" priority="92">
      <formula>$B35="sq"</formula>
    </cfRule>
  </conditionalFormatting>
  <conditionalFormatting sqref="AO12:AR19 AU12:AV19">
    <cfRule type="expression" dxfId="87" priority="85">
      <formula>$B12="ac"</formula>
    </cfRule>
    <cfRule type="expression" dxfId="86" priority="86">
      <formula>$B12="Dl"</formula>
    </cfRule>
    <cfRule type="expression" dxfId="85" priority="87">
      <formula>$B12="Bn"</formula>
    </cfRule>
    <cfRule type="expression" dxfId="84" priority="88">
      <formula>$B12="sq"</formula>
    </cfRule>
  </conditionalFormatting>
  <conditionalFormatting sqref="AO23:AR30 AU23:AV30">
    <cfRule type="expression" dxfId="83" priority="81">
      <formula>$B23="ac"</formula>
    </cfRule>
    <cfRule type="expression" dxfId="82" priority="82">
      <formula>$B23="Dl"</formula>
    </cfRule>
    <cfRule type="expression" dxfId="81" priority="83">
      <formula>$B23="Bn"</formula>
    </cfRule>
    <cfRule type="expression" dxfId="80" priority="84">
      <formula>$B23="sq"</formula>
    </cfRule>
  </conditionalFormatting>
  <conditionalFormatting sqref="AP34:AR41 AU34:AV41">
    <cfRule type="expression" dxfId="79" priority="77">
      <formula>$B34="ac"</formula>
    </cfRule>
    <cfRule type="expression" dxfId="78" priority="78">
      <formula>$B34="Dl"</formula>
    </cfRule>
    <cfRule type="expression" dxfId="77" priority="79">
      <formula>$B34="Bn"</formula>
    </cfRule>
    <cfRule type="expression" dxfId="76" priority="80">
      <formula>$B34="sq"</formula>
    </cfRule>
  </conditionalFormatting>
  <conditionalFormatting sqref="AP45:AR52 AU45:AV52">
    <cfRule type="expression" dxfId="75" priority="73">
      <formula>$B45="ac"</formula>
    </cfRule>
    <cfRule type="expression" dxfId="74" priority="74">
      <formula>$B45="Dl"</formula>
    </cfRule>
    <cfRule type="expression" dxfId="73" priority="75">
      <formula>$B45="Bn"</formula>
    </cfRule>
    <cfRule type="expression" dxfId="72" priority="76">
      <formula>$B45="sq"</formula>
    </cfRule>
  </conditionalFormatting>
  <conditionalFormatting sqref="AP56:AR63 AU56:AV63">
    <cfRule type="expression" dxfId="71" priority="69">
      <formula>$B56="ac"</formula>
    </cfRule>
    <cfRule type="expression" dxfId="70" priority="70">
      <formula>$B56="Dl"</formula>
    </cfRule>
    <cfRule type="expression" dxfId="69" priority="71">
      <formula>$B56="Bn"</formula>
    </cfRule>
    <cfRule type="expression" dxfId="68" priority="72">
      <formula>$B56="sq"</formula>
    </cfRule>
  </conditionalFormatting>
  <conditionalFormatting sqref="AO34">
    <cfRule type="expression" dxfId="67" priority="65">
      <formula>$B34="ac"</formula>
    </cfRule>
    <cfRule type="expression" dxfId="66" priority="66">
      <formula>$B34="Dl"</formula>
    </cfRule>
    <cfRule type="expression" dxfId="65" priority="67">
      <formula>$B34="Bn"</formula>
    </cfRule>
    <cfRule type="expression" dxfId="64" priority="68">
      <formula>$B34="sq"</formula>
    </cfRule>
  </conditionalFormatting>
  <conditionalFormatting sqref="AO56:AO63 AO45:AO52 AO35:AO41">
    <cfRule type="expression" dxfId="63" priority="61">
      <formula>$B35="ac"</formula>
    </cfRule>
    <cfRule type="expression" dxfId="62" priority="62">
      <formula>$B35="Dl"</formula>
    </cfRule>
    <cfRule type="expression" dxfId="61" priority="63">
      <formula>$B35="Bn"</formula>
    </cfRule>
    <cfRule type="expression" dxfId="60" priority="64">
      <formula>$B35="sq"</formula>
    </cfRule>
  </conditionalFormatting>
  <conditionalFormatting sqref="S12:T19">
    <cfRule type="expression" dxfId="59" priority="57">
      <formula>$B12="ac"</formula>
    </cfRule>
    <cfRule type="expression" dxfId="58" priority="58">
      <formula>$B12="Dl"</formula>
    </cfRule>
    <cfRule type="expression" dxfId="57" priority="59">
      <formula>$B12="Bn"</formula>
    </cfRule>
    <cfRule type="expression" dxfId="56" priority="60">
      <formula>$B12="sq"</formula>
    </cfRule>
  </conditionalFormatting>
  <conditionalFormatting sqref="S23:T30">
    <cfRule type="expression" dxfId="55" priority="53">
      <formula>$B23="ac"</formula>
    </cfRule>
    <cfRule type="expression" dxfId="54" priority="54">
      <formula>$B23="Dl"</formula>
    </cfRule>
    <cfRule type="expression" dxfId="53" priority="55">
      <formula>$B23="Bn"</formula>
    </cfRule>
    <cfRule type="expression" dxfId="52" priority="56">
      <formula>$B23="sq"</formula>
    </cfRule>
  </conditionalFormatting>
  <conditionalFormatting sqref="S34:T41">
    <cfRule type="expression" dxfId="51" priority="49">
      <formula>$B34="ac"</formula>
    </cfRule>
    <cfRule type="expression" dxfId="50" priority="50">
      <formula>$B34="Dl"</formula>
    </cfRule>
    <cfRule type="expression" dxfId="49" priority="51">
      <formula>$B34="Bn"</formula>
    </cfRule>
    <cfRule type="expression" dxfId="48" priority="52">
      <formula>$B34="sq"</formula>
    </cfRule>
  </conditionalFormatting>
  <conditionalFormatting sqref="S45:T52">
    <cfRule type="expression" dxfId="47" priority="45">
      <formula>$B45="ac"</formula>
    </cfRule>
    <cfRule type="expression" dxfId="46" priority="46">
      <formula>$B45="Dl"</formula>
    </cfRule>
    <cfRule type="expression" dxfId="45" priority="47">
      <formula>$B45="Bn"</formula>
    </cfRule>
    <cfRule type="expression" dxfId="44" priority="48">
      <formula>$B45="sq"</formula>
    </cfRule>
  </conditionalFormatting>
  <conditionalFormatting sqref="S56:T63">
    <cfRule type="expression" dxfId="43" priority="41">
      <formula>$B56="ac"</formula>
    </cfRule>
    <cfRule type="expression" dxfId="42" priority="42">
      <formula>$B56="Dl"</formula>
    </cfRule>
    <cfRule type="expression" dxfId="41" priority="43">
      <formula>$B56="Bn"</formula>
    </cfRule>
    <cfRule type="expression" dxfId="40" priority="44">
      <formula>$B56="sq"</formula>
    </cfRule>
  </conditionalFormatting>
  <conditionalFormatting sqref="AF12:AG19">
    <cfRule type="expression" dxfId="39" priority="37">
      <formula>$B12="ac"</formula>
    </cfRule>
    <cfRule type="expression" dxfId="38" priority="38">
      <formula>$B12="Dl"</formula>
    </cfRule>
    <cfRule type="expression" dxfId="37" priority="39">
      <formula>$B12="Bn"</formula>
    </cfRule>
    <cfRule type="expression" dxfId="36" priority="40">
      <formula>$B12="sq"</formula>
    </cfRule>
  </conditionalFormatting>
  <conditionalFormatting sqref="AF23:AG30">
    <cfRule type="expression" dxfId="35" priority="33">
      <formula>$B23="ac"</formula>
    </cfRule>
    <cfRule type="expression" dxfId="34" priority="34">
      <formula>$B23="Dl"</formula>
    </cfRule>
    <cfRule type="expression" dxfId="33" priority="35">
      <formula>$B23="Bn"</formula>
    </cfRule>
    <cfRule type="expression" dxfId="32" priority="36">
      <formula>$B23="sq"</formula>
    </cfRule>
  </conditionalFormatting>
  <conditionalFormatting sqref="AF34:AG41">
    <cfRule type="expression" dxfId="31" priority="29">
      <formula>$B34="ac"</formula>
    </cfRule>
    <cfRule type="expression" dxfId="30" priority="30">
      <formula>$B34="Dl"</formula>
    </cfRule>
    <cfRule type="expression" dxfId="29" priority="31">
      <formula>$B34="Bn"</formula>
    </cfRule>
    <cfRule type="expression" dxfId="28" priority="32">
      <formula>$B34="sq"</formula>
    </cfRule>
  </conditionalFormatting>
  <conditionalFormatting sqref="AF45:AG52">
    <cfRule type="expression" dxfId="27" priority="25">
      <formula>$B45="ac"</formula>
    </cfRule>
    <cfRule type="expression" dxfId="26" priority="26">
      <formula>$B45="Dl"</formula>
    </cfRule>
    <cfRule type="expression" dxfId="25" priority="27">
      <formula>$B45="Bn"</formula>
    </cfRule>
    <cfRule type="expression" dxfId="24" priority="28">
      <formula>$B45="sq"</formula>
    </cfRule>
  </conditionalFormatting>
  <conditionalFormatting sqref="AF56:AG63">
    <cfRule type="expression" dxfId="23" priority="21">
      <formula>$B56="ac"</formula>
    </cfRule>
    <cfRule type="expression" dxfId="22" priority="22">
      <formula>$B56="Dl"</formula>
    </cfRule>
    <cfRule type="expression" dxfId="21" priority="23">
      <formula>$B56="Bn"</formula>
    </cfRule>
    <cfRule type="expression" dxfId="20" priority="24">
      <formula>$B56="sq"</formula>
    </cfRule>
  </conditionalFormatting>
  <conditionalFormatting sqref="AS12:AT19">
    <cfRule type="expression" dxfId="19" priority="17">
      <formula>$B12="ac"</formula>
    </cfRule>
    <cfRule type="expression" dxfId="18" priority="18">
      <formula>$B12="Dl"</formula>
    </cfRule>
    <cfRule type="expression" dxfId="17" priority="19">
      <formula>$B12="Bn"</formula>
    </cfRule>
    <cfRule type="expression" dxfId="16" priority="20">
      <formula>$B12="sq"</formula>
    </cfRule>
  </conditionalFormatting>
  <conditionalFormatting sqref="AS23:AT30">
    <cfRule type="expression" dxfId="15" priority="13">
      <formula>$B23="ac"</formula>
    </cfRule>
    <cfRule type="expression" dxfId="14" priority="14">
      <formula>$B23="Dl"</formula>
    </cfRule>
    <cfRule type="expression" dxfId="13" priority="15">
      <formula>$B23="Bn"</formula>
    </cfRule>
    <cfRule type="expression" dxfId="12" priority="16">
      <formula>$B23="sq"</formula>
    </cfRule>
  </conditionalFormatting>
  <conditionalFormatting sqref="AS34:AT41">
    <cfRule type="expression" dxfId="11" priority="9">
      <formula>$B34="ac"</formula>
    </cfRule>
    <cfRule type="expression" dxfId="10" priority="10">
      <formula>$B34="Dl"</formula>
    </cfRule>
    <cfRule type="expression" dxfId="9" priority="11">
      <formula>$B34="Bn"</formula>
    </cfRule>
    <cfRule type="expression" dxfId="8" priority="12">
      <formula>$B34="sq"</formula>
    </cfRule>
  </conditionalFormatting>
  <conditionalFormatting sqref="AS45:AT52">
    <cfRule type="expression" dxfId="7" priority="5">
      <formula>$B45="ac"</formula>
    </cfRule>
    <cfRule type="expression" dxfId="6" priority="6">
      <formula>$B45="Dl"</formula>
    </cfRule>
    <cfRule type="expression" dxfId="5" priority="7">
      <formula>$B45="Bn"</formula>
    </cfRule>
    <cfRule type="expression" dxfId="4" priority="8">
      <formula>$B45="sq"</formula>
    </cfRule>
  </conditionalFormatting>
  <conditionalFormatting sqref="AS56:AT63">
    <cfRule type="expression" dxfId="3" priority="1">
      <formula>$B56="ac"</formula>
    </cfRule>
    <cfRule type="expression" dxfId="2" priority="2">
      <formula>$B56="Dl"</formula>
    </cfRule>
    <cfRule type="expression" dxfId="1" priority="3">
      <formula>$B56="Bn"</formula>
    </cfRule>
    <cfRule type="expression" dxfId="0" priority="4">
      <formula>$B56="sq"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AB38141-211A-4461-866E-3063C86E3719}">
          <x14:formula1>
            <xm:f>Ressources!$B$6:$B$10</xm:f>
          </x14:formula1>
          <xm:sqref>I12:I19 I23:I30 I34:I41 I45:I52 I56:I63 V12:V19 V23:V30 V34:V41 V45:V52 V56:V63 AI12:AI19 AI23:AI30 AI34:AI41 AI45:AI52 AI56:AI63 AV12:AV19 AV23:AV30 AV34:AV41 AV45:AV52 AV56:AV63</xm:sqref>
        </x14:dataValidation>
        <x14:dataValidation type="list" showInputMessage="1" showErrorMessage="1" xr:uid="{ED312A97-E272-402E-AB34-540A2471152A}">
          <x14:formula1>
            <xm:f>Ressources!$D$6:$D$10</xm:f>
          </x14:formula1>
          <xm:sqref>B12:B19 B23:B30 B34:B41 B45:B52 B56:B63</xm:sqref>
        </x14:dataValidation>
        <x14:dataValidation type="list" allowBlank="1" showInputMessage="1" showErrorMessage="1" xr:uid="{1BCDEC41-FFF4-42AC-A1CD-0318FF78FB89}">
          <x14:formula1>
            <xm:f>Ressources!$I$5:$I$10</xm:f>
          </x14:formula1>
          <xm:sqref>E12:E19 E23:E30 E34:E41 E45:E52 E56:E63</xm:sqref>
        </x14:dataValidation>
        <x14:dataValidation type="list" allowBlank="1" showInputMessage="1" showErrorMessage="1" xr:uid="{86D020B4-FD44-49A4-8D8E-3E598E62F8F6}">
          <x14:formula1>
            <xm:f>'RPE Charts'!$C$3:$N$3</xm:f>
          </x14:formula1>
          <xm:sqref>F23:F30 F34:F41 F45:F52 F56:F63 F12:F19 S56:S63 S23:S30 S34:S41 S45:S52 S12:S19 AF23:AF30 AF34:AF41 AF45:AF52 AF56:AF63 AF12:AF19 AS23:AS30 AS34:AS41 AS45:AS52 AS56:AS63 AS12:AS19</xm:sqref>
        </x14:dataValidation>
        <x14:dataValidation type="list" allowBlank="1" showInputMessage="1" showErrorMessage="1" xr:uid="{13FCD9D6-A511-46B6-8A01-5DB80DF34E20}">
          <x14:formula1>
            <xm:f>'RPE Charts'!$B$4:$B$11</xm:f>
          </x14:formula1>
          <xm:sqref>G12:G19 G23:G30 G34:G41 G45:G52 G56:G63 T12:T19 T23:T30 T34:T41 T45:T52 T56:T63 AG12:AG19 AG23:AG30 AG34:AG41 AG45:AG52 AG56:AG63 AT12:AT19 AT23:AT30 AT34:AT41 AT45:AT52 AT56:AT63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93E3BF-5EF6-4C60-8E2A-18C0FF45D47B}">
  <sheetPr codeName="Feuil2"/>
  <dimension ref="B2:P44"/>
  <sheetViews>
    <sheetView zoomScaleNormal="100" workbookViewId="0">
      <selection activeCell="D16" sqref="D16"/>
    </sheetView>
  </sheetViews>
  <sheetFormatPr baseColWidth="10" defaultRowHeight="15" x14ac:dyDescent="0.25"/>
  <sheetData>
    <row r="2" spans="2:16" ht="15.75" x14ac:dyDescent="0.3">
      <c r="B2" s="1" t="s">
        <v>15</v>
      </c>
      <c r="C2" s="7" t="s">
        <v>16</v>
      </c>
      <c r="D2" s="8"/>
      <c r="E2" s="8"/>
      <c r="F2" s="8"/>
      <c r="G2" s="8"/>
      <c r="H2" s="8"/>
      <c r="I2" s="8"/>
      <c r="J2" s="8"/>
      <c r="K2" s="8"/>
      <c r="L2" s="8"/>
      <c r="M2" s="8"/>
      <c r="N2" s="8"/>
    </row>
    <row r="3" spans="2:16" ht="15.75" x14ac:dyDescent="0.3">
      <c r="B3" s="2" t="s">
        <v>17</v>
      </c>
      <c r="C3" s="2">
        <v>1</v>
      </c>
      <c r="D3" s="2">
        <v>2</v>
      </c>
      <c r="E3" s="2">
        <v>3</v>
      </c>
      <c r="F3" s="2">
        <v>4</v>
      </c>
      <c r="G3" s="2">
        <v>5</v>
      </c>
      <c r="H3" s="2">
        <v>6</v>
      </c>
      <c r="I3" s="2">
        <v>7</v>
      </c>
      <c r="J3" s="2">
        <v>8</v>
      </c>
      <c r="K3" s="2">
        <v>9</v>
      </c>
      <c r="L3" s="2">
        <v>10</v>
      </c>
      <c r="M3" s="2">
        <v>11</v>
      </c>
      <c r="N3" s="2">
        <v>12</v>
      </c>
    </row>
    <row r="4" spans="2:16" ht="15.75" x14ac:dyDescent="0.3">
      <c r="B4" s="3">
        <v>10</v>
      </c>
      <c r="C4" s="4">
        <v>1</v>
      </c>
      <c r="D4" s="4">
        <v>0.95</v>
      </c>
      <c r="E4" s="4">
        <v>0.9</v>
      </c>
      <c r="F4" s="4">
        <v>0.85</v>
      </c>
      <c r="G4" s="4">
        <v>0.8</v>
      </c>
      <c r="H4" s="4">
        <v>0.77</v>
      </c>
      <c r="I4" s="4">
        <v>0.74</v>
      </c>
      <c r="J4" s="4">
        <v>0.71</v>
      </c>
      <c r="K4" s="4">
        <f>AVERAGE(J4,L4)</f>
        <v>0.68500000000000005</v>
      </c>
      <c r="L4" s="4">
        <v>0.66</v>
      </c>
      <c r="M4" s="4">
        <f>AVERAGE(L4,N4)</f>
        <v>0.64</v>
      </c>
      <c r="N4" s="4">
        <v>0.62</v>
      </c>
    </row>
    <row r="5" spans="2:16" ht="15.75" x14ac:dyDescent="0.3">
      <c r="B5" s="3">
        <v>9.5</v>
      </c>
      <c r="C5" s="4">
        <f t="shared" ref="C5:N5" si="0">IF(OR(C4="-",C6="-"),"-",AVERAGE(C4,C6))</f>
        <v>0.97499999999999998</v>
      </c>
      <c r="D5" s="4">
        <f t="shared" si="0"/>
        <v>0.92500000000000004</v>
      </c>
      <c r="E5" s="4">
        <f t="shared" si="0"/>
        <v>0.875</v>
      </c>
      <c r="F5" s="4">
        <f t="shared" si="0"/>
        <v>0.82499999999999996</v>
      </c>
      <c r="G5" s="4">
        <f t="shared" si="0"/>
        <v>0.78500000000000003</v>
      </c>
      <c r="H5" s="4">
        <f t="shared" si="0"/>
        <v>0.755</v>
      </c>
      <c r="I5" s="4">
        <f t="shared" si="0"/>
        <v>0.72499999999999998</v>
      </c>
      <c r="J5" s="4">
        <f t="shared" si="0"/>
        <v>0.69750000000000001</v>
      </c>
      <c r="K5" s="4">
        <f t="shared" si="0"/>
        <v>0.6725000000000001</v>
      </c>
      <c r="L5" s="4">
        <f t="shared" si="0"/>
        <v>0.65</v>
      </c>
      <c r="M5" s="4">
        <f t="shared" si="0"/>
        <v>0.63</v>
      </c>
      <c r="N5" s="4" t="str">
        <f t="shared" si="0"/>
        <v>-</v>
      </c>
    </row>
    <row r="6" spans="2:16" ht="15.75" x14ac:dyDescent="0.3">
      <c r="B6" s="5">
        <v>9</v>
      </c>
      <c r="C6" s="6">
        <f t="shared" ref="C6:N6" si="1">IF(D4&gt;0,D4,"-")</f>
        <v>0.95</v>
      </c>
      <c r="D6" s="4">
        <f t="shared" si="1"/>
        <v>0.9</v>
      </c>
      <c r="E6" s="6">
        <f t="shared" si="1"/>
        <v>0.85</v>
      </c>
      <c r="F6" s="6">
        <f t="shared" si="1"/>
        <v>0.8</v>
      </c>
      <c r="G6" s="6">
        <f t="shared" si="1"/>
        <v>0.77</v>
      </c>
      <c r="H6" s="6">
        <f t="shared" si="1"/>
        <v>0.74</v>
      </c>
      <c r="I6" s="6">
        <f t="shared" si="1"/>
        <v>0.71</v>
      </c>
      <c r="J6" s="6">
        <f t="shared" si="1"/>
        <v>0.68500000000000005</v>
      </c>
      <c r="K6" s="6">
        <f t="shared" si="1"/>
        <v>0.66</v>
      </c>
      <c r="L6" s="6">
        <f t="shared" si="1"/>
        <v>0.64</v>
      </c>
      <c r="M6" s="6">
        <f t="shared" si="1"/>
        <v>0.62</v>
      </c>
      <c r="N6" s="6" t="str">
        <f t="shared" si="1"/>
        <v>-</v>
      </c>
    </row>
    <row r="7" spans="2:16" ht="15.75" x14ac:dyDescent="0.3">
      <c r="B7" s="3">
        <v>8.5</v>
      </c>
      <c r="C7" s="4">
        <f>IF(OR(C6="-",C8="-"),"-",AVERAGE(C6,C8))</f>
        <v>0.92500000000000004</v>
      </c>
      <c r="D7" s="4">
        <f>IF(OR(D6="-",D8="-"),"-",AVERAGE(D6,D8))</f>
        <v>0.875</v>
      </c>
      <c r="E7" s="4">
        <f>IF(OR(E6="-",E8="-"),"-",AVERAGE(E6,E8))</f>
        <v>0.82499999999999996</v>
      </c>
      <c r="F7" s="4">
        <f>IF(OR(F6="-",F8="-"),"-",AVERAGE(F6,F8))</f>
        <v>0.78500000000000003</v>
      </c>
      <c r="G7" s="4">
        <f>IF(OR(G6="-",G8="-"),"-",AVERAGE(G6,G8))</f>
        <v>0.755</v>
      </c>
      <c r="H7" s="4">
        <f>IF(OR(H6="-",H8="-"),"-",AVERAGE(H6,H8))</f>
        <v>0.72499999999999998</v>
      </c>
      <c r="I7" s="4">
        <f>IF(OR(I6="-",I8="-"),"-",AVERAGE(I6,I8))</f>
        <v>0.69750000000000001</v>
      </c>
      <c r="J7" s="4">
        <f>IF(OR(J6="-",J8="-"),"-",AVERAGE(J6,J8))</f>
        <v>0.6725000000000001</v>
      </c>
      <c r="K7" s="4">
        <f>IF(OR(K6="-",K8="-"),"-",AVERAGE(K6,K8))</f>
        <v>0.65</v>
      </c>
      <c r="L7" s="4">
        <f>IF(OR(L6="-",L8="-"),"-",AVERAGE(L6,L8))</f>
        <v>0.63</v>
      </c>
      <c r="M7" s="4" t="str">
        <f>IF(OR(M6="-",M8="-"),"-",AVERAGE(M6,M8))</f>
        <v>-</v>
      </c>
      <c r="N7" s="4" t="str">
        <f>IF(OR(N6="-",N8="-"),"-",AVERAGE(N6,N8))</f>
        <v>-</v>
      </c>
    </row>
    <row r="8" spans="2:16" ht="15.75" x14ac:dyDescent="0.3">
      <c r="B8" s="3">
        <v>8</v>
      </c>
      <c r="C8" s="4">
        <f>IF(D6&gt;0,D6,"-")</f>
        <v>0.9</v>
      </c>
      <c r="D8" s="4">
        <f>IF(E6&gt;0,E6,"-")</f>
        <v>0.85</v>
      </c>
      <c r="E8" s="4">
        <f>IF(F6&gt;0,F6,"-")</f>
        <v>0.8</v>
      </c>
      <c r="F8" s="4">
        <f>IF(G6&gt;0,G6,"-")</f>
        <v>0.77</v>
      </c>
      <c r="G8" s="4">
        <f>IF(H6&gt;0,H6,"-")</f>
        <v>0.74</v>
      </c>
      <c r="H8" s="4">
        <f>IF(I6&gt;0,I6,"-")</f>
        <v>0.71</v>
      </c>
      <c r="I8" s="4">
        <f>IF(J6&gt;0,J6,"-")</f>
        <v>0.68500000000000005</v>
      </c>
      <c r="J8" s="4">
        <f>IF(K6&gt;0,K6,"-")</f>
        <v>0.66</v>
      </c>
      <c r="K8" s="4">
        <f>IF(L6&gt;0,L6,"-")</f>
        <v>0.64</v>
      </c>
      <c r="L8" s="4">
        <f>IF(M6&gt;0,M6,"-")</f>
        <v>0.62</v>
      </c>
      <c r="M8" s="4" t="str">
        <f>IF(N6&gt;0,N6,"-")</f>
        <v>-</v>
      </c>
      <c r="N8" s="4" t="str">
        <f>IF(O6&gt;0,O6,"-")</f>
        <v>-</v>
      </c>
    </row>
    <row r="9" spans="2:16" ht="15.75" x14ac:dyDescent="0.3">
      <c r="B9" s="3">
        <v>7.5</v>
      </c>
      <c r="C9" s="4">
        <f>IF(OR(C8="-",C10="-"),"-",AVERAGE(C8,C10))</f>
        <v>0.875</v>
      </c>
      <c r="D9" s="4">
        <f>IF(OR(D8="-",D10="-"),"-",AVERAGE(D8,D10))</f>
        <v>0.82499999999999996</v>
      </c>
      <c r="E9" s="4">
        <f>IF(OR(E8="-",E10="-"),"-",AVERAGE(E8,E10))</f>
        <v>0.78500000000000003</v>
      </c>
      <c r="F9" s="4">
        <f>IF(OR(F8="-",F10="-"),"-",AVERAGE(F8,F10))</f>
        <v>0.755</v>
      </c>
      <c r="G9" s="4">
        <f>IF(OR(G8="-",G10="-"),"-",AVERAGE(G8,G10))</f>
        <v>0.72499999999999998</v>
      </c>
      <c r="H9" s="4">
        <f>IF(OR(H8="-",H10="-"),"-",AVERAGE(H8,H10))</f>
        <v>0.69750000000000001</v>
      </c>
      <c r="I9" s="4">
        <f>IF(OR(I8="-",I10="-"),"-",AVERAGE(I8,I10))</f>
        <v>0.6725000000000001</v>
      </c>
      <c r="J9" s="4">
        <f>IF(OR(J8="-",J10="-"),"-",AVERAGE(J8,J10))</f>
        <v>0.65</v>
      </c>
      <c r="K9" s="4">
        <f>IF(OR(K8="-",K10="-"),"-",AVERAGE(K8,K10))</f>
        <v>0.63</v>
      </c>
      <c r="L9" s="4" t="str">
        <f>IF(OR(L8="-",L10="-"),"-",AVERAGE(L8,L10))</f>
        <v>-</v>
      </c>
      <c r="M9" s="4" t="str">
        <f>IF(OR(M8="-",M10="-"),"-",AVERAGE(M8,M10))</f>
        <v>-</v>
      </c>
      <c r="N9" s="4" t="str">
        <f>IF(OR(N8="-",N10="-"),"-",AVERAGE(N8,N10))</f>
        <v>-</v>
      </c>
    </row>
    <row r="10" spans="2:16" ht="15.75" x14ac:dyDescent="0.3">
      <c r="B10" s="5">
        <v>7</v>
      </c>
      <c r="C10" s="6">
        <f>IF(D8&gt;0,D8,"-")</f>
        <v>0.85</v>
      </c>
      <c r="D10" s="6">
        <f>IF(E8&gt;0,E8,"-")</f>
        <v>0.8</v>
      </c>
      <c r="E10" s="6">
        <f>IF(F8&gt;0,F8,"-")</f>
        <v>0.77</v>
      </c>
      <c r="F10" s="6">
        <f>IF(G8&gt;0,G8,"-")</f>
        <v>0.74</v>
      </c>
      <c r="G10" s="6">
        <f>IF(H8&gt;0,H8,"-")</f>
        <v>0.71</v>
      </c>
      <c r="H10" s="6">
        <f>IF(I8&gt;0,I8,"-")</f>
        <v>0.68500000000000005</v>
      </c>
      <c r="I10" s="6">
        <f>IF(J8&gt;0,J8,"-")</f>
        <v>0.66</v>
      </c>
      <c r="J10" s="6">
        <f>IF(K8&gt;0,K8,"-")</f>
        <v>0.64</v>
      </c>
      <c r="K10" s="6">
        <f>IF(L8&gt;0,L8,"-")</f>
        <v>0.62</v>
      </c>
      <c r="L10" s="6" t="str">
        <f>IF(M8&gt;0,M8,"-")</f>
        <v>-</v>
      </c>
      <c r="M10" s="6" t="str">
        <f>IF(N8&gt;0,N8,"-")</f>
        <v>-</v>
      </c>
      <c r="N10" s="6" t="str">
        <f>IF(O8&gt;0,O8,"-")</f>
        <v>-</v>
      </c>
    </row>
    <row r="11" spans="2:16" ht="15.75" x14ac:dyDescent="0.3">
      <c r="B11" s="3">
        <v>6</v>
      </c>
      <c r="C11" s="4">
        <f t="shared" ref="C11:N11" si="2">IF(D10&gt;0,D10,"-")</f>
        <v>0.8</v>
      </c>
      <c r="D11" s="4">
        <f t="shared" si="2"/>
        <v>0.77</v>
      </c>
      <c r="E11" s="4">
        <f t="shared" si="2"/>
        <v>0.74</v>
      </c>
      <c r="F11" s="4">
        <f t="shared" si="2"/>
        <v>0.71</v>
      </c>
      <c r="G11" s="4">
        <f t="shared" si="2"/>
        <v>0.68500000000000005</v>
      </c>
      <c r="H11" s="4">
        <f t="shared" si="2"/>
        <v>0.66</v>
      </c>
      <c r="I11" s="4">
        <f t="shared" si="2"/>
        <v>0.64</v>
      </c>
      <c r="J11" s="4">
        <f t="shared" si="2"/>
        <v>0.62</v>
      </c>
      <c r="K11" s="4" t="str">
        <f t="shared" si="2"/>
        <v>-</v>
      </c>
      <c r="L11" s="4" t="str">
        <f t="shared" si="2"/>
        <v>-</v>
      </c>
      <c r="M11" s="4" t="str">
        <f t="shared" si="2"/>
        <v>-</v>
      </c>
      <c r="N11" s="4" t="str">
        <f t="shared" si="2"/>
        <v>-</v>
      </c>
    </row>
    <row r="13" spans="2:16" ht="15.75" x14ac:dyDescent="0.3">
      <c r="B13" s="39" t="s">
        <v>10</v>
      </c>
      <c r="C13" s="7" t="s">
        <v>16</v>
      </c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2:16" ht="15.75" x14ac:dyDescent="0.3">
      <c r="B14" s="2" t="s">
        <v>17</v>
      </c>
      <c r="C14" s="2">
        <v>1</v>
      </c>
      <c r="D14" s="2">
        <v>2</v>
      </c>
      <c r="E14" s="2">
        <v>3</v>
      </c>
      <c r="F14" s="2">
        <v>4</v>
      </c>
      <c r="G14" s="2">
        <v>5</v>
      </c>
      <c r="H14" s="2">
        <v>6</v>
      </c>
      <c r="I14" s="2">
        <v>7</v>
      </c>
      <c r="J14" s="2">
        <v>8</v>
      </c>
      <c r="K14" s="2">
        <v>9</v>
      </c>
      <c r="L14" s="2">
        <v>10</v>
      </c>
      <c r="M14" s="2">
        <v>11</v>
      </c>
      <c r="N14" s="2">
        <v>12</v>
      </c>
    </row>
    <row r="15" spans="2:16" ht="15.75" x14ac:dyDescent="0.3">
      <c r="B15" s="3">
        <v>10</v>
      </c>
      <c r="C15" s="40">
        <f>Block!C3</f>
        <v>110</v>
      </c>
      <c r="D15" s="40">
        <f>D4*$C$15/$C$4</f>
        <v>104.5</v>
      </c>
      <c r="E15" s="40">
        <f>E4*$C$15/$C$4</f>
        <v>99</v>
      </c>
      <c r="F15" s="40">
        <f>F4*$C$15/$C$4</f>
        <v>93.5</v>
      </c>
      <c r="G15" s="40">
        <f>G4*$C$15/$C$4</f>
        <v>88</v>
      </c>
      <c r="H15" s="40">
        <f>H4*$C$15/$C$4</f>
        <v>84.7</v>
      </c>
      <c r="I15" s="40">
        <f>I4*$C$15/$C$4</f>
        <v>81.400000000000006</v>
      </c>
      <c r="J15" s="40">
        <f>J4*$C$15/$C$4</f>
        <v>78.099999999999994</v>
      </c>
      <c r="K15" s="40">
        <f>K4*$C$15/$C$4</f>
        <v>75.350000000000009</v>
      </c>
      <c r="L15" s="40">
        <f>L4*$C$15/$C$4</f>
        <v>72.600000000000009</v>
      </c>
      <c r="M15" s="40">
        <f>M4*$C$15/$C$4</f>
        <v>70.400000000000006</v>
      </c>
      <c r="N15" s="40">
        <f>N4*$C$15/$C$4</f>
        <v>68.2</v>
      </c>
    </row>
    <row r="16" spans="2:16" ht="15.75" x14ac:dyDescent="0.3">
      <c r="B16" s="3">
        <v>9.5</v>
      </c>
      <c r="C16" s="40">
        <f>C5*$C$15/$C$4</f>
        <v>107.25</v>
      </c>
      <c r="D16" s="40">
        <f>D5*$C$15/$C$4</f>
        <v>101.75</v>
      </c>
      <c r="E16" s="40">
        <f>E5*$C$15/$C$4</f>
        <v>96.25</v>
      </c>
      <c r="F16" s="40">
        <f>F5*$C$15/$C$4</f>
        <v>90.75</v>
      </c>
      <c r="G16" s="40">
        <f>G5*$C$15/$C$4</f>
        <v>86.350000000000009</v>
      </c>
      <c r="H16" s="40">
        <f>H5*$C$15/$C$4</f>
        <v>83.05</v>
      </c>
      <c r="I16" s="40">
        <f>I5*$C$15/$C$4</f>
        <v>79.75</v>
      </c>
      <c r="J16" s="40">
        <f>J5*$C$15/$C$4</f>
        <v>76.724999999999994</v>
      </c>
      <c r="K16" s="40">
        <f>K5*$C$15/$C$4</f>
        <v>73.975000000000009</v>
      </c>
      <c r="L16" s="40">
        <f>L5*$C$15/$C$4</f>
        <v>71.5</v>
      </c>
      <c r="M16" s="40">
        <f>M5*$C$15/$C$4</f>
        <v>69.3</v>
      </c>
      <c r="N16" s="4" t="str">
        <f t="shared" ref="N16" si="3">IF(OR(N15="-",N17="-"),"-",AVERAGE(N15,N17))</f>
        <v>-</v>
      </c>
      <c r="P16" t="s">
        <v>33</v>
      </c>
    </row>
    <row r="17" spans="2:14" ht="15.75" x14ac:dyDescent="0.3">
      <c r="B17" s="5">
        <v>9</v>
      </c>
      <c r="C17" s="40">
        <f>C6*$C$15/$C$4</f>
        <v>104.5</v>
      </c>
      <c r="D17" s="40">
        <f>D6*$C$15/$C$4</f>
        <v>99</v>
      </c>
      <c r="E17" s="40">
        <f>E6*$C$15/$C$4</f>
        <v>93.5</v>
      </c>
      <c r="F17" s="40">
        <f>F6*$C$15/$C$4</f>
        <v>88</v>
      </c>
      <c r="G17" s="40">
        <f>G6*$C$15/$C$4</f>
        <v>84.7</v>
      </c>
      <c r="H17" s="40">
        <f>H6*$C$15/$C$4</f>
        <v>81.400000000000006</v>
      </c>
      <c r="I17" s="40">
        <f>I6*$C$15/$C$4</f>
        <v>78.099999999999994</v>
      </c>
      <c r="J17" s="40">
        <f>J6*$C$15/$C$4</f>
        <v>75.350000000000009</v>
      </c>
      <c r="K17" s="40">
        <f>K6*$C$15/$C$4</f>
        <v>72.600000000000009</v>
      </c>
      <c r="L17" s="40">
        <f>L6*$C$15/$C$4</f>
        <v>70.400000000000006</v>
      </c>
      <c r="M17" s="40">
        <f>M6*$C$15/$C$4</f>
        <v>68.2</v>
      </c>
      <c r="N17" s="6" t="str">
        <f t="shared" ref="N17" si="4">IF(O15&gt;0,O15,"-")</f>
        <v>-</v>
      </c>
    </row>
    <row r="18" spans="2:14" ht="15.75" x14ac:dyDescent="0.3">
      <c r="B18" s="3">
        <v>8.5</v>
      </c>
      <c r="C18" s="40">
        <f>C7*$C$15/$C$4</f>
        <v>101.75</v>
      </c>
      <c r="D18" s="40">
        <f>D7*$C$15/$C$4</f>
        <v>96.25</v>
      </c>
      <c r="E18" s="40">
        <f>E7*$C$15/$C$4</f>
        <v>90.75</v>
      </c>
      <c r="F18" s="40">
        <f>F7*$C$15/$C$4</f>
        <v>86.350000000000009</v>
      </c>
      <c r="G18" s="40">
        <f>G7*$C$15/$C$4</f>
        <v>83.05</v>
      </c>
      <c r="H18" s="40">
        <f>H7*$C$15/$C$4</f>
        <v>79.75</v>
      </c>
      <c r="I18" s="40">
        <f>I7*$C$15/$C$4</f>
        <v>76.724999999999994</v>
      </c>
      <c r="J18" s="40">
        <f>J7*$C$15/$C$4</f>
        <v>73.975000000000009</v>
      </c>
      <c r="K18" s="40">
        <f>K7*$C$15/$C$4</f>
        <v>71.5</v>
      </c>
      <c r="L18" s="40">
        <f>L7*$C$15/$C$4</f>
        <v>69.3</v>
      </c>
      <c r="M18" s="4" t="str">
        <f>IF(OR(M17="-",M19="-"),"-",AVERAGE(M17,M19))</f>
        <v>-</v>
      </c>
      <c r="N18" s="4" t="str">
        <f>IF(OR(N17="-",N19="-"),"-",AVERAGE(N17,N19))</f>
        <v>-</v>
      </c>
    </row>
    <row r="19" spans="2:14" ht="15.75" x14ac:dyDescent="0.3">
      <c r="B19" s="3">
        <v>8</v>
      </c>
      <c r="C19" s="40">
        <f>C8*$C$15/$C$4</f>
        <v>99</v>
      </c>
      <c r="D19" s="40">
        <f>D8*$C$15/$C$4</f>
        <v>93.5</v>
      </c>
      <c r="E19" s="40">
        <f>E8*$C$15/$C$4</f>
        <v>88</v>
      </c>
      <c r="F19" s="40">
        <f>F8*$C$15/$C$4</f>
        <v>84.7</v>
      </c>
      <c r="G19" s="40">
        <f>G8*$C$15/$C$4</f>
        <v>81.400000000000006</v>
      </c>
      <c r="H19" s="40">
        <f>H8*$C$15/$C$4</f>
        <v>78.099999999999994</v>
      </c>
      <c r="I19" s="40">
        <f>I8*$C$15/$C$4</f>
        <v>75.350000000000009</v>
      </c>
      <c r="J19" s="40">
        <f>J8*$C$15/$C$4</f>
        <v>72.600000000000009</v>
      </c>
      <c r="K19" s="40">
        <f>K8*$C$15/$C$4</f>
        <v>70.400000000000006</v>
      </c>
      <c r="L19" s="40">
        <f>L8*$C$15/$C$4</f>
        <v>68.2</v>
      </c>
      <c r="M19" s="4" t="str">
        <f>IF(N17&gt;0,N17,"-")</f>
        <v>-</v>
      </c>
      <c r="N19" s="4" t="str">
        <f>IF(O17&gt;0,O17,"-")</f>
        <v>-</v>
      </c>
    </row>
    <row r="20" spans="2:14" ht="15.75" x14ac:dyDescent="0.3">
      <c r="B20" s="3">
        <v>7.5</v>
      </c>
      <c r="C20" s="40">
        <f t="shared" ref="C20:N20" si="5">C9*$C$15/$C$4</f>
        <v>96.25</v>
      </c>
      <c r="D20" s="40">
        <f t="shared" si="5"/>
        <v>90.75</v>
      </c>
      <c r="E20" s="40">
        <f t="shared" si="5"/>
        <v>86.350000000000009</v>
      </c>
      <c r="F20" s="40">
        <f t="shared" si="5"/>
        <v>83.05</v>
      </c>
      <c r="G20" s="40">
        <f t="shared" si="5"/>
        <v>79.75</v>
      </c>
      <c r="H20" s="40">
        <f t="shared" si="5"/>
        <v>76.724999999999994</v>
      </c>
      <c r="I20" s="40">
        <f t="shared" si="5"/>
        <v>73.975000000000009</v>
      </c>
      <c r="J20" s="40">
        <f t="shared" si="5"/>
        <v>71.5</v>
      </c>
      <c r="K20" s="40">
        <f t="shared" si="5"/>
        <v>69.3</v>
      </c>
      <c r="L20" s="41" t="s">
        <v>24</v>
      </c>
      <c r="M20" s="41" t="s">
        <v>24</v>
      </c>
      <c r="N20" s="40"/>
    </row>
    <row r="21" spans="2:14" ht="15.75" x14ac:dyDescent="0.3">
      <c r="B21" s="5">
        <v>7</v>
      </c>
      <c r="C21" s="40">
        <f>C10*$C$15/$C$4</f>
        <v>93.5</v>
      </c>
      <c r="D21" s="40">
        <f>D10*$C$15/$C$4</f>
        <v>88</v>
      </c>
      <c r="E21" s="40">
        <f>E10*$C$15/$C$4</f>
        <v>84.7</v>
      </c>
      <c r="F21" s="40">
        <f>F10*$C$15/$C$4</f>
        <v>81.400000000000006</v>
      </c>
      <c r="G21" s="40">
        <f>G10*$C$15/$C$4</f>
        <v>78.099999999999994</v>
      </c>
      <c r="H21" s="40">
        <f>H10*$C$15/$C$4</f>
        <v>75.350000000000009</v>
      </c>
      <c r="I21" s="40">
        <f>I10*$C$15/$C$4</f>
        <v>72.600000000000009</v>
      </c>
      <c r="J21" s="40">
        <f>J10*$C$15/$C$4</f>
        <v>70.400000000000006</v>
      </c>
      <c r="K21" s="40">
        <f>K10*$C$15/$C$4</f>
        <v>68.2</v>
      </c>
      <c r="L21" s="6" t="str">
        <f>IF(M19&gt;0,M19,"-")</f>
        <v>-</v>
      </c>
      <c r="M21" s="42" t="s">
        <v>24</v>
      </c>
      <c r="N21" s="6" t="str">
        <f>IF(O19&gt;0,O19,"-")</f>
        <v>-</v>
      </c>
    </row>
    <row r="22" spans="2:14" ht="15.75" x14ac:dyDescent="0.3">
      <c r="B22" s="3">
        <v>6</v>
      </c>
      <c r="C22" s="40">
        <f>C11*$C$15/$C$4</f>
        <v>88</v>
      </c>
      <c r="D22" s="40">
        <f>D11*$C$15/$C$4</f>
        <v>84.7</v>
      </c>
      <c r="E22" s="40">
        <f>E11*$C$15/$C$4</f>
        <v>81.400000000000006</v>
      </c>
      <c r="F22" s="40">
        <f>F11*$C$15/$C$4</f>
        <v>78.099999999999994</v>
      </c>
      <c r="G22" s="40">
        <f>G11*$C$15/$C$4</f>
        <v>75.350000000000009</v>
      </c>
      <c r="H22" s="40">
        <f>H11*$C$15/$C$4</f>
        <v>72.600000000000009</v>
      </c>
      <c r="I22" s="40">
        <f>I11*$C$15/$C$4</f>
        <v>70.400000000000006</v>
      </c>
      <c r="J22" s="40">
        <f>J11*$C$15/$C$4</f>
        <v>68.2</v>
      </c>
      <c r="K22" s="4" t="str">
        <f t="shared" ref="K22" si="6">IF(L21&gt;0,L21,"-")</f>
        <v>-</v>
      </c>
      <c r="L22" s="4" t="str">
        <f t="shared" ref="L22" si="7">IF(M21&gt;0,M21,"-")</f>
        <v>-</v>
      </c>
      <c r="M22" s="4" t="str">
        <f t="shared" ref="M22" si="8">IF(N21&gt;0,N21,"-")</f>
        <v>-</v>
      </c>
      <c r="N22" s="4" t="str">
        <f t="shared" ref="N22" si="9">IF(O21&gt;0,O21,"-")</f>
        <v>-</v>
      </c>
    </row>
    <row r="24" spans="2:14" ht="15.75" x14ac:dyDescent="0.3">
      <c r="B24" s="39" t="s">
        <v>11</v>
      </c>
      <c r="C24" s="7" t="s">
        <v>16</v>
      </c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2:14" ht="15.75" x14ac:dyDescent="0.3">
      <c r="B25" s="2" t="s">
        <v>17</v>
      </c>
      <c r="C25" s="2">
        <v>1</v>
      </c>
      <c r="D25" s="2">
        <v>2</v>
      </c>
      <c r="E25" s="2">
        <v>3</v>
      </c>
      <c r="F25" s="2">
        <v>4</v>
      </c>
      <c r="G25" s="2">
        <v>5</v>
      </c>
      <c r="H25" s="2">
        <v>6</v>
      </c>
      <c r="I25" s="2">
        <v>7</v>
      </c>
      <c r="J25" s="2">
        <v>8</v>
      </c>
      <c r="K25" s="2">
        <v>9</v>
      </c>
      <c r="L25" s="2">
        <v>10</v>
      </c>
      <c r="M25" s="2">
        <v>11</v>
      </c>
      <c r="N25" s="2">
        <v>12</v>
      </c>
    </row>
    <row r="26" spans="2:14" ht="15.75" x14ac:dyDescent="0.3">
      <c r="B26" s="3">
        <v>10</v>
      </c>
      <c r="C26" s="40">
        <f>Block!C4</f>
        <v>100</v>
      </c>
      <c r="D26" s="40">
        <f>D4*$C$26/$C$4</f>
        <v>95</v>
      </c>
      <c r="E26" s="40">
        <f>E4*$C$26/$C$4</f>
        <v>90</v>
      </c>
      <c r="F26" s="40">
        <f>F4*$C$26/$C$4</f>
        <v>85</v>
      </c>
      <c r="G26" s="40">
        <f>G4*$C$26/$C$4</f>
        <v>80</v>
      </c>
      <c r="H26" s="40">
        <f>H4*$C$26/$C$4</f>
        <v>77</v>
      </c>
      <c r="I26" s="40">
        <f>I4*$C$26/$C$4</f>
        <v>74</v>
      </c>
      <c r="J26" s="40">
        <f>J4*$C$26/$C$4</f>
        <v>71</v>
      </c>
      <c r="K26" s="40">
        <f>K4*$C$26/$C$4</f>
        <v>68.5</v>
      </c>
      <c r="L26" s="40">
        <f>L4*$C$26/$C$4</f>
        <v>66</v>
      </c>
      <c r="M26" s="40">
        <f>M4*$C$26/$C$4</f>
        <v>64</v>
      </c>
      <c r="N26" s="40">
        <f>N4*$C$26/$C$4</f>
        <v>62</v>
      </c>
    </row>
    <row r="27" spans="2:14" ht="15.75" x14ac:dyDescent="0.3">
      <c r="B27" s="3">
        <v>9.5</v>
      </c>
      <c r="C27" s="40">
        <f>C5*$C$26/$C$4</f>
        <v>97.5</v>
      </c>
      <c r="D27" s="40">
        <f>D5*$C$26/$C$4</f>
        <v>92.5</v>
      </c>
      <c r="E27" s="40">
        <f>E5*$C$26/$C$4</f>
        <v>87.5</v>
      </c>
      <c r="F27" s="40">
        <f>F5*$C$26/$C$4</f>
        <v>82.5</v>
      </c>
      <c r="G27" s="40">
        <f>G5*$C$26/$C$4</f>
        <v>78.5</v>
      </c>
      <c r="H27" s="40">
        <f>H5*$C$26/$C$4</f>
        <v>75.5</v>
      </c>
      <c r="I27" s="40">
        <f>I5*$C$26/$C$4</f>
        <v>72.5</v>
      </c>
      <c r="J27" s="40">
        <f>J5*$C$26/$C$4</f>
        <v>69.75</v>
      </c>
      <c r="K27" s="40">
        <f>K5*$C$26/$C$4</f>
        <v>67.250000000000014</v>
      </c>
      <c r="L27" s="40">
        <f>L5*$C$26/$C$4</f>
        <v>65</v>
      </c>
      <c r="M27" s="40">
        <f>M5*$C$26/$C$4</f>
        <v>63</v>
      </c>
      <c r="N27" s="4" t="str">
        <f t="shared" ref="N27" si="10">IF(OR(N26="-",N28="-"),"-",AVERAGE(N26,N28))</f>
        <v>-</v>
      </c>
    </row>
    <row r="28" spans="2:14" ht="15.75" x14ac:dyDescent="0.3">
      <c r="B28" s="5">
        <v>9</v>
      </c>
      <c r="C28" s="40">
        <f>C6*$C$26/$C$4</f>
        <v>95</v>
      </c>
      <c r="D28" s="40">
        <f>D6*$C$26/$C$4</f>
        <v>90</v>
      </c>
      <c r="E28" s="40">
        <f>E6*$C$26/$C$4</f>
        <v>85</v>
      </c>
      <c r="F28" s="40">
        <f>F6*$C$26/$C$4</f>
        <v>80</v>
      </c>
      <c r="G28" s="40">
        <f>G6*$C$26/$C$4</f>
        <v>77</v>
      </c>
      <c r="H28" s="40">
        <f>H6*$C$26/$C$4</f>
        <v>74</v>
      </c>
      <c r="I28" s="40">
        <f>I6*$C$26/$C$4</f>
        <v>71</v>
      </c>
      <c r="J28" s="40">
        <f>J6*$C$26/$C$4</f>
        <v>68.5</v>
      </c>
      <c r="K28" s="40">
        <f>K6*$C$26/$C$4</f>
        <v>66</v>
      </c>
      <c r="L28" s="40">
        <f>L6*$C$26/$C$4</f>
        <v>64</v>
      </c>
      <c r="M28" s="40">
        <f>M6*$C$26/$C$4</f>
        <v>62</v>
      </c>
      <c r="N28" s="6" t="str">
        <f t="shared" ref="N28" si="11">IF(O26&gt;0,O26,"-")</f>
        <v>-</v>
      </c>
    </row>
    <row r="29" spans="2:14" ht="15.75" x14ac:dyDescent="0.3">
      <c r="B29" s="3">
        <v>8.5</v>
      </c>
      <c r="C29" s="40">
        <f>C7*$C$26/$C$4</f>
        <v>92.5</v>
      </c>
      <c r="D29" s="40">
        <f>D7*$C$26/$C$4</f>
        <v>87.5</v>
      </c>
      <c r="E29" s="40">
        <f>E7*$C$26/$C$4</f>
        <v>82.5</v>
      </c>
      <c r="F29" s="40">
        <f>F7*$C$26/$C$4</f>
        <v>78.5</v>
      </c>
      <c r="G29" s="40">
        <f>G7*$C$26/$C$4</f>
        <v>75.5</v>
      </c>
      <c r="H29" s="40">
        <f>H7*$C$26/$C$4</f>
        <v>72.5</v>
      </c>
      <c r="I29" s="40">
        <f>I7*$C$26/$C$4</f>
        <v>69.75</v>
      </c>
      <c r="J29" s="40">
        <f>J7*$C$26/$C$4</f>
        <v>67.250000000000014</v>
      </c>
      <c r="K29" s="40">
        <f>K7*$C$26/$C$4</f>
        <v>65</v>
      </c>
      <c r="L29" s="40">
        <f>L7*$C$26/$C$4</f>
        <v>63</v>
      </c>
      <c r="M29" s="4" t="str">
        <f>IF(OR(M28="-",M30="-"),"-",AVERAGE(M28,M30))</f>
        <v>-</v>
      </c>
      <c r="N29" s="4" t="str">
        <f>IF(OR(N28="-",N30="-"),"-",AVERAGE(N28,N30))</f>
        <v>-</v>
      </c>
    </row>
    <row r="30" spans="2:14" ht="15.75" x14ac:dyDescent="0.3">
      <c r="B30" s="3">
        <v>8</v>
      </c>
      <c r="C30" s="40">
        <f>C8*$C$26/$C$4</f>
        <v>90</v>
      </c>
      <c r="D30" s="40">
        <f>D8*$C$26/$C$4</f>
        <v>85</v>
      </c>
      <c r="E30" s="40">
        <f>E8*$C$26/$C$4</f>
        <v>80</v>
      </c>
      <c r="F30" s="40">
        <f>F8*$C$26/$C$4</f>
        <v>77</v>
      </c>
      <c r="G30" s="40">
        <f>G8*$C$26/$C$4</f>
        <v>74</v>
      </c>
      <c r="H30" s="40">
        <f>H8*$C$26/$C$4</f>
        <v>71</v>
      </c>
      <c r="I30" s="40">
        <f>I8*$C$26/$C$4</f>
        <v>68.5</v>
      </c>
      <c r="J30" s="40">
        <f>J8*$C$26/$C$4</f>
        <v>66</v>
      </c>
      <c r="K30" s="40">
        <f>K8*$C$26/$C$4</f>
        <v>64</v>
      </c>
      <c r="L30" s="40">
        <f>L8*$C$26/$C$4</f>
        <v>62</v>
      </c>
      <c r="M30" s="4" t="str">
        <f>IF(N28&gt;0,N28,"-")</f>
        <v>-</v>
      </c>
      <c r="N30" s="4" t="str">
        <f>IF(O28&gt;0,O28,"-")</f>
        <v>-</v>
      </c>
    </row>
    <row r="31" spans="2:14" ht="15.75" x14ac:dyDescent="0.3">
      <c r="B31" s="3">
        <v>7.5</v>
      </c>
      <c r="C31" s="40">
        <f t="shared" ref="C31:L31" si="12">C9*$C$26/$C$4</f>
        <v>87.5</v>
      </c>
      <c r="D31" s="40">
        <f t="shared" si="12"/>
        <v>82.5</v>
      </c>
      <c r="E31" s="40">
        <f t="shared" si="12"/>
        <v>78.5</v>
      </c>
      <c r="F31" s="40">
        <f t="shared" si="12"/>
        <v>75.5</v>
      </c>
      <c r="G31" s="40">
        <f t="shared" si="12"/>
        <v>72.5</v>
      </c>
      <c r="H31" s="40">
        <f t="shared" si="12"/>
        <v>69.75</v>
      </c>
      <c r="I31" s="40">
        <f t="shared" si="12"/>
        <v>67.250000000000014</v>
      </c>
      <c r="J31" s="40">
        <f t="shared" si="12"/>
        <v>65</v>
      </c>
      <c r="K31" s="40">
        <f t="shared" si="12"/>
        <v>63</v>
      </c>
      <c r="L31" s="41" t="s">
        <v>24</v>
      </c>
      <c r="M31" s="41" t="s">
        <v>24</v>
      </c>
      <c r="N31" s="41" t="s">
        <v>24</v>
      </c>
    </row>
    <row r="32" spans="2:14" ht="15.75" x14ac:dyDescent="0.3">
      <c r="B32" s="5">
        <v>7</v>
      </c>
      <c r="C32" s="40">
        <f>C10*$C$26/$C$4</f>
        <v>85</v>
      </c>
      <c r="D32" s="40">
        <f>D10*$C$26/$C$4</f>
        <v>80</v>
      </c>
      <c r="E32" s="40">
        <f>E10*$C$26/$C$4</f>
        <v>77</v>
      </c>
      <c r="F32" s="40">
        <f>F10*$C$26/$C$4</f>
        <v>74</v>
      </c>
      <c r="G32" s="40">
        <f>G10*$C$26/$C$4</f>
        <v>71</v>
      </c>
      <c r="H32" s="40">
        <f>H10*$C$26/$C$4</f>
        <v>68.5</v>
      </c>
      <c r="I32" s="40">
        <f>I10*$C$26/$C$4</f>
        <v>66</v>
      </c>
      <c r="J32" s="40">
        <f>J10*$C$26/$C$4</f>
        <v>64</v>
      </c>
      <c r="K32" s="40">
        <f>K10*$C$26/$C$4</f>
        <v>62</v>
      </c>
      <c r="L32" s="6" t="str">
        <f>IF(M30&gt;0,M30,"-")</f>
        <v>-</v>
      </c>
      <c r="M32" s="6" t="str">
        <f>IF(N30&gt;0,N30,"-")</f>
        <v>-</v>
      </c>
      <c r="N32" s="6" t="str">
        <f>IF(O30&gt;0,O30,"-")</f>
        <v>-</v>
      </c>
    </row>
    <row r="33" spans="2:14" ht="15.75" x14ac:dyDescent="0.3">
      <c r="B33" s="3">
        <v>6</v>
      </c>
      <c r="C33" s="40">
        <f>C11*$C$26/$C$4</f>
        <v>80</v>
      </c>
      <c r="D33" s="40">
        <f>D11*$C$26/$C$4</f>
        <v>77</v>
      </c>
      <c r="E33" s="40">
        <f>E11*$C$26/$C$4</f>
        <v>74</v>
      </c>
      <c r="F33" s="40">
        <f>F11*$C$26/$C$4</f>
        <v>71</v>
      </c>
      <c r="G33" s="40">
        <f>G11*$C$26/$C$4</f>
        <v>68.5</v>
      </c>
      <c r="H33" s="40">
        <f>H11*$C$26/$C$4</f>
        <v>66</v>
      </c>
      <c r="I33" s="40">
        <f>I11*$C$26/$C$4</f>
        <v>64</v>
      </c>
      <c r="J33" s="40">
        <f>J11*$C$26/$C$4</f>
        <v>62</v>
      </c>
      <c r="K33" s="4" t="str">
        <f t="shared" ref="K33" si="13">IF(L32&gt;0,L32,"-")</f>
        <v>-</v>
      </c>
      <c r="L33" s="4" t="str">
        <f t="shared" ref="L33" si="14">IF(M32&gt;0,M32,"-")</f>
        <v>-</v>
      </c>
      <c r="M33" s="4" t="str">
        <f t="shared" ref="M33" si="15">IF(N32&gt;0,N32,"-")</f>
        <v>-</v>
      </c>
      <c r="N33" s="4" t="str">
        <f t="shared" ref="N33" si="16">IF(O32&gt;0,O32,"-")</f>
        <v>-</v>
      </c>
    </row>
    <row r="35" spans="2:14" ht="15.75" x14ac:dyDescent="0.3">
      <c r="B35" s="39" t="s">
        <v>12</v>
      </c>
      <c r="C35" s="7" t="s">
        <v>16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</row>
    <row r="36" spans="2:14" ht="15.75" x14ac:dyDescent="0.3">
      <c r="B36" s="2" t="s">
        <v>17</v>
      </c>
      <c r="C36" s="2">
        <v>1</v>
      </c>
      <c r="D36" s="2">
        <v>2</v>
      </c>
      <c r="E36" s="2">
        <v>3</v>
      </c>
      <c r="F36" s="2">
        <v>4</v>
      </c>
      <c r="G36" s="2">
        <v>5</v>
      </c>
      <c r="H36" s="2">
        <v>6</v>
      </c>
      <c r="I36" s="2">
        <v>7</v>
      </c>
      <c r="J36" s="2">
        <v>8</v>
      </c>
      <c r="K36" s="2">
        <v>9</v>
      </c>
      <c r="L36" s="2">
        <v>10</v>
      </c>
      <c r="M36" s="2">
        <v>11</v>
      </c>
      <c r="N36" s="2">
        <v>12</v>
      </c>
    </row>
    <row r="37" spans="2:14" ht="15.75" x14ac:dyDescent="0.3">
      <c r="B37" s="3">
        <v>10</v>
      </c>
      <c r="C37" s="40">
        <f>Block!C5</f>
        <v>160</v>
      </c>
      <c r="D37" s="40">
        <f>D4*$C$37/$C$4</f>
        <v>152</v>
      </c>
      <c r="E37" s="40">
        <f>E4*$C$37/$C$4</f>
        <v>144</v>
      </c>
      <c r="F37" s="40">
        <f>F4*$C$37/$C$4</f>
        <v>136</v>
      </c>
      <c r="G37" s="40">
        <f>G4*$C$37/$C$4</f>
        <v>128</v>
      </c>
      <c r="H37" s="40">
        <f>H4*$C$37/$C$4</f>
        <v>123.2</v>
      </c>
      <c r="I37" s="40">
        <f>I4*$C$37/$C$4</f>
        <v>118.4</v>
      </c>
      <c r="J37" s="40">
        <f>J4*$C$37/$C$4</f>
        <v>113.6</v>
      </c>
      <c r="K37" s="40">
        <f>K4*$C$37/$C$4</f>
        <v>109.60000000000001</v>
      </c>
      <c r="L37" s="40">
        <f>L4*$C$37/$C$4</f>
        <v>105.60000000000001</v>
      </c>
      <c r="M37" s="40">
        <f>M4*$C$37/$C$4</f>
        <v>102.4</v>
      </c>
      <c r="N37" s="40">
        <f>N4*$C$37/$C$4</f>
        <v>99.2</v>
      </c>
    </row>
    <row r="38" spans="2:14" ht="15.75" x14ac:dyDescent="0.3">
      <c r="B38" s="3">
        <v>9.5</v>
      </c>
      <c r="C38" s="40">
        <f>C5*$C$37/$C$4</f>
        <v>156</v>
      </c>
      <c r="D38" s="40">
        <f>D5*$C$37/$C$4</f>
        <v>148</v>
      </c>
      <c r="E38" s="40">
        <f>E5*$C$37/$C$4</f>
        <v>140</v>
      </c>
      <c r="F38" s="40">
        <f>F5*$C$37/$C$4</f>
        <v>132</v>
      </c>
      <c r="G38" s="40">
        <f>G5*$C$37/$C$4</f>
        <v>125.60000000000001</v>
      </c>
      <c r="H38" s="40">
        <f>H5*$C$37/$C$4</f>
        <v>120.8</v>
      </c>
      <c r="I38" s="40">
        <f>I5*$C$37/$C$4</f>
        <v>116</v>
      </c>
      <c r="J38" s="40">
        <f>J5*$C$37/$C$4</f>
        <v>111.6</v>
      </c>
      <c r="K38" s="40">
        <f>K5*$C$37/$C$4</f>
        <v>107.60000000000002</v>
      </c>
      <c r="L38" s="40">
        <f>L5*$C$37/$C$4</f>
        <v>104</v>
      </c>
      <c r="M38" s="40">
        <f>M5*$C$37/$C$4</f>
        <v>100.8</v>
      </c>
      <c r="N38" s="4" t="str">
        <f t="shared" ref="N38" si="17">IF(OR(N37="-",N39="-"),"-",AVERAGE(N37,N39))</f>
        <v>-</v>
      </c>
    </row>
    <row r="39" spans="2:14" ht="15.75" x14ac:dyDescent="0.3">
      <c r="B39" s="5">
        <v>9</v>
      </c>
      <c r="C39" s="40">
        <f>C6*$C$37/$C$4</f>
        <v>152</v>
      </c>
      <c r="D39" s="40">
        <f>D6*$C$37/$C$4</f>
        <v>144</v>
      </c>
      <c r="E39" s="40">
        <f>E6*$C$37/$C$4</f>
        <v>136</v>
      </c>
      <c r="F39" s="40">
        <f>F6*$C$37/$C$4</f>
        <v>128</v>
      </c>
      <c r="G39" s="40">
        <f>G6*$C$37/$C$4</f>
        <v>123.2</v>
      </c>
      <c r="H39" s="40">
        <f>H6*$C$37/$C$4</f>
        <v>118.4</v>
      </c>
      <c r="I39" s="40">
        <f>I6*$C$37/$C$4</f>
        <v>113.6</v>
      </c>
      <c r="J39" s="40">
        <f>J6*$C$37/$C$4</f>
        <v>109.60000000000001</v>
      </c>
      <c r="K39" s="40">
        <f>K6*$C$37/$C$4</f>
        <v>105.60000000000001</v>
      </c>
      <c r="L39" s="40">
        <f>L6*$C$37/$C$4</f>
        <v>102.4</v>
      </c>
      <c r="M39" s="40">
        <f>M6*$C$37/$C$4</f>
        <v>99.2</v>
      </c>
      <c r="N39" s="6" t="str">
        <f t="shared" ref="N39" si="18">IF(O37&gt;0,O37,"-")</f>
        <v>-</v>
      </c>
    </row>
    <row r="40" spans="2:14" ht="15.75" x14ac:dyDescent="0.3">
      <c r="B40" s="3">
        <v>8.5</v>
      </c>
      <c r="C40" s="40">
        <f>C7*$C$37/$C$4</f>
        <v>148</v>
      </c>
      <c r="D40" s="40">
        <f>D7*$C$37/$C$4</f>
        <v>140</v>
      </c>
      <c r="E40" s="40">
        <f>E7*$C$37/$C$4</f>
        <v>132</v>
      </c>
      <c r="F40" s="40">
        <f>F7*$C$37/$C$4</f>
        <v>125.60000000000001</v>
      </c>
      <c r="G40" s="40">
        <f>G7*$C$37/$C$4</f>
        <v>120.8</v>
      </c>
      <c r="H40" s="40">
        <f>H7*$C$37/$C$4</f>
        <v>116</v>
      </c>
      <c r="I40" s="40">
        <f>I7*$C$37/$C$4</f>
        <v>111.6</v>
      </c>
      <c r="J40" s="40">
        <f>J7*$C$37/$C$4</f>
        <v>107.60000000000002</v>
      </c>
      <c r="K40" s="40">
        <f>K7*$C$37/$C$4</f>
        <v>104</v>
      </c>
      <c r="L40" s="40">
        <f>L7*$C$37/$C$4</f>
        <v>100.8</v>
      </c>
      <c r="M40" s="4" t="str">
        <f>IF(OR(M39="-",M41="-"),"-",AVERAGE(M39,M41))</f>
        <v>-</v>
      </c>
      <c r="N40" s="4" t="str">
        <f>IF(OR(N39="-",N41="-"),"-",AVERAGE(N39,N41))</f>
        <v>-</v>
      </c>
    </row>
    <row r="41" spans="2:14" ht="15.75" x14ac:dyDescent="0.3">
      <c r="B41" s="3">
        <v>8</v>
      </c>
      <c r="C41" s="40">
        <f>C8*$C$37/$C$4</f>
        <v>144</v>
      </c>
      <c r="D41" s="40">
        <f>D8*$C$37/$C$4</f>
        <v>136</v>
      </c>
      <c r="E41" s="40">
        <f>E8*$C$37/$C$4</f>
        <v>128</v>
      </c>
      <c r="F41" s="40">
        <f>F8*$C$37/$C$4</f>
        <v>123.2</v>
      </c>
      <c r="G41" s="40">
        <f>G8*$C$37/$C$4</f>
        <v>118.4</v>
      </c>
      <c r="H41" s="40">
        <f>H8*$C$37/$C$4</f>
        <v>113.6</v>
      </c>
      <c r="I41" s="40">
        <f>I8*$C$37/$C$4</f>
        <v>109.60000000000001</v>
      </c>
      <c r="J41" s="40">
        <f>J8*$C$37/$C$4</f>
        <v>105.60000000000001</v>
      </c>
      <c r="K41" s="40">
        <f>K8*$C$37/$C$4</f>
        <v>102.4</v>
      </c>
      <c r="L41" s="40">
        <f>L8*$C$37/$C$4</f>
        <v>99.2</v>
      </c>
      <c r="M41" s="4" t="str">
        <f>IF(N39&gt;0,N39,"-")</f>
        <v>-</v>
      </c>
      <c r="N41" s="4" t="str">
        <f>IF(O39&gt;0,O39,"-")</f>
        <v>-</v>
      </c>
    </row>
    <row r="42" spans="2:14" ht="15.75" x14ac:dyDescent="0.3">
      <c r="B42" s="3">
        <v>7.5</v>
      </c>
      <c r="C42" s="40">
        <f t="shared" ref="C42:N42" si="19">C9*$C$37/$C$4</f>
        <v>140</v>
      </c>
      <c r="D42" s="40">
        <f t="shared" si="19"/>
        <v>132</v>
      </c>
      <c r="E42" s="40">
        <f t="shared" si="19"/>
        <v>125.60000000000001</v>
      </c>
      <c r="F42" s="40">
        <f t="shared" si="19"/>
        <v>120.8</v>
      </c>
      <c r="G42" s="40">
        <f t="shared" si="19"/>
        <v>116</v>
      </c>
      <c r="H42" s="40">
        <f t="shared" si="19"/>
        <v>111.6</v>
      </c>
      <c r="I42" s="40">
        <f t="shared" si="19"/>
        <v>107.60000000000002</v>
      </c>
      <c r="J42" s="40">
        <f t="shared" si="19"/>
        <v>104</v>
      </c>
      <c r="K42" s="40">
        <f>K9*$C$37/$C$4</f>
        <v>100.8</v>
      </c>
      <c r="L42" s="41" t="s">
        <v>24</v>
      </c>
      <c r="M42" s="41" t="s">
        <v>24</v>
      </c>
      <c r="N42" s="41" t="s">
        <v>24</v>
      </c>
    </row>
    <row r="43" spans="2:14" ht="15.75" x14ac:dyDescent="0.3">
      <c r="B43" s="5">
        <v>7</v>
      </c>
      <c r="C43" s="40">
        <f>C10*$C$37/$C$4</f>
        <v>136</v>
      </c>
      <c r="D43" s="40">
        <f>D10*$C$37/$C$4</f>
        <v>128</v>
      </c>
      <c r="E43" s="40">
        <f>E10*$C$37/$C$4</f>
        <v>123.2</v>
      </c>
      <c r="F43" s="40">
        <f>F10*$C$37/$C$4</f>
        <v>118.4</v>
      </c>
      <c r="G43" s="40">
        <f>G10*$C$37/$C$4</f>
        <v>113.6</v>
      </c>
      <c r="H43" s="40">
        <f>H10*$C$37/$C$4</f>
        <v>109.60000000000001</v>
      </c>
      <c r="I43" s="40">
        <f>I10*$C$37/$C$4</f>
        <v>105.60000000000001</v>
      </c>
      <c r="J43" s="40">
        <f>J10*$C$37/$C$4</f>
        <v>102.4</v>
      </c>
      <c r="K43" s="40">
        <f>K10*$C$37/$C$4</f>
        <v>99.2</v>
      </c>
      <c r="L43" s="6" t="str">
        <f>IF(M41&gt;0,M41,"-")</f>
        <v>-</v>
      </c>
      <c r="M43" s="6" t="str">
        <f>IF(N41&gt;0,N41,"-")</f>
        <v>-</v>
      </c>
      <c r="N43" s="6" t="str">
        <f>IF(O41&gt;0,O41,"-")</f>
        <v>-</v>
      </c>
    </row>
    <row r="44" spans="2:14" ht="15.75" x14ac:dyDescent="0.3">
      <c r="B44" s="3">
        <v>6</v>
      </c>
      <c r="C44" s="40">
        <f>C11*$C$37/$C$4</f>
        <v>128</v>
      </c>
      <c r="D44" s="40">
        <f>D11*$C$37/$C$4</f>
        <v>123.2</v>
      </c>
      <c r="E44" s="40">
        <f>E11*$C$37/$C$4</f>
        <v>118.4</v>
      </c>
      <c r="F44" s="40">
        <f>F11*$C$37/$C$4</f>
        <v>113.6</v>
      </c>
      <c r="G44" s="40">
        <f>G11*$C$37/$C$4</f>
        <v>109.60000000000001</v>
      </c>
      <c r="H44" s="40">
        <f>H11*$C$37/$C$4</f>
        <v>105.60000000000001</v>
      </c>
      <c r="I44" s="40">
        <f>I11*$C$37/$C$4</f>
        <v>102.4</v>
      </c>
      <c r="J44" s="40">
        <f>J11*$C$37/$C$4</f>
        <v>99.2</v>
      </c>
      <c r="K44" s="4" t="str">
        <f t="shared" ref="K44" si="20">IF(L43&gt;0,L43,"-")</f>
        <v>-</v>
      </c>
      <c r="L44" s="4" t="str">
        <f t="shared" ref="L44" si="21">IF(M43&gt;0,M43,"-")</f>
        <v>-</v>
      </c>
      <c r="M44" s="4" t="str">
        <f t="shared" ref="M44" si="22">IF(N43&gt;0,N43,"-")</f>
        <v>-</v>
      </c>
      <c r="N44" s="4" t="str">
        <f t="shared" ref="N44" si="23">IF(O43&gt;0,O43,"-")</f>
        <v>-</v>
      </c>
    </row>
  </sheetData>
  <mergeCells count="4">
    <mergeCell ref="C2:N2"/>
    <mergeCell ref="C13:N13"/>
    <mergeCell ref="C24:N24"/>
    <mergeCell ref="C35:N35"/>
  </mergeCells>
  <conditionalFormatting sqref="C4:N11">
    <cfRule type="expression" dxfId="144" priority="86">
      <formula>AND(C4&gt;=0.6, C4&lt;0.8)</formula>
    </cfRule>
  </conditionalFormatting>
  <conditionalFormatting sqref="C4:N11">
    <cfRule type="expression" dxfId="143" priority="87">
      <formula>AND(C4&gt;=0.8, C4&lt;0.9)</formula>
    </cfRule>
  </conditionalFormatting>
  <conditionalFormatting sqref="C4:N11">
    <cfRule type="expression" dxfId="142" priority="88">
      <formula>AND(C4&gt;=0.9, C4&lt;=1)</formula>
    </cfRule>
  </conditionalFormatting>
  <conditionalFormatting sqref="B4:N11">
    <cfRule type="expression" dxfId="141" priority="89">
      <formula>MOD(ROW(B4),2)&gt;0</formula>
    </cfRule>
  </conditionalFormatting>
  <conditionalFormatting sqref="C15:N15 C16:M17 C21:K21 C22:J22 C18:L20">
    <cfRule type="cellIs" dxfId="140" priority="82" operator="between">
      <formula>$G$15</formula>
      <formula>0</formula>
    </cfRule>
  </conditionalFormatting>
  <conditionalFormatting sqref="C15:N15 C16:M17 C21:K21 C22:J22 C18:L20">
    <cfRule type="cellIs" dxfId="139" priority="83" operator="between">
      <formula>$E$16</formula>
      <formula>$G$15</formula>
    </cfRule>
  </conditionalFormatting>
  <conditionalFormatting sqref="C15:N15 C16:M17 C21:K21 C22:J22 C18:L20">
    <cfRule type="cellIs" dxfId="138" priority="84" operator="between">
      <formula>$E$15</formula>
      <formula>$C$15</formula>
    </cfRule>
  </conditionalFormatting>
  <conditionalFormatting sqref="B15:N15 B16:M17 B18:L19 B21:K21 B22:J22 C20:L20">
    <cfRule type="expression" dxfId="137" priority="85">
      <formula>MOD(ROW(B15),2)&gt;0</formula>
    </cfRule>
  </conditionalFormatting>
  <conditionalFormatting sqref="C37:N41 C43:N44 C42:K42">
    <cfRule type="cellIs" dxfId="136" priority="33" operator="lessThan">
      <formula>$G$37</formula>
    </cfRule>
    <cfRule type="cellIs" dxfId="135" priority="34" operator="between">
      <formula>$E$38</formula>
      <formula>$G$37</formula>
    </cfRule>
    <cfRule type="cellIs" dxfId="134" priority="35" operator="between">
      <formula>$E$15</formula>
      <formula>$C$37</formula>
    </cfRule>
    <cfRule type="expression" dxfId="133" priority="36">
      <formula>MOD(ROW(C37),2)&gt;0</formula>
    </cfRule>
  </conditionalFormatting>
  <conditionalFormatting sqref="C26:N30 C32:N33 C31:K31">
    <cfRule type="cellIs" dxfId="129" priority="13" operator="between">
      <formula>$G$26</formula>
      <formula>0</formula>
    </cfRule>
    <cfRule type="cellIs" dxfId="132" priority="14" operator="between">
      <formula>$G$26</formula>
      <formula>$E$27</formula>
    </cfRule>
    <cfRule type="cellIs" dxfId="131" priority="15" operator="between">
      <formula>$C$26</formula>
      <formula>$E$26</formula>
    </cfRule>
    <cfRule type="expression" dxfId="130" priority="16">
      <formula>MOD(ROW(C26),2)&gt;0</formula>
    </cfRule>
  </conditionalFormatting>
  <conditionalFormatting sqref="K22:N22">
    <cfRule type="expression" dxfId="128" priority="1">
      <formula>AND(K22&gt;=0.6, K22&lt;0.8)</formula>
    </cfRule>
  </conditionalFormatting>
  <conditionalFormatting sqref="K22:N22">
    <cfRule type="expression" dxfId="127" priority="2">
      <formula>AND(K22&gt;=0.8, K22&lt;0.9)</formula>
    </cfRule>
  </conditionalFormatting>
  <conditionalFormatting sqref="K22:N22">
    <cfRule type="expression" dxfId="126" priority="3">
      <formula>AND(K22&gt;=0.9, K22&lt;=1)</formula>
    </cfRule>
  </conditionalFormatting>
  <conditionalFormatting sqref="K22:N22">
    <cfRule type="expression" dxfId="125" priority="4">
      <formula>MOD(ROW(K22),2)&gt;0</formula>
    </cfRule>
  </conditionalFormatting>
  <pageMargins left="0.7" right="0.7" top="0.75" bottom="0.75" header="0.3" footer="0.3"/>
  <ignoredErrors>
    <ignoredError sqref="C6:N6 C7:N9 N28 N39 N17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E2F0B4-F03E-425C-B58A-A73A55BCCE6C}">
  <sheetPr codeName="Feuil3"/>
  <dimension ref="B4:I16"/>
  <sheetViews>
    <sheetView workbookViewId="0">
      <selection activeCell="K10" sqref="K10"/>
    </sheetView>
  </sheetViews>
  <sheetFormatPr baseColWidth="10" defaultRowHeight="15" x14ac:dyDescent="0.25"/>
  <sheetData>
    <row r="4" spans="2:9" x14ac:dyDescent="0.25">
      <c r="G4" t="s">
        <v>34</v>
      </c>
      <c r="I4" t="s">
        <v>35</v>
      </c>
    </row>
    <row r="5" spans="2:9" ht="15.75" x14ac:dyDescent="0.3">
      <c r="B5" s="9" t="s">
        <v>9</v>
      </c>
      <c r="D5" s="9" t="s">
        <v>3</v>
      </c>
      <c r="E5" s="3">
        <v>10</v>
      </c>
      <c r="G5">
        <v>1</v>
      </c>
      <c r="I5">
        <v>1</v>
      </c>
    </row>
    <row r="6" spans="2:9" ht="15.75" x14ac:dyDescent="0.3">
      <c r="B6" s="9">
        <v>1</v>
      </c>
      <c r="D6" s="9" t="s">
        <v>4</v>
      </c>
      <c r="E6" s="3">
        <v>9.5</v>
      </c>
      <c r="G6">
        <v>2</v>
      </c>
      <c r="I6">
        <v>2</v>
      </c>
    </row>
    <row r="7" spans="2:9" ht="15.75" x14ac:dyDescent="0.3">
      <c r="B7" s="9">
        <v>2</v>
      </c>
      <c r="D7" s="9" t="s">
        <v>5</v>
      </c>
      <c r="E7" s="5">
        <v>9</v>
      </c>
      <c r="G7">
        <v>3</v>
      </c>
      <c r="I7">
        <v>3</v>
      </c>
    </row>
    <row r="8" spans="2:9" ht="15.75" x14ac:dyDescent="0.3">
      <c r="B8" s="9">
        <v>3</v>
      </c>
      <c r="D8" s="9" t="s">
        <v>6</v>
      </c>
      <c r="E8" s="3">
        <v>8.5</v>
      </c>
      <c r="G8">
        <v>4</v>
      </c>
      <c r="I8">
        <v>4</v>
      </c>
    </row>
    <row r="9" spans="2:9" ht="15.75" x14ac:dyDescent="0.3">
      <c r="B9" s="9">
        <v>4</v>
      </c>
      <c r="D9" s="9" t="s">
        <v>7</v>
      </c>
      <c r="E9" s="3">
        <v>8</v>
      </c>
      <c r="G9">
        <v>5</v>
      </c>
      <c r="I9">
        <v>5</v>
      </c>
    </row>
    <row r="10" spans="2:9" ht="15.75" x14ac:dyDescent="0.3">
      <c r="B10" s="9">
        <v>5</v>
      </c>
      <c r="D10" s="10" t="s">
        <v>24</v>
      </c>
      <c r="E10" s="3">
        <v>7.5</v>
      </c>
      <c r="G10">
        <v>6</v>
      </c>
      <c r="I10">
        <v>6</v>
      </c>
    </row>
    <row r="11" spans="2:9" ht="15.75" x14ac:dyDescent="0.3">
      <c r="E11" s="5">
        <v>7</v>
      </c>
      <c r="G11">
        <v>7</v>
      </c>
    </row>
    <row r="12" spans="2:9" ht="15.75" x14ac:dyDescent="0.3">
      <c r="E12" s="3">
        <v>6</v>
      </c>
      <c r="G12">
        <v>8</v>
      </c>
    </row>
    <row r="13" spans="2:9" x14ac:dyDescent="0.25">
      <c r="G13">
        <v>9</v>
      </c>
    </row>
    <row r="14" spans="2:9" x14ac:dyDescent="0.25">
      <c r="G14">
        <v>10</v>
      </c>
    </row>
    <row r="15" spans="2:9" x14ac:dyDescent="0.25">
      <c r="G15">
        <v>11</v>
      </c>
    </row>
    <row r="16" spans="2:9" x14ac:dyDescent="0.25">
      <c r="G16">
        <v>12</v>
      </c>
    </row>
  </sheetData>
  <conditionalFormatting sqref="E5:E12">
    <cfRule type="expression" dxfId="124" priority="1">
      <formula>MOD(ROW(E5),2)&gt;0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Block</vt:lpstr>
      <vt:lpstr>RPE Charts</vt:lpstr>
      <vt:lpstr>Ressources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2021-06-18T21:57:30Z</dcterms:created>
  <dcterms:modified xsi:type="dcterms:W3CDTF">2021-06-19T12:20:52Z</dcterms:modified>
</cp:coreProperties>
</file>