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25D49229-93A0-4633-A759-ABABD930E0BA}" xr6:coauthVersionLast="46" xr6:coauthVersionMax="47" xr10:uidLastSave="{00000000-0000-0000-0000-000000000000}"/>
  <bookViews>
    <workbookView xWindow="-120" yWindow="-120" windowWidth="30960" windowHeight="17070" firstSheet="1" activeTab="1" xr2:uid="{58DDFC50-B167-40A5-B174-3865E933B04A}"/>
  </bookViews>
  <sheets>
    <sheet name="Données" sheetId="2" state="hidden" r:id="rId1"/>
    <sheet name="Hebdo" sheetId="5" r:id="rId2"/>
    <sheet name="Mois" sheetId="3" r:id="rId3"/>
    <sheet name="Année" sheetId="1" r:id="rId4"/>
  </sheets>
  <functionGroups builtInGroupCount="19"/>
  <definedNames>
    <definedName name="Ferie" localSheetId="1">Hebdo!$HW$3:$HX$5</definedName>
    <definedName name="Ferie">Mois!$DA$3:$DB$5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" i="5" l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AY2" i="5" s="1"/>
  <c r="AZ2" i="5" s="1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BW2" i="5" s="1"/>
  <c r="BX2" i="5" s="1"/>
  <c r="BY2" i="5" s="1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CU2" i="5" s="1"/>
  <c r="CV2" i="5" s="1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DS2" i="5" s="1"/>
  <c r="DT2" i="5" s="1"/>
  <c r="DU2" i="5" s="1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EQ2" i="5" s="1"/>
  <c r="ER2" i="5" s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FO2" i="5" s="1"/>
  <c r="AA1" i="5"/>
  <c r="AY1" i="5" s="1"/>
  <c r="BW1" i="5" s="1"/>
  <c r="CU1" i="5" s="1"/>
  <c r="DS1" i="5" s="1"/>
  <c r="EQ1" i="5" s="1"/>
  <c r="D2" i="5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HX4" i="5" l="1"/>
  <c r="HW4" i="5"/>
  <c r="HX3" i="5"/>
  <c r="HW3" i="5"/>
  <c r="B1" i="5"/>
  <c r="BL1" i="3"/>
  <c r="HW5" i="5" l="1"/>
  <c r="HX5" i="5"/>
  <c r="AI1" i="3"/>
  <c r="D1" i="3"/>
  <c r="DB4" i="3"/>
  <c r="DA4" i="3"/>
  <c r="DB3" i="3"/>
  <c r="DA3" i="3"/>
  <c r="DA5" i="3" l="1"/>
  <c r="DB5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C2" i="1"/>
  <c r="D2" i="1" s="1"/>
  <c r="E2" i="1" l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</calcChain>
</file>

<file path=xl/sharedStrings.xml><?xml version="1.0" encoding="utf-8"?>
<sst xmlns="http://schemas.openxmlformats.org/spreadsheetml/2006/main" count="31" uniqueCount="18">
  <si>
    <t>Début</t>
  </si>
  <si>
    <t>Fin</t>
  </si>
  <si>
    <t>Premier de l'An</t>
  </si>
  <si>
    <t>Pâques</t>
  </si>
  <si>
    <t>Lundi de Pâques</t>
  </si>
  <si>
    <t xml:space="preserve"> </t>
  </si>
  <si>
    <t>Id</t>
  </si>
  <si>
    <t>Client</t>
  </si>
  <si>
    <t>Commande</t>
  </si>
  <si>
    <t>Quantité</t>
  </si>
  <si>
    <t>Coût</t>
  </si>
  <si>
    <t>ne pas effacer</t>
  </si>
  <si>
    <t>ROTO_318</t>
  </si>
  <si>
    <t>ROTO_500</t>
  </si>
  <si>
    <t>ROTO_600</t>
  </si>
  <si>
    <t>Machine</t>
  </si>
  <si>
    <t>N°Dossier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</si>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</sst>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i/>
      <sz val="20"/>
      <color theme="1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ashed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ashed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0" fontId="15" fillId="0" borderId="0" applyFill="0" applyProtection="0"/>
    <xf numFmtId="44" fontId="14" fillId="0" borderId="0" applyFont="0" applyFill="0" applyBorder="0" applyAlignment="0" applyProtection="0"/>
  </cellStyleXfs>
  <cellXfs count="7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6" xfId="0" applyNumberFormat="1" applyFont="1" applyBorder="1" applyAlignment="1">
      <alignment horizontal="left" vertical="center" textRotation="90"/>
    </xf>
    <xf numFmtId="164" fontId="4" fillId="0" borderId="7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167" fontId="10" fillId="0" borderId="0" xfId="0" applyNumberFormat="1" applyFont="1" applyAlignment="1">
      <alignment vertical="center"/>
    </xf>
    <xf numFmtId="169" fontId="12" fillId="0" borderId="13" xfId="0" applyNumberFormat="1" applyFont="1" applyBorder="1" applyAlignment="1">
      <alignment horizontal="centerContinuous" vertical="center"/>
    </xf>
    <xf numFmtId="167" fontId="12" fillId="0" borderId="0" xfId="0" applyNumberFormat="1" applyFont="1" applyAlignment="1">
      <alignment horizontal="centerContinuous" vertical="center"/>
    </xf>
    <xf numFmtId="0" fontId="0" fillId="0" borderId="17" xfId="0" applyBorder="1"/>
    <xf numFmtId="0" fontId="0" fillId="0" borderId="18" xfId="0" applyBorder="1"/>
    <xf numFmtId="167" fontId="12" fillId="0" borderId="14" xfId="0" applyNumberFormat="1" applyFont="1" applyBorder="1" applyAlignment="1">
      <alignment horizontal="centerContinuous" vertical="center"/>
    </xf>
    <xf numFmtId="0" fontId="0" fillId="0" borderId="15" xfId="0" applyBorder="1"/>
    <xf numFmtId="0" fontId="0" fillId="0" borderId="16" xfId="0" applyBorder="1"/>
    <xf numFmtId="0" fontId="0" fillId="6" borderId="0" xfId="0" applyFill="1" applyAlignment="1">
      <alignment horizontal="centerContinuous"/>
    </xf>
    <xf numFmtId="170" fontId="3" fillId="6" borderId="0" xfId="0" applyNumberFormat="1" applyFont="1" applyFill="1" applyAlignment="1">
      <alignment horizontal="centerContinuous" vertical="center"/>
    </xf>
    <xf numFmtId="0" fontId="13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44" fontId="0" fillId="0" borderId="0" xfId="1" applyFont="1"/>
    <xf numFmtId="44" fontId="1" fillId="2" borderId="0" xfId="1" applyFont="1" applyFill="1" applyAlignment="1">
      <alignment horizontal="center" wrapText="1"/>
    </xf>
    <xf numFmtId="0" fontId="16" fillId="8" borderId="0" xfId="0" applyFont="1" applyFill="1" applyAlignment="1">
      <alignment horizontal="center" wrapText="1"/>
    </xf>
    <xf numFmtId="22" fontId="16" fillId="8" borderId="0" xfId="0" applyNumberFormat="1" applyFont="1" applyFill="1" applyAlignment="1">
      <alignment horizontal="center" wrapText="1"/>
    </xf>
    <xf numFmtId="44" fontId="16" fillId="8" borderId="0" xfId="1" applyFont="1" applyFill="1" applyAlignment="1">
      <alignment horizontal="center" wrapText="1"/>
    </xf>
    <xf numFmtId="169" fontId="12" fillId="0" borderId="0" xfId="0" applyNumberFormat="1" applyFont="1" applyBorder="1" applyAlignment="1">
      <alignment horizontal="centerContinuous" vertical="center"/>
    </xf>
    <xf numFmtId="0" fontId="0" fillId="0" borderId="19" xfId="0" applyBorder="1"/>
    <xf numFmtId="0" fontId="0" fillId="0" borderId="20" xfId="0" applyBorder="1"/>
    <xf numFmtId="0" fontId="0" fillId="9" borderId="4" xfId="0" applyFill="1" applyBorder="1"/>
    <xf numFmtId="0" fontId="0" fillId="9" borderId="9" xfId="0" applyFill="1" applyBorder="1"/>
    <xf numFmtId="0" fontId="0" fillId="9" borderId="15" xfId="0" applyFill="1" applyBorder="1"/>
    <xf numFmtId="0" fontId="0" fillId="9" borderId="17" xfId="0" applyFill="1" applyBorder="1"/>
    <xf numFmtId="0" fontId="0" fillId="9" borderId="19" xfId="0" applyFill="1" applyBorder="1"/>
    <xf numFmtId="0" fontId="0" fillId="9" borderId="2" xfId="0" applyFill="1" applyBorder="1"/>
    <xf numFmtId="0" fontId="0" fillId="9" borderId="10" xfId="0" applyFill="1" applyBorder="1"/>
    <xf numFmtId="0" fontId="0" fillId="9" borderId="16" xfId="0" applyFill="1" applyBorder="1"/>
    <xf numFmtId="0" fontId="0" fillId="9" borderId="18" xfId="0" applyFill="1" applyBorder="1"/>
    <xf numFmtId="0" fontId="0" fillId="9" borderId="20" xfId="0" applyFill="1" applyBorder="1"/>
    <xf numFmtId="0" fontId="17" fillId="7" borderId="11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167" fontId="12" fillId="0" borderId="21" xfId="0" applyNumberFormat="1" applyFont="1" applyBorder="1" applyAlignment="1">
      <alignment horizontal="centerContinuous" vertical="center"/>
    </xf>
    <xf numFmtId="165" fontId="4" fillId="0" borderId="8" xfId="0" applyNumberFormat="1" applyFont="1" applyBorder="1" applyAlignment="1">
      <alignment horizontal="left" vertical="center" textRotation="60"/>
    </xf>
    <xf numFmtId="165" fontId="4" fillId="0" borderId="6" xfId="0" applyNumberFormat="1" applyFont="1" applyBorder="1" applyAlignment="1">
      <alignment horizontal="left" vertical="center" textRotation="60"/>
    </xf>
    <xf numFmtId="165" fontId="4" fillId="0" borderId="7" xfId="0" applyNumberFormat="1" applyFont="1" applyBorder="1" applyAlignment="1">
      <alignment horizontal="left" vertical="center" textRotation="60"/>
    </xf>
    <xf numFmtId="168" fontId="4" fillId="0" borderId="8" xfId="0" applyNumberFormat="1" applyFont="1" applyBorder="1" applyAlignment="1">
      <alignment horizontal="center" vertical="top" textRotation="60"/>
    </xf>
    <xf numFmtId="0" fontId="7" fillId="0" borderId="0" xfId="0" applyFont="1" applyAlignment="1">
      <alignment vertical="top"/>
    </xf>
    <xf numFmtId="0" fontId="0" fillId="0" borderId="4" xfId="0" applyFill="1" applyBorder="1"/>
    <xf numFmtId="0" fontId="0" fillId="0" borderId="2" xfId="0" applyFill="1" applyBorder="1"/>
    <xf numFmtId="3" fontId="1" fillId="2" borderId="0" xfId="0" applyNumberFormat="1" applyFont="1" applyFill="1" applyAlignment="1">
      <alignment horizontal="center" wrapText="1"/>
    </xf>
    <xf numFmtId="3" fontId="16" fillId="8" borderId="0" xfId="0" applyNumberFormat="1" applyFont="1" applyFill="1" applyAlignment="1">
      <alignment horizontal="center" wrapText="1"/>
    </xf>
    <xf numFmtId="3" fontId="0" fillId="0" borderId="0" xfId="0" applyNumberFormat="1"/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119063</xdr:colOff>
      <xdr:row>2</xdr:row>
      <xdr:rowOff>25400</xdr:rowOff>
    </xdr:from>
    <xdr:to>
      <xdr:col>3</xdr:col>
      <xdr:colOff>158750</xdr:colOff>
      <xdr:row>2</xdr:row>
      <xdr:rowOff>327025</xdr:rowOff>
    </xdr:to>
    <xdr:sp macro="Fiche" textlink="">
      <xdr:nvSpPr>
        <xdr:cNvPr id="47" name="_1">
          <a:extLst>
            <a:ext uri="{FF2B5EF4-FFF2-40B4-BE49-F238E27FC236}">
              <a16:creationId xmlns:a16="http://schemas.microsoft.com/office/drawing/2014/main" id="{1197155A-DB0E-473A-A3FF-B93AD4B44572}"/>
            </a:ext>
          </a:extLst>
        </xdr:cNvPr>
        <xdr:cNvSpPr/>
      </xdr:nvSpPr>
      <xdr:spPr>
        <a:xfrm>
          <a:off x="2452688" y="673100"/>
          <a:ext cx="277812" cy="3016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51874 - ALTAVIA</a:t>
          </a:r>
        </a:p>
      </xdr:txBody>
    </xdr:sp>
    <xdr:clientData/>
  </xdr:twoCellAnchor>
  <xdr:twoCellAnchor>
    <xdr:from>
      <xdr:col>1</xdr:col>
      <xdr:colOff>2110470</xdr:colOff>
      <xdr:row>2</xdr:row>
      <xdr:rowOff>25400</xdr:rowOff>
    </xdr:from>
    <xdr:to>
      <xdr:col>3</xdr:col>
      <xdr:colOff>99331</xdr:colOff>
      <xdr:row>2</xdr:row>
      <xdr:rowOff>209618</xdr:rowOff>
    </xdr:to>
    <xdr:sp macro="Fiche" textlink="">
      <xdr:nvSpPr>
        <xdr:cNvPr id="48" name="__1">
          <a:extLst>
            <a:ext uri="{FF2B5EF4-FFF2-40B4-BE49-F238E27FC236}">
              <a16:creationId xmlns:a16="http://schemas.microsoft.com/office/drawing/2014/main" id="{B90EE8C8-EEF4-4FA9-9240-E036712358E7}"/>
            </a:ext>
          </a:extLst>
        </xdr:cNvPr>
        <xdr:cNvSpPr txBox="1"/>
      </xdr:nvSpPr>
      <xdr:spPr>
        <a:xfrm>
          <a:off x="2234295" y="673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01/11</a:t>
          </a:r>
        </a:p>
      </xdr:txBody>
    </xdr:sp>
    <xdr:clientData/>
  </xdr:twoCellAnchor>
  <xdr:twoCellAnchor>
    <xdr:from>
      <xdr:col>2</xdr:col>
      <xdr:colOff>178482</xdr:colOff>
      <xdr:row>2</xdr:row>
      <xdr:rowOff>176213</xdr:rowOff>
    </xdr:from>
    <xdr:to>
      <xdr:col>4</xdr:col>
      <xdr:colOff>139018</xdr:colOff>
      <xdr:row>3</xdr:row>
      <xdr:rowOff>8006</xdr:rowOff>
    </xdr:to>
    <xdr:sp macro="Fiche" textlink="">
      <xdr:nvSpPr>
        <xdr:cNvPr id="49" name="__1">
          <a:extLst>
            <a:ext uri="{FF2B5EF4-FFF2-40B4-BE49-F238E27FC236}">
              <a16:creationId xmlns:a16="http://schemas.microsoft.com/office/drawing/2014/main" id="{09CAAFC1-A769-430F-9B73-EB43BFCB3D11}"/>
            </a:ext>
          </a:extLst>
        </xdr:cNvPr>
        <xdr:cNvSpPr txBox="1"/>
      </xdr:nvSpPr>
      <xdr:spPr>
        <a:xfrm>
          <a:off x="2512107" y="82391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02/11</a:t>
          </a:r>
        </a:p>
      </xdr:txBody>
    </xdr:sp>
    <xdr:clientData/>
  </xdr:twoCellAnchor>
  <xdr:twoCellAnchor>
    <xdr:from>
      <xdr:col>3</xdr:col>
      <xdr:colOff>158750</xdr:colOff>
      <xdr:row>2</xdr:row>
      <xdr:rowOff>25400</xdr:rowOff>
    </xdr:from>
    <xdr:to>
      <xdr:col>6</xdr:col>
      <xdr:colOff>29766</xdr:colOff>
      <xdr:row>2</xdr:row>
      <xdr:rowOff>327025</xdr:rowOff>
    </xdr:to>
    <xdr:sp macro="Fiche" textlink="">
      <xdr:nvSpPr>
        <xdr:cNvPr id="50" name="_2">
          <a:extLst>
            <a:ext uri="{FF2B5EF4-FFF2-40B4-BE49-F238E27FC236}">
              <a16:creationId xmlns:a16="http://schemas.microsoft.com/office/drawing/2014/main" id="{7CAFDCCE-618D-40CC-B525-09B7D09F9314}"/>
            </a:ext>
          </a:extLst>
        </xdr:cNvPr>
        <xdr:cNvSpPr/>
      </xdr:nvSpPr>
      <xdr:spPr>
        <a:xfrm>
          <a:off x="2730500" y="673100"/>
          <a:ext cx="585391" cy="3016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51899 - GUTENBERG</a:t>
          </a:r>
        </a:p>
      </xdr:txBody>
    </xdr:sp>
    <xdr:clientData/>
  </xdr:twoCellAnchor>
  <xdr:twoCellAnchor>
    <xdr:from>
      <xdr:col>2</xdr:col>
      <xdr:colOff>178482</xdr:colOff>
      <xdr:row>2</xdr:row>
      <xdr:rowOff>25400</xdr:rowOff>
    </xdr:from>
    <xdr:to>
      <xdr:col>4</xdr:col>
      <xdr:colOff>139018</xdr:colOff>
      <xdr:row>2</xdr:row>
      <xdr:rowOff>209618</xdr:rowOff>
    </xdr:to>
    <xdr:sp macro="Fiche" textlink="">
      <xdr:nvSpPr>
        <xdr:cNvPr id="51" name="__2">
          <a:extLst>
            <a:ext uri="{FF2B5EF4-FFF2-40B4-BE49-F238E27FC236}">
              <a16:creationId xmlns:a16="http://schemas.microsoft.com/office/drawing/2014/main" id="{4903E6A5-364E-4DD1-B7A7-4076990F37CD}"/>
            </a:ext>
          </a:extLst>
        </xdr:cNvPr>
        <xdr:cNvSpPr txBox="1"/>
      </xdr:nvSpPr>
      <xdr:spPr>
        <a:xfrm>
          <a:off x="2512107" y="673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02/11</a:t>
          </a:r>
        </a:p>
      </xdr:txBody>
    </xdr:sp>
    <xdr:clientData/>
  </xdr:twoCellAnchor>
  <xdr:twoCellAnchor>
    <xdr:from>
      <xdr:col>5</xdr:col>
      <xdr:colOff>49498</xdr:colOff>
      <xdr:row>2</xdr:row>
      <xdr:rowOff>176213</xdr:rowOff>
    </xdr:from>
    <xdr:to>
      <xdr:col>7</xdr:col>
      <xdr:colOff>10034</xdr:colOff>
      <xdr:row>3</xdr:row>
      <xdr:rowOff>8006</xdr:rowOff>
    </xdr:to>
    <xdr:sp macro="Fiche" textlink="">
      <xdr:nvSpPr>
        <xdr:cNvPr id="52" name="__2">
          <a:extLst>
            <a:ext uri="{FF2B5EF4-FFF2-40B4-BE49-F238E27FC236}">
              <a16:creationId xmlns:a16="http://schemas.microsoft.com/office/drawing/2014/main" id="{216A8559-6F1E-47B8-B0A8-37515D43A814}"/>
            </a:ext>
          </a:extLst>
        </xdr:cNvPr>
        <xdr:cNvSpPr txBox="1"/>
      </xdr:nvSpPr>
      <xdr:spPr>
        <a:xfrm>
          <a:off x="3097498" y="82391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04/11</a:t>
          </a:r>
        </a:p>
      </xdr:txBody>
    </xdr:sp>
    <xdr:clientData/>
  </xdr:twoCellAnchor>
  <xdr:twoCellAnchor>
    <xdr:from>
      <xdr:col>2</xdr:col>
      <xdr:colOff>119063</xdr:colOff>
      <xdr:row>3</xdr:row>
      <xdr:rowOff>25400</xdr:rowOff>
    </xdr:from>
    <xdr:to>
      <xdr:col>6</xdr:col>
      <xdr:colOff>89297</xdr:colOff>
      <xdr:row>3</xdr:row>
      <xdr:rowOff>327025</xdr:rowOff>
    </xdr:to>
    <xdr:sp macro="Fiche" textlink="">
      <xdr:nvSpPr>
        <xdr:cNvPr id="53" name="_3">
          <a:extLst>
            <a:ext uri="{FF2B5EF4-FFF2-40B4-BE49-F238E27FC236}">
              <a16:creationId xmlns:a16="http://schemas.microsoft.com/office/drawing/2014/main" id="{4BB84C7C-C64E-412F-A814-7DF6A4AF0030}"/>
            </a:ext>
          </a:extLst>
        </xdr:cNvPr>
        <xdr:cNvSpPr/>
      </xdr:nvSpPr>
      <xdr:spPr>
        <a:xfrm>
          <a:off x="2452688" y="1025525"/>
          <a:ext cx="922734" cy="301625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51569 - ELPEV</a:t>
          </a:r>
        </a:p>
      </xdr:txBody>
    </xdr:sp>
    <xdr:clientData/>
  </xdr:twoCellAnchor>
  <xdr:twoCellAnchor>
    <xdr:from>
      <xdr:col>1</xdr:col>
      <xdr:colOff>2110470</xdr:colOff>
      <xdr:row>3</xdr:row>
      <xdr:rowOff>25400</xdr:rowOff>
    </xdr:from>
    <xdr:to>
      <xdr:col>3</xdr:col>
      <xdr:colOff>99331</xdr:colOff>
      <xdr:row>3</xdr:row>
      <xdr:rowOff>209618</xdr:rowOff>
    </xdr:to>
    <xdr:sp macro="Fiche" textlink="">
      <xdr:nvSpPr>
        <xdr:cNvPr id="54" name="__3">
          <a:extLst>
            <a:ext uri="{FF2B5EF4-FFF2-40B4-BE49-F238E27FC236}">
              <a16:creationId xmlns:a16="http://schemas.microsoft.com/office/drawing/2014/main" id="{D64E9E3A-FDCE-497A-9268-1EE5A562157E}"/>
            </a:ext>
          </a:extLst>
        </xdr:cNvPr>
        <xdr:cNvSpPr txBox="1"/>
      </xdr:nvSpPr>
      <xdr:spPr>
        <a:xfrm>
          <a:off x="2234295" y="1025525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01/11</a:t>
          </a:r>
        </a:p>
      </xdr:txBody>
    </xdr:sp>
    <xdr:clientData/>
  </xdr:twoCellAnchor>
  <xdr:twoCellAnchor>
    <xdr:from>
      <xdr:col>5</xdr:col>
      <xdr:colOff>109029</xdr:colOff>
      <xdr:row>3</xdr:row>
      <xdr:rowOff>176213</xdr:rowOff>
    </xdr:from>
    <xdr:to>
      <xdr:col>7</xdr:col>
      <xdr:colOff>69565</xdr:colOff>
      <xdr:row>4</xdr:row>
      <xdr:rowOff>8006</xdr:rowOff>
    </xdr:to>
    <xdr:sp macro="Fiche" textlink="">
      <xdr:nvSpPr>
        <xdr:cNvPr id="55" name="__3">
          <a:extLst>
            <a:ext uri="{FF2B5EF4-FFF2-40B4-BE49-F238E27FC236}">
              <a16:creationId xmlns:a16="http://schemas.microsoft.com/office/drawing/2014/main" id="{3365F00B-7D6C-4D4E-9F3E-69148F0A592E}"/>
            </a:ext>
          </a:extLst>
        </xdr:cNvPr>
        <xdr:cNvSpPr txBox="1"/>
      </xdr:nvSpPr>
      <xdr:spPr>
        <a:xfrm>
          <a:off x="3157029" y="1176338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04/11</a:t>
          </a:r>
        </a:p>
      </xdr:txBody>
    </xdr:sp>
    <xdr:clientData/>
  </xdr:twoCellAnchor>
  <xdr:twoCellAnchor>
    <xdr:from>
      <xdr:col>9</xdr:col>
      <xdr:colOff>168672</xdr:colOff>
      <xdr:row>3</xdr:row>
      <xdr:rowOff>25400</xdr:rowOff>
    </xdr:from>
    <xdr:to>
      <xdr:col>11</xdr:col>
      <xdr:colOff>208359</xdr:colOff>
      <xdr:row>3</xdr:row>
      <xdr:rowOff>327025</xdr:rowOff>
    </xdr:to>
    <xdr:sp macro="Fiche" textlink="">
      <xdr:nvSpPr>
        <xdr:cNvPr id="56" name="_6">
          <a:extLst>
            <a:ext uri="{FF2B5EF4-FFF2-40B4-BE49-F238E27FC236}">
              <a16:creationId xmlns:a16="http://schemas.microsoft.com/office/drawing/2014/main" id="{308805CE-1F2C-44F4-9C77-58321D3439BC}"/>
            </a:ext>
          </a:extLst>
        </xdr:cNvPr>
        <xdr:cNvSpPr/>
      </xdr:nvSpPr>
      <xdr:spPr>
        <a:xfrm>
          <a:off x="4169172" y="1025525"/>
          <a:ext cx="515937" cy="301625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51876 - TEST</a:t>
          </a:r>
        </a:p>
      </xdr:txBody>
    </xdr:sp>
    <xdr:clientData/>
  </xdr:twoCellAnchor>
  <xdr:twoCellAnchor>
    <xdr:from>
      <xdr:col>8</xdr:col>
      <xdr:colOff>188404</xdr:colOff>
      <xdr:row>3</xdr:row>
      <xdr:rowOff>25400</xdr:rowOff>
    </xdr:from>
    <xdr:to>
      <xdr:col>10</xdr:col>
      <xdr:colOff>148940</xdr:colOff>
      <xdr:row>3</xdr:row>
      <xdr:rowOff>209618</xdr:rowOff>
    </xdr:to>
    <xdr:sp macro="Fiche" textlink="">
      <xdr:nvSpPr>
        <xdr:cNvPr id="57" name="__6">
          <a:extLst>
            <a:ext uri="{FF2B5EF4-FFF2-40B4-BE49-F238E27FC236}">
              <a16:creationId xmlns:a16="http://schemas.microsoft.com/office/drawing/2014/main" id="{D302051C-8865-4FBC-97FF-7B6C76FDDB8B}"/>
            </a:ext>
          </a:extLst>
        </xdr:cNvPr>
        <xdr:cNvSpPr txBox="1"/>
      </xdr:nvSpPr>
      <xdr:spPr>
        <a:xfrm>
          <a:off x="3950779" y="1025525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08/11</a:t>
          </a:r>
        </a:p>
      </xdr:txBody>
    </xdr:sp>
    <xdr:clientData/>
  </xdr:twoCellAnchor>
  <xdr:twoCellAnchor>
    <xdr:from>
      <xdr:col>10</xdr:col>
      <xdr:colOff>228091</xdr:colOff>
      <xdr:row>3</xdr:row>
      <xdr:rowOff>176213</xdr:rowOff>
    </xdr:from>
    <xdr:to>
      <xdr:col>12</xdr:col>
      <xdr:colOff>188627</xdr:colOff>
      <xdr:row>4</xdr:row>
      <xdr:rowOff>8006</xdr:rowOff>
    </xdr:to>
    <xdr:sp macro="Fiche" textlink="">
      <xdr:nvSpPr>
        <xdr:cNvPr id="58" name="__6">
          <a:extLst>
            <a:ext uri="{FF2B5EF4-FFF2-40B4-BE49-F238E27FC236}">
              <a16:creationId xmlns:a16="http://schemas.microsoft.com/office/drawing/2014/main" id="{428AAEC8-7BF9-4ADA-9FFD-0C7E27537B66}"/>
            </a:ext>
          </a:extLst>
        </xdr:cNvPr>
        <xdr:cNvSpPr txBox="1"/>
      </xdr:nvSpPr>
      <xdr:spPr>
        <a:xfrm>
          <a:off x="4466716" y="1176338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10/11</a:t>
          </a:r>
        </a:p>
      </xdr:txBody>
    </xdr:sp>
    <xdr:clientData/>
  </xdr:twoCellAnchor>
  <xdr:twoCellAnchor>
    <xdr:from>
      <xdr:col>2</xdr:col>
      <xdr:colOff>208359</xdr:colOff>
      <xdr:row>4</xdr:row>
      <xdr:rowOff>25400</xdr:rowOff>
    </xdr:from>
    <xdr:to>
      <xdr:col>8</xdr:col>
      <xdr:colOff>49609</xdr:colOff>
      <xdr:row>4</xdr:row>
      <xdr:rowOff>327025</xdr:rowOff>
    </xdr:to>
    <xdr:sp macro="Fiche" textlink="">
      <xdr:nvSpPr>
        <xdr:cNvPr id="59" name="_4">
          <a:extLst>
            <a:ext uri="{FF2B5EF4-FFF2-40B4-BE49-F238E27FC236}">
              <a16:creationId xmlns:a16="http://schemas.microsoft.com/office/drawing/2014/main" id="{47A92E7D-7689-46F1-9D28-975141297BE6}"/>
            </a:ext>
          </a:extLst>
        </xdr:cNvPr>
        <xdr:cNvSpPr/>
      </xdr:nvSpPr>
      <xdr:spPr>
        <a:xfrm>
          <a:off x="2541984" y="1377950"/>
          <a:ext cx="1270000" cy="301625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51632 - GUTENBERG</a:t>
          </a:r>
        </a:p>
      </xdr:txBody>
    </xdr:sp>
    <xdr:clientData/>
  </xdr:twoCellAnchor>
  <xdr:twoCellAnchor>
    <xdr:from>
      <xdr:col>1</xdr:col>
      <xdr:colOff>2199766</xdr:colOff>
      <xdr:row>4</xdr:row>
      <xdr:rowOff>25400</xdr:rowOff>
    </xdr:from>
    <xdr:to>
      <xdr:col>3</xdr:col>
      <xdr:colOff>188627</xdr:colOff>
      <xdr:row>4</xdr:row>
      <xdr:rowOff>209618</xdr:rowOff>
    </xdr:to>
    <xdr:sp macro="Fiche" textlink="">
      <xdr:nvSpPr>
        <xdr:cNvPr id="60" name="__4">
          <a:extLst>
            <a:ext uri="{FF2B5EF4-FFF2-40B4-BE49-F238E27FC236}">
              <a16:creationId xmlns:a16="http://schemas.microsoft.com/office/drawing/2014/main" id="{2AB49D8E-92FE-48E9-A185-AAAC3BB3252C}"/>
            </a:ext>
          </a:extLst>
        </xdr:cNvPr>
        <xdr:cNvSpPr txBox="1"/>
      </xdr:nvSpPr>
      <xdr:spPr>
        <a:xfrm>
          <a:off x="2323591" y="1377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01/11</a:t>
          </a:r>
        </a:p>
      </xdr:txBody>
    </xdr:sp>
    <xdr:clientData/>
  </xdr:twoCellAnchor>
  <xdr:twoCellAnchor>
    <xdr:from>
      <xdr:col>7</xdr:col>
      <xdr:colOff>69341</xdr:colOff>
      <xdr:row>4</xdr:row>
      <xdr:rowOff>176213</xdr:rowOff>
    </xdr:from>
    <xdr:to>
      <xdr:col>9</xdr:col>
      <xdr:colOff>29877</xdr:colOff>
      <xdr:row>5</xdr:row>
      <xdr:rowOff>8006</xdr:rowOff>
    </xdr:to>
    <xdr:sp macro="Fiche" textlink="">
      <xdr:nvSpPr>
        <xdr:cNvPr id="61" name="__4">
          <a:extLst>
            <a:ext uri="{FF2B5EF4-FFF2-40B4-BE49-F238E27FC236}">
              <a16:creationId xmlns:a16="http://schemas.microsoft.com/office/drawing/2014/main" id="{18EA5BB7-0265-4A43-BB4B-492118A0BBA8}"/>
            </a:ext>
          </a:extLst>
        </xdr:cNvPr>
        <xdr:cNvSpPr txBox="1"/>
      </xdr:nvSpPr>
      <xdr:spPr>
        <a:xfrm>
          <a:off x="3593591" y="152876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06/11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28575</xdr:rowOff>
        </xdr:from>
        <xdr:to>
          <xdr:col>1</xdr:col>
          <xdr:colOff>2295525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119063</xdr:colOff>
      <xdr:row>2</xdr:row>
      <xdr:rowOff>25400</xdr:rowOff>
    </xdr:from>
    <xdr:to>
      <xdr:col>5</xdr:col>
      <xdr:colOff>158750</xdr:colOff>
      <xdr:row>2</xdr:row>
      <xdr:rowOff>327025</xdr:rowOff>
    </xdr:to>
    <xdr:sp macro="Fiche" textlink="">
      <xdr:nvSpPr>
        <xdr:cNvPr id="14" name="_1">
          <a:extLst>
            <a:ext uri="{FF2B5EF4-FFF2-40B4-BE49-F238E27FC236}">
              <a16:creationId xmlns:a16="http://schemas.microsoft.com/office/drawing/2014/main" id="{FFEAA604-8C1B-48B6-84A1-8B961AB2DDAE}"/>
            </a:ext>
          </a:extLst>
        </xdr:cNvPr>
        <xdr:cNvSpPr/>
      </xdr:nvSpPr>
      <xdr:spPr>
        <a:xfrm>
          <a:off x="3167063" y="730250"/>
          <a:ext cx="39687" cy="3016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51874 - ALTAVIA</a:t>
          </a:r>
        </a:p>
      </xdr:txBody>
    </xdr:sp>
    <xdr:clientData/>
  </xdr:twoCellAnchor>
  <xdr:twoCellAnchor>
    <xdr:from>
      <xdr:col>4</xdr:col>
      <xdr:colOff>138795</xdr:colOff>
      <xdr:row>2</xdr:row>
      <xdr:rowOff>25400</xdr:rowOff>
    </xdr:from>
    <xdr:to>
      <xdr:col>6</xdr:col>
      <xdr:colOff>99331</xdr:colOff>
      <xdr:row>2</xdr:row>
      <xdr:rowOff>209618</xdr:rowOff>
    </xdr:to>
    <xdr:sp macro="Fiche" textlink="">
      <xdr:nvSpPr>
        <xdr:cNvPr id="15" name="__1">
          <a:extLst>
            <a:ext uri="{FF2B5EF4-FFF2-40B4-BE49-F238E27FC236}">
              <a16:creationId xmlns:a16="http://schemas.microsoft.com/office/drawing/2014/main" id="{5328BC97-7EDC-4B47-8591-6729AF0EBB08}"/>
            </a:ext>
          </a:extLst>
        </xdr:cNvPr>
        <xdr:cNvSpPr txBox="1"/>
      </xdr:nvSpPr>
      <xdr:spPr>
        <a:xfrm>
          <a:off x="2948670" y="7302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01/11</a:t>
          </a:r>
        </a:p>
      </xdr:txBody>
    </xdr:sp>
    <xdr:clientData/>
  </xdr:twoCellAnchor>
  <xdr:twoCellAnchor>
    <xdr:from>
      <xdr:col>4</xdr:col>
      <xdr:colOff>178482</xdr:colOff>
      <xdr:row>2</xdr:row>
      <xdr:rowOff>176213</xdr:rowOff>
    </xdr:from>
    <xdr:to>
      <xdr:col>6</xdr:col>
      <xdr:colOff>139018</xdr:colOff>
      <xdr:row>3</xdr:row>
      <xdr:rowOff>8006</xdr:rowOff>
    </xdr:to>
    <xdr:sp macro="Fiche" textlink="">
      <xdr:nvSpPr>
        <xdr:cNvPr id="16" name="__1">
          <a:extLst>
            <a:ext uri="{FF2B5EF4-FFF2-40B4-BE49-F238E27FC236}">
              <a16:creationId xmlns:a16="http://schemas.microsoft.com/office/drawing/2014/main" id="{3F0AB12D-6999-4C89-A2BE-538863DC1D00}"/>
            </a:ext>
          </a:extLst>
        </xdr:cNvPr>
        <xdr:cNvSpPr txBox="1"/>
      </xdr:nvSpPr>
      <xdr:spPr>
        <a:xfrm>
          <a:off x="2988357" y="88106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02/11</a:t>
          </a:r>
        </a:p>
      </xdr:txBody>
    </xdr:sp>
    <xdr:clientData/>
  </xdr:twoCellAnchor>
  <xdr:twoCellAnchor>
    <xdr:from>
      <xdr:col>5</xdr:col>
      <xdr:colOff>158750</xdr:colOff>
      <xdr:row>2</xdr:row>
      <xdr:rowOff>25400</xdr:rowOff>
    </xdr:from>
    <xdr:to>
      <xdr:col>6</xdr:col>
      <xdr:colOff>4252</xdr:colOff>
      <xdr:row>2</xdr:row>
      <xdr:rowOff>327025</xdr:rowOff>
    </xdr:to>
    <xdr:sp macro="Fiche" textlink="">
      <xdr:nvSpPr>
        <xdr:cNvPr id="17" name="_2">
          <a:extLst>
            <a:ext uri="{FF2B5EF4-FFF2-40B4-BE49-F238E27FC236}">
              <a16:creationId xmlns:a16="http://schemas.microsoft.com/office/drawing/2014/main" id="{2BF8B02F-FCC8-4489-A0C3-7B7D432F58A1}"/>
            </a:ext>
          </a:extLst>
        </xdr:cNvPr>
        <xdr:cNvSpPr/>
      </xdr:nvSpPr>
      <xdr:spPr>
        <a:xfrm>
          <a:off x="3206750" y="730250"/>
          <a:ext cx="83627" cy="3016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51899 - GUTENBERG</a:t>
          </a:r>
        </a:p>
      </xdr:txBody>
    </xdr:sp>
    <xdr:clientData/>
  </xdr:twoCellAnchor>
  <xdr:twoCellAnchor>
    <xdr:from>
      <xdr:col>4</xdr:col>
      <xdr:colOff>178482</xdr:colOff>
      <xdr:row>2</xdr:row>
      <xdr:rowOff>25400</xdr:rowOff>
    </xdr:from>
    <xdr:to>
      <xdr:col>6</xdr:col>
      <xdr:colOff>139018</xdr:colOff>
      <xdr:row>2</xdr:row>
      <xdr:rowOff>209618</xdr:rowOff>
    </xdr:to>
    <xdr:sp macro="Fiche" textlink="">
      <xdr:nvSpPr>
        <xdr:cNvPr id="18" name="__2">
          <a:extLst>
            <a:ext uri="{FF2B5EF4-FFF2-40B4-BE49-F238E27FC236}">
              <a16:creationId xmlns:a16="http://schemas.microsoft.com/office/drawing/2014/main" id="{08FF0BBE-A782-45CF-B6CD-FDA91C2502F5}"/>
            </a:ext>
          </a:extLst>
        </xdr:cNvPr>
        <xdr:cNvSpPr txBox="1"/>
      </xdr:nvSpPr>
      <xdr:spPr>
        <a:xfrm>
          <a:off x="2988357" y="7302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02/11</a:t>
          </a:r>
        </a:p>
      </xdr:txBody>
    </xdr:sp>
    <xdr:clientData/>
  </xdr:twoCellAnchor>
  <xdr:twoCellAnchor>
    <xdr:from>
      <xdr:col>5</xdr:col>
      <xdr:colOff>23984</xdr:colOff>
      <xdr:row>2</xdr:row>
      <xdr:rowOff>176213</xdr:rowOff>
    </xdr:from>
    <xdr:to>
      <xdr:col>6</xdr:col>
      <xdr:colOff>222645</xdr:colOff>
      <xdr:row>3</xdr:row>
      <xdr:rowOff>8006</xdr:rowOff>
    </xdr:to>
    <xdr:sp macro="Fiche" textlink="">
      <xdr:nvSpPr>
        <xdr:cNvPr id="19" name="__2">
          <a:extLst>
            <a:ext uri="{FF2B5EF4-FFF2-40B4-BE49-F238E27FC236}">
              <a16:creationId xmlns:a16="http://schemas.microsoft.com/office/drawing/2014/main" id="{08330264-1953-43B0-8AFE-CC18CC7A166B}"/>
            </a:ext>
          </a:extLst>
        </xdr:cNvPr>
        <xdr:cNvSpPr txBox="1"/>
      </xdr:nvSpPr>
      <xdr:spPr>
        <a:xfrm>
          <a:off x="3071984" y="88106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04/11</a:t>
          </a:r>
        </a:p>
      </xdr:txBody>
    </xdr:sp>
    <xdr:clientData/>
  </xdr:twoCellAnchor>
  <xdr:twoCellAnchor>
    <xdr:from>
      <xdr:col>5</xdr:col>
      <xdr:colOff>119063</xdr:colOff>
      <xdr:row>3</xdr:row>
      <xdr:rowOff>25400</xdr:rowOff>
    </xdr:from>
    <xdr:to>
      <xdr:col>6</xdr:col>
      <xdr:colOff>12757</xdr:colOff>
      <xdr:row>3</xdr:row>
      <xdr:rowOff>327025</xdr:rowOff>
    </xdr:to>
    <xdr:sp macro="Fiche" textlink="">
      <xdr:nvSpPr>
        <xdr:cNvPr id="20" name="_3">
          <a:extLst>
            <a:ext uri="{FF2B5EF4-FFF2-40B4-BE49-F238E27FC236}">
              <a16:creationId xmlns:a16="http://schemas.microsoft.com/office/drawing/2014/main" id="{A58A29F1-0115-469B-901E-52E7C872645D}"/>
            </a:ext>
          </a:extLst>
        </xdr:cNvPr>
        <xdr:cNvSpPr/>
      </xdr:nvSpPr>
      <xdr:spPr>
        <a:xfrm>
          <a:off x="3167063" y="1082675"/>
          <a:ext cx="131819" cy="301625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51569 - ELPEV</a:t>
          </a:r>
        </a:p>
      </xdr:txBody>
    </xdr:sp>
    <xdr:clientData/>
  </xdr:twoCellAnchor>
  <xdr:twoCellAnchor>
    <xdr:from>
      <xdr:col>4</xdr:col>
      <xdr:colOff>138795</xdr:colOff>
      <xdr:row>3</xdr:row>
      <xdr:rowOff>25400</xdr:rowOff>
    </xdr:from>
    <xdr:to>
      <xdr:col>6</xdr:col>
      <xdr:colOff>99331</xdr:colOff>
      <xdr:row>3</xdr:row>
      <xdr:rowOff>209618</xdr:rowOff>
    </xdr:to>
    <xdr:sp macro="Fiche" textlink="">
      <xdr:nvSpPr>
        <xdr:cNvPr id="21" name="__3">
          <a:extLst>
            <a:ext uri="{FF2B5EF4-FFF2-40B4-BE49-F238E27FC236}">
              <a16:creationId xmlns:a16="http://schemas.microsoft.com/office/drawing/2014/main" id="{040AF506-3B0D-40C7-807B-0C9AD0C1F6AB}"/>
            </a:ext>
          </a:extLst>
        </xdr:cNvPr>
        <xdr:cNvSpPr txBox="1"/>
      </xdr:nvSpPr>
      <xdr:spPr>
        <a:xfrm>
          <a:off x="2948670" y="1082675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01/11</a:t>
          </a:r>
        </a:p>
      </xdr:txBody>
    </xdr:sp>
    <xdr:clientData/>
  </xdr:twoCellAnchor>
  <xdr:twoCellAnchor>
    <xdr:from>
      <xdr:col>5</xdr:col>
      <xdr:colOff>32489</xdr:colOff>
      <xdr:row>3</xdr:row>
      <xdr:rowOff>176213</xdr:rowOff>
    </xdr:from>
    <xdr:to>
      <xdr:col>6</xdr:col>
      <xdr:colOff>231150</xdr:colOff>
      <xdr:row>4</xdr:row>
      <xdr:rowOff>8006</xdr:rowOff>
    </xdr:to>
    <xdr:sp macro="Fiche" textlink="">
      <xdr:nvSpPr>
        <xdr:cNvPr id="22" name="__3">
          <a:extLst>
            <a:ext uri="{FF2B5EF4-FFF2-40B4-BE49-F238E27FC236}">
              <a16:creationId xmlns:a16="http://schemas.microsoft.com/office/drawing/2014/main" id="{1F98BF16-60C2-4D32-8BEF-D41D811765E6}"/>
            </a:ext>
          </a:extLst>
        </xdr:cNvPr>
        <xdr:cNvSpPr txBox="1"/>
      </xdr:nvSpPr>
      <xdr:spPr>
        <a:xfrm>
          <a:off x="3080489" y="1233488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04/11</a:t>
          </a:r>
        </a:p>
      </xdr:txBody>
    </xdr:sp>
    <xdr:clientData/>
  </xdr:twoCellAnchor>
  <xdr:twoCellAnchor>
    <xdr:from>
      <xdr:col>6</xdr:col>
      <xdr:colOff>126150</xdr:colOff>
      <xdr:row>3</xdr:row>
      <xdr:rowOff>25400</xdr:rowOff>
    </xdr:from>
    <xdr:to>
      <xdr:col>6</xdr:col>
      <xdr:colOff>199855</xdr:colOff>
      <xdr:row>3</xdr:row>
      <xdr:rowOff>327025</xdr:rowOff>
    </xdr:to>
    <xdr:sp macro="Fiche" textlink="">
      <xdr:nvSpPr>
        <xdr:cNvPr id="23" name="_6">
          <a:extLst>
            <a:ext uri="{FF2B5EF4-FFF2-40B4-BE49-F238E27FC236}">
              <a16:creationId xmlns:a16="http://schemas.microsoft.com/office/drawing/2014/main" id="{A08A2472-6F7C-462B-AE7E-16A91CE5F944}"/>
            </a:ext>
          </a:extLst>
        </xdr:cNvPr>
        <xdr:cNvSpPr/>
      </xdr:nvSpPr>
      <xdr:spPr>
        <a:xfrm>
          <a:off x="3412275" y="1082675"/>
          <a:ext cx="73705" cy="301625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51876 - TEST</a:t>
          </a:r>
        </a:p>
      </xdr:txBody>
    </xdr:sp>
    <xdr:clientData/>
  </xdr:twoCellAnchor>
  <xdr:twoCellAnchor>
    <xdr:from>
      <xdr:col>5</xdr:col>
      <xdr:colOff>145882</xdr:colOff>
      <xdr:row>3</xdr:row>
      <xdr:rowOff>25400</xdr:rowOff>
    </xdr:from>
    <xdr:to>
      <xdr:col>7</xdr:col>
      <xdr:colOff>106418</xdr:colOff>
      <xdr:row>3</xdr:row>
      <xdr:rowOff>209618</xdr:rowOff>
    </xdr:to>
    <xdr:sp macro="Fiche" textlink="">
      <xdr:nvSpPr>
        <xdr:cNvPr id="24" name="__6">
          <a:extLst>
            <a:ext uri="{FF2B5EF4-FFF2-40B4-BE49-F238E27FC236}">
              <a16:creationId xmlns:a16="http://schemas.microsoft.com/office/drawing/2014/main" id="{29CE2CB3-B59E-488C-B95F-B68B85B2628D}"/>
            </a:ext>
          </a:extLst>
        </xdr:cNvPr>
        <xdr:cNvSpPr txBox="1"/>
      </xdr:nvSpPr>
      <xdr:spPr>
        <a:xfrm>
          <a:off x="3193882" y="1082675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08/11</a:t>
          </a:r>
        </a:p>
      </xdr:txBody>
    </xdr:sp>
    <xdr:clientData/>
  </xdr:twoCellAnchor>
  <xdr:twoCellAnchor>
    <xdr:from>
      <xdr:col>5</xdr:col>
      <xdr:colOff>219587</xdr:colOff>
      <xdr:row>3</xdr:row>
      <xdr:rowOff>176213</xdr:rowOff>
    </xdr:from>
    <xdr:to>
      <xdr:col>7</xdr:col>
      <xdr:colOff>180123</xdr:colOff>
      <xdr:row>4</xdr:row>
      <xdr:rowOff>8006</xdr:rowOff>
    </xdr:to>
    <xdr:sp macro="Fiche" textlink="">
      <xdr:nvSpPr>
        <xdr:cNvPr id="25" name="__6">
          <a:extLst>
            <a:ext uri="{FF2B5EF4-FFF2-40B4-BE49-F238E27FC236}">
              <a16:creationId xmlns:a16="http://schemas.microsoft.com/office/drawing/2014/main" id="{1C55D7D9-1061-414E-8CFD-6A0454C3BB26}"/>
            </a:ext>
          </a:extLst>
        </xdr:cNvPr>
        <xdr:cNvSpPr txBox="1"/>
      </xdr:nvSpPr>
      <xdr:spPr>
        <a:xfrm>
          <a:off x="3267587" y="1233488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10/11</a:t>
          </a:r>
        </a:p>
      </xdr:txBody>
    </xdr:sp>
    <xdr:clientData/>
  </xdr:twoCellAnchor>
  <xdr:twoCellAnchor>
    <xdr:from>
      <xdr:col>5</xdr:col>
      <xdr:colOff>131819</xdr:colOff>
      <xdr:row>4</xdr:row>
      <xdr:rowOff>25400</xdr:rowOff>
    </xdr:from>
    <xdr:to>
      <xdr:col>6</xdr:col>
      <xdr:colOff>75123</xdr:colOff>
      <xdr:row>4</xdr:row>
      <xdr:rowOff>327025</xdr:rowOff>
    </xdr:to>
    <xdr:sp macro="Fiche" textlink="">
      <xdr:nvSpPr>
        <xdr:cNvPr id="26" name="_4">
          <a:extLst>
            <a:ext uri="{FF2B5EF4-FFF2-40B4-BE49-F238E27FC236}">
              <a16:creationId xmlns:a16="http://schemas.microsoft.com/office/drawing/2014/main" id="{EFDDB174-3B3C-422F-B7CE-63B0762FF7DC}"/>
            </a:ext>
          </a:extLst>
        </xdr:cNvPr>
        <xdr:cNvSpPr/>
      </xdr:nvSpPr>
      <xdr:spPr>
        <a:xfrm>
          <a:off x="3179819" y="1435100"/>
          <a:ext cx="181429" cy="301625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51632 - GUTENBERG</a:t>
          </a:r>
        </a:p>
      </xdr:txBody>
    </xdr:sp>
    <xdr:clientData/>
  </xdr:twoCellAnchor>
  <xdr:twoCellAnchor>
    <xdr:from>
      <xdr:col>4</xdr:col>
      <xdr:colOff>151551</xdr:colOff>
      <xdr:row>4</xdr:row>
      <xdr:rowOff>25400</xdr:rowOff>
    </xdr:from>
    <xdr:to>
      <xdr:col>6</xdr:col>
      <xdr:colOff>112087</xdr:colOff>
      <xdr:row>4</xdr:row>
      <xdr:rowOff>209618</xdr:rowOff>
    </xdr:to>
    <xdr:sp macro="Fiche" textlink="">
      <xdr:nvSpPr>
        <xdr:cNvPr id="27" name="__4">
          <a:extLst>
            <a:ext uri="{FF2B5EF4-FFF2-40B4-BE49-F238E27FC236}">
              <a16:creationId xmlns:a16="http://schemas.microsoft.com/office/drawing/2014/main" id="{54BA7BF5-E77C-488F-A60F-B48FD8AA3CEC}"/>
            </a:ext>
          </a:extLst>
        </xdr:cNvPr>
        <xdr:cNvSpPr txBox="1"/>
      </xdr:nvSpPr>
      <xdr:spPr>
        <a:xfrm>
          <a:off x="2961426" y="1435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01/11</a:t>
          </a:r>
        </a:p>
      </xdr:txBody>
    </xdr:sp>
    <xdr:clientData/>
  </xdr:twoCellAnchor>
  <xdr:twoCellAnchor>
    <xdr:from>
      <xdr:col>5</xdr:col>
      <xdr:colOff>94855</xdr:colOff>
      <xdr:row>4</xdr:row>
      <xdr:rowOff>176213</xdr:rowOff>
    </xdr:from>
    <xdr:to>
      <xdr:col>7</xdr:col>
      <xdr:colOff>55391</xdr:colOff>
      <xdr:row>5</xdr:row>
      <xdr:rowOff>8006</xdr:rowOff>
    </xdr:to>
    <xdr:sp macro="Fiche" textlink="">
      <xdr:nvSpPr>
        <xdr:cNvPr id="28" name="__4">
          <a:extLst>
            <a:ext uri="{FF2B5EF4-FFF2-40B4-BE49-F238E27FC236}">
              <a16:creationId xmlns:a16="http://schemas.microsoft.com/office/drawing/2014/main" id="{0F7FBE42-B9C5-4605-A7FA-6188AE873FBC}"/>
            </a:ext>
          </a:extLst>
        </xdr:cNvPr>
        <xdr:cNvSpPr txBox="1"/>
      </xdr:nvSpPr>
      <xdr:spPr>
        <a:xfrm>
          <a:off x="3142855" y="158591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06/11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2"/>
  <sheetViews>
    <sheetView workbookViewId="0">
      <pane ySplit="1" topLeftCell="A2" activePane="bottomLeft" state="frozen"/>
      <selection pane="bottomLeft" activeCell="H19" sqref="H19"/>
    </sheetView>
  </sheetViews>
  <sheetFormatPr baseColWidth="10" defaultRowHeight="15" x14ac:dyDescent="0.25"/>
  <cols>
    <col min="1" max="1" width="10.85546875" style="42"/>
    <col min="2" max="2" width="24" customWidth="1"/>
    <col min="3" max="4" width="15.42578125" style="43" bestFit="1" customWidth="1"/>
    <col min="5" max="5" width="11.5703125" bestFit="1" customWidth="1"/>
    <col min="6" max="6" width="17.42578125" bestFit="1" customWidth="1"/>
    <col min="9" max="9" width="15.42578125" style="78" bestFit="1" customWidth="1"/>
    <col min="10" max="10" width="12.85546875" style="48" bestFit="1" customWidth="1"/>
  </cols>
  <sheetData>
    <row r="1" spans="1:10" s="46" customFormat="1" ht="30" x14ac:dyDescent="0.25">
      <c r="A1" s="45" t="s">
        <v>6</v>
      </c>
      <c r="B1" s="45" t="s">
        <v>15</v>
      </c>
      <c r="C1" s="44" t="s">
        <v>0</v>
      </c>
      <c r="D1" s="44" t="s">
        <v>1</v>
      </c>
      <c r="E1" s="44" t="s">
        <v>7</v>
      </c>
      <c r="F1" s="44" t="s">
        <v>8</v>
      </c>
      <c r="G1" s="44" t="s">
        <v>16</v>
      </c>
      <c r="H1" s="44" t="s">
        <v>17</v>
      </c>
      <c r="I1" s="76" t="s">
        <v>9</v>
      </c>
      <c r="J1" s="49" t="s">
        <v>10</v>
      </c>
    </row>
    <row r="2" spans="1:10" s="46" customFormat="1" x14ac:dyDescent="0.25">
      <c r="A2" s="50">
        <v>0</v>
      </c>
      <c r="B2" s="50" t="s">
        <v>11</v>
      </c>
      <c r="C2" s="51"/>
      <c r="D2" s="51"/>
      <c r="E2" s="50" t="s">
        <v>11</v>
      </c>
      <c r="F2" s="50" t="s">
        <v>11</v>
      </c>
      <c r="G2" s="50" t="s">
        <v>11</v>
      </c>
      <c r="H2" s="50" t="s">
        <v>11</v>
      </c>
      <c r="I2" s="77">
        <v>0</v>
      </c>
      <c r="J2" s="52">
        <v>0</v>
      </c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/>
  <dimension ref="A1:HX30"/>
  <sheetViews>
    <sheetView showGridLines="0" tabSelected="1" zoomScale="110" zoomScaleNormal="11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5546875" defaultRowHeight="15" x14ac:dyDescent="0.25"/>
  <cols>
    <col min="1" max="1" width="1.85546875" style="11" customWidth="1"/>
    <col min="2" max="2" width="33.140625" style="11" customWidth="1"/>
    <col min="3" max="3" width="3.5703125" style="11" customWidth="1"/>
    <col min="4" max="9" width="3.5703125" style="47" customWidth="1"/>
    <col min="10" max="16" width="3.5703125" style="11" customWidth="1"/>
    <col min="17" max="171" width="3.5703125" style="47" customWidth="1"/>
    <col min="172" max="195" width="3.5703125" style="11" customWidth="1"/>
    <col min="196" max="16384" width="10.85546875" style="11"/>
  </cols>
  <sheetData>
    <row r="1" spans="1:232" s="28" customFormat="1" ht="18" customHeight="1" x14ac:dyDescent="0.25">
      <c r="B1" s="31">
        <f>C1</f>
        <v>44501</v>
      </c>
      <c r="C1" s="32">
        <v>44501</v>
      </c>
      <c r="D1" s="33"/>
      <c r="E1" s="33"/>
      <c r="F1" s="33"/>
      <c r="G1" s="33"/>
      <c r="H1" s="53"/>
      <c r="I1" s="53"/>
      <c r="J1" s="33"/>
      <c r="K1" s="33"/>
      <c r="L1" s="33"/>
      <c r="M1" s="33"/>
      <c r="N1" s="33"/>
      <c r="O1" s="33"/>
      <c r="P1" s="33"/>
      <c r="Q1" s="32"/>
      <c r="R1" s="33"/>
      <c r="S1" s="33"/>
      <c r="T1" s="33"/>
      <c r="U1" s="33"/>
      <c r="V1" s="53"/>
      <c r="W1" s="53"/>
      <c r="X1" s="33"/>
      <c r="Y1" s="33"/>
      <c r="Z1" s="33"/>
      <c r="AA1" s="32">
        <f>C1+1</f>
        <v>44502</v>
      </c>
      <c r="AB1" s="68"/>
      <c r="AC1" s="33"/>
      <c r="AD1" s="33"/>
      <c r="AE1" s="33"/>
      <c r="AF1" s="53"/>
      <c r="AG1" s="53"/>
      <c r="AH1" s="33"/>
      <c r="AI1" s="33"/>
      <c r="AJ1" s="33"/>
      <c r="AK1" s="33"/>
      <c r="AL1" s="33"/>
      <c r="AM1" s="33"/>
      <c r="AN1" s="33"/>
      <c r="AO1" s="32"/>
      <c r="AP1" s="33"/>
      <c r="AQ1" s="33"/>
      <c r="AR1" s="33"/>
      <c r="AS1" s="33"/>
      <c r="AT1" s="53"/>
      <c r="AU1" s="53"/>
      <c r="AV1" s="33"/>
      <c r="AW1" s="33"/>
      <c r="AX1" s="33"/>
      <c r="AY1" s="32">
        <f>AA1+1</f>
        <v>44503</v>
      </c>
      <c r="AZ1" s="33"/>
      <c r="BA1" s="33"/>
      <c r="BB1" s="33"/>
      <c r="BC1" s="33"/>
      <c r="BD1" s="53"/>
      <c r="BE1" s="53"/>
      <c r="BF1" s="33"/>
      <c r="BG1" s="33"/>
      <c r="BH1" s="33"/>
      <c r="BI1" s="33"/>
      <c r="BJ1" s="33"/>
      <c r="BK1" s="33"/>
      <c r="BL1" s="33"/>
      <c r="BM1" s="32"/>
      <c r="BN1" s="33"/>
      <c r="BO1" s="33"/>
      <c r="BP1" s="33"/>
      <c r="BQ1" s="33"/>
      <c r="BR1" s="53"/>
      <c r="BS1" s="53"/>
      <c r="BT1" s="33"/>
      <c r="BU1" s="33"/>
      <c r="BV1" s="33"/>
      <c r="BW1" s="32">
        <f>AY1+1</f>
        <v>44504</v>
      </c>
      <c r="BX1" s="33"/>
      <c r="BY1" s="33"/>
      <c r="BZ1" s="33"/>
      <c r="CA1" s="33"/>
      <c r="CB1" s="53"/>
      <c r="CC1" s="53"/>
      <c r="CD1" s="33"/>
      <c r="CE1" s="33"/>
      <c r="CF1" s="33"/>
      <c r="CG1" s="33"/>
      <c r="CH1" s="33"/>
      <c r="CI1" s="33"/>
      <c r="CJ1" s="33"/>
      <c r="CK1" s="32"/>
      <c r="CL1" s="33"/>
      <c r="CM1" s="33"/>
      <c r="CN1" s="33"/>
      <c r="CO1" s="33"/>
      <c r="CP1" s="53"/>
      <c r="CQ1" s="53"/>
      <c r="CR1" s="33"/>
      <c r="CS1" s="33"/>
      <c r="CT1" s="33"/>
      <c r="CU1" s="32">
        <f>BW1+1</f>
        <v>44505</v>
      </c>
      <c r="CV1" s="33"/>
      <c r="CW1" s="33"/>
      <c r="CX1" s="33"/>
      <c r="CY1" s="33"/>
      <c r="CZ1" s="53"/>
      <c r="DA1" s="53"/>
      <c r="DB1" s="33"/>
      <c r="DC1" s="33"/>
      <c r="DD1" s="33"/>
      <c r="DE1" s="33"/>
      <c r="DF1" s="33"/>
      <c r="DG1" s="33"/>
      <c r="DH1" s="33"/>
      <c r="DI1" s="32"/>
      <c r="DJ1" s="33"/>
      <c r="DK1" s="33"/>
      <c r="DL1" s="33"/>
      <c r="DM1" s="33"/>
      <c r="DN1" s="53"/>
      <c r="DO1" s="53"/>
      <c r="DP1" s="33"/>
      <c r="DQ1" s="33"/>
      <c r="DR1" s="33"/>
      <c r="DS1" s="32">
        <f>CU1+1</f>
        <v>44506</v>
      </c>
      <c r="DT1" s="33"/>
      <c r="DU1" s="33"/>
      <c r="DV1" s="33"/>
      <c r="DW1" s="33"/>
      <c r="DX1" s="53"/>
      <c r="DY1" s="53"/>
      <c r="DZ1" s="33"/>
      <c r="EA1" s="33"/>
      <c r="EB1" s="33"/>
      <c r="EC1" s="33"/>
      <c r="ED1" s="33"/>
      <c r="EE1" s="33"/>
      <c r="EF1" s="33"/>
      <c r="EG1" s="32"/>
      <c r="EH1" s="33"/>
      <c r="EI1" s="33"/>
      <c r="EJ1" s="33"/>
      <c r="EK1" s="33"/>
      <c r="EL1" s="53"/>
      <c r="EM1" s="53"/>
      <c r="EN1" s="33"/>
      <c r="EO1" s="33"/>
      <c r="EP1" s="33"/>
      <c r="EQ1" s="32">
        <f>DS1+1</f>
        <v>44507</v>
      </c>
      <c r="ER1" s="33"/>
      <c r="ES1" s="33"/>
      <c r="ET1" s="33"/>
      <c r="EU1" s="33"/>
      <c r="EV1" s="53"/>
      <c r="EW1" s="53"/>
      <c r="EX1" s="33"/>
      <c r="EY1" s="33"/>
      <c r="EZ1" s="33"/>
      <c r="FA1" s="33"/>
      <c r="FB1" s="33"/>
      <c r="FC1" s="33"/>
      <c r="FD1" s="33"/>
      <c r="FE1" s="32"/>
      <c r="FF1" s="33"/>
      <c r="FG1" s="33"/>
      <c r="FH1" s="33"/>
      <c r="FI1" s="33"/>
      <c r="FJ1" s="53"/>
      <c r="FK1" s="53"/>
      <c r="FL1" s="33"/>
      <c r="FM1" s="33"/>
      <c r="FN1" s="33"/>
      <c r="FO1" s="36"/>
      <c r="HV1" s="27"/>
      <c r="HW1" s="27"/>
      <c r="HX1" s="27"/>
    </row>
    <row r="2" spans="1:232" ht="38.1" customHeight="1" x14ac:dyDescent="0.25">
      <c r="A2" s="21"/>
      <c r="B2" s="7">
        <v>2021</v>
      </c>
      <c r="C2" s="72">
        <v>0</v>
      </c>
      <c r="D2" s="72">
        <f>C2+1/24</f>
        <v>4.1666666666666664E-2</v>
      </c>
      <c r="E2" s="72">
        <f t="shared" ref="E2:X2" si="0">D2+1/24</f>
        <v>8.3333333333333329E-2</v>
      </c>
      <c r="F2" s="72">
        <f t="shared" si="0"/>
        <v>0.125</v>
      </c>
      <c r="G2" s="72">
        <f t="shared" si="0"/>
        <v>0.16666666666666666</v>
      </c>
      <c r="H2" s="72">
        <f t="shared" si="0"/>
        <v>0.20833333333333331</v>
      </c>
      <c r="I2" s="72">
        <f t="shared" si="0"/>
        <v>0.24999999999999997</v>
      </c>
      <c r="J2" s="72">
        <f t="shared" si="0"/>
        <v>0.29166666666666663</v>
      </c>
      <c r="K2" s="72">
        <f t="shared" si="0"/>
        <v>0.33333333333333331</v>
      </c>
      <c r="L2" s="72">
        <f t="shared" si="0"/>
        <v>0.375</v>
      </c>
      <c r="M2" s="72">
        <f t="shared" si="0"/>
        <v>0.41666666666666669</v>
      </c>
      <c r="N2" s="72">
        <f t="shared" si="0"/>
        <v>0.45833333333333337</v>
      </c>
      <c r="O2" s="72">
        <f t="shared" si="0"/>
        <v>0.5</v>
      </c>
      <c r="P2" s="72">
        <f t="shared" si="0"/>
        <v>0.54166666666666663</v>
      </c>
      <c r="Q2" s="72">
        <f t="shared" si="0"/>
        <v>0.58333333333333326</v>
      </c>
      <c r="R2" s="72">
        <f t="shared" si="0"/>
        <v>0.62499999999999989</v>
      </c>
      <c r="S2" s="72">
        <f t="shared" si="0"/>
        <v>0.66666666666666652</v>
      </c>
      <c r="T2" s="72">
        <f t="shared" si="0"/>
        <v>0.70833333333333315</v>
      </c>
      <c r="U2" s="72">
        <f t="shared" si="0"/>
        <v>0.74999999999999978</v>
      </c>
      <c r="V2" s="72">
        <f t="shared" si="0"/>
        <v>0.79166666666666641</v>
      </c>
      <c r="W2" s="72">
        <f t="shared" si="0"/>
        <v>0.83333333333333304</v>
      </c>
      <c r="X2" s="72">
        <f t="shared" si="0"/>
        <v>0.87499999999999967</v>
      </c>
      <c r="Y2" s="72">
        <f t="shared" ref="Y2" si="1">X2+1/24</f>
        <v>0.9166666666666663</v>
      </c>
      <c r="Z2" s="72">
        <f t="shared" ref="Z2" si="2">Y2+1/24</f>
        <v>0.95833333333333293</v>
      </c>
      <c r="AA2" s="72">
        <f t="shared" ref="AA2" si="3">Z2+1/24</f>
        <v>0.99999999999999956</v>
      </c>
      <c r="AB2" s="72">
        <f t="shared" ref="AB2" si="4">AA2+1/24</f>
        <v>1.0416666666666663</v>
      </c>
      <c r="AC2" s="72">
        <f t="shared" ref="AC2" si="5">AB2+1/24</f>
        <v>1.083333333333333</v>
      </c>
      <c r="AD2" s="72">
        <f t="shared" ref="AD2" si="6">AC2+1/24</f>
        <v>1.1249999999999998</v>
      </c>
      <c r="AE2" s="72">
        <f t="shared" ref="AE2" si="7">AD2+1/24</f>
        <v>1.1666666666666665</v>
      </c>
      <c r="AF2" s="72">
        <f t="shared" ref="AF2" si="8">AE2+1/24</f>
        <v>1.2083333333333333</v>
      </c>
      <c r="AG2" s="72">
        <f t="shared" ref="AG2" si="9">AF2+1/24</f>
        <v>1.25</v>
      </c>
      <c r="AH2" s="72">
        <f t="shared" ref="AH2" si="10">AG2+1/24</f>
        <v>1.2916666666666667</v>
      </c>
      <c r="AI2" s="72">
        <f t="shared" ref="AI2" si="11">AH2+1/24</f>
        <v>1.3333333333333335</v>
      </c>
      <c r="AJ2" s="72">
        <f t="shared" ref="AJ2" si="12">AI2+1/24</f>
        <v>1.3750000000000002</v>
      </c>
      <c r="AK2" s="72">
        <f t="shared" ref="AK2" si="13">AJ2+1/24</f>
        <v>1.416666666666667</v>
      </c>
      <c r="AL2" s="72">
        <f t="shared" ref="AL2" si="14">AK2+1/24</f>
        <v>1.4583333333333337</v>
      </c>
      <c r="AM2" s="72">
        <f t="shared" ref="AM2" si="15">AL2+1/24</f>
        <v>1.5000000000000004</v>
      </c>
      <c r="AN2" s="72">
        <f t="shared" ref="AN2" si="16">AM2+1/24</f>
        <v>1.5416666666666672</v>
      </c>
      <c r="AO2" s="72">
        <f t="shared" ref="AO2" si="17">AN2+1/24</f>
        <v>1.5833333333333339</v>
      </c>
      <c r="AP2" s="72">
        <f t="shared" ref="AP2" si="18">AO2+1/24</f>
        <v>1.6250000000000007</v>
      </c>
      <c r="AQ2" s="72">
        <f t="shared" ref="AQ2" si="19">AP2+1/24</f>
        <v>1.6666666666666674</v>
      </c>
      <c r="AR2" s="72">
        <f t="shared" ref="AR2" si="20">AQ2+1/24</f>
        <v>1.7083333333333341</v>
      </c>
      <c r="AS2" s="72">
        <f t="shared" ref="AS2" si="21">AR2+1/24</f>
        <v>1.7500000000000009</v>
      </c>
      <c r="AT2" s="72">
        <f t="shared" ref="AT2" si="22">AS2+1/24</f>
        <v>1.7916666666666676</v>
      </c>
      <c r="AU2" s="72">
        <f t="shared" ref="AU2" si="23">AT2+1/24</f>
        <v>1.8333333333333344</v>
      </c>
      <c r="AV2" s="72">
        <f t="shared" ref="AV2" si="24">AU2+1/24</f>
        <v>1.8750000000000011</v>
      </c>
      <c r="AW2" s="72">
        <f t="shared" ref="AW2" si="25">AV2+1/24</f>
        <v>1.9166666666666679</v>
      </c>
      <c r="AX2" s="72">
        <f t="shared" ref="AX2" si="26">AW2+1/24</f>
        <v>1.9583333333333346</v>
      </c>
      <c r="AY2" s="72">
        <f t="shared" ref="AY2" si="27">AX2+1/24</f>
        <v>2.0000000000000013</v>
      </c>
      <c r="AZ2" s="72">
        <f t="shared" ref="AZ2" si="28">AY2+1/24</f>
        <v>2.0416666666666679</v>
      </c>
      <c r="BA2" s="72">
        <f t="shared" ref="BA2" si="29">AZ2+1/24</f>
        <v>2.0833333333333344</v>
      </c>
      <c r="BB2" s="72">
        <f t="shared" ref="BB2" si="30">BA2+1/24</f>
        <v>2.1250000000000009</v>
      </c>
      <c r="BC2" s="72">
        <f t="shared" ref="BC2" si="31">BB2+1/24</f>
        <v>2.1666666666666674</v>
      </c>
      <c r="BD2" s="72">
        <f t="shared" ref="BD2" si="32">BC2+1/24</f>
        <v>2.2083333333333339</v>
      </c>
      <c r="BE2" s="72">
        <f t="shared" ref="BE2" si="33">BD2+1/24</f>
        <v>2.2500000000000004</v>
      </c>
      <c r="BF2" s="72">
        <f t="shared" ref="BF2" si="34">BE2+1/24</f>
        <v>2.291666666666667</v>
      </c>
      <c r="BG2" s="72">
        <f t="shared" ref="BG2" si="35">BF2+1/24</f>
        <v>2.3333333333333335</v>
      </c>
      <c r="BH2" s="72">
        <f t="shared" ref="BH2" si="36">BG2+1/24</f>
        <v>2.375</v>
      </c>
      <c r="BI2" s="72">
        <f t="shared" ref="BI2" si="37">BH2+1/24</f>
        <v>2.4166666666666665</v>
      </c>
      <c r="BJ2" s="72">
        <f t="shared" ref="BJ2" si="38">BI2+1/24</f>
        <v>2.458333333333333</v>
      </c>
      <c r="BK2" s="72">
        <f t="shared" ref="BK2" si="39">BJ2+1/24</f>
        <v>2.4999999999999996</v>
      </c>
      <c r="BL2" s="72">
        <f t="shared" ref="BL2" si="40">BK2+1/24</f>
        <v>2.5416666666666661</v>
      </c>
      <c r="BM2" s="72">
        <f t="shared" ref="BM2" si="41">BL2+1/24</f>
        <v>2.5833333333333326</v>
      </c>
      <c r="BN2" s="72">
        <f t="shared" ref="BN2" si="42">BM2+1/24</f>
        <v>2.6249999999999991</v>
      </c>
      <c r="BO2" s="72">
        <f t="shared" ref="BO2" si="43">BN2+1/24</f>
        <v>2.6666666666666656</v>
      </c>
      <c r="BP2" s="72">
        <f t="shared" ref="BP2" si="44">BO2+1/24</f>
        <v>2.7083333333333321</v>
      </c>
      <c r="BQ2" s="72">
        <f t="shared" ref="BQ2" si="45">BP2+1/24</f>
        <v>2.7499999999999987</v>
      </c>
      <c r="BR2" s="72">
        <f t="shared" ref="BR2" si="46">BQ2+1/24</f>
        <v>2.7916666666666652</v>
      </c>
      <c r="BS2" s="72">
        <f t="shared" ref="BS2" si="47">BR2+1/24</f>
        <v>2.8333333333333317</v>
      </c>
      <c r="BT2" s="72">
        <f t="shared" ref="BT2" si="48">BS2+1/24</f>
        <v>2.8749999999999982</v>
      </c>
      <c r="BU2" s="72">
        <f t="shared" ref="BU2" si="49">BT2+1/24</f>
        <v>2.9166666666666647</v>
      </c>
      <c r="BV2" s="72">
        <f t="shared" ref="BV2" si="50">BU2+1/24</f>
        <v>2.9583333333333313</v>
      </c>
      <c r="BW2" s="72">
        <f t="shared" ref="BW2" si="51">BV2+1/24</f>
        <v>2.9999999999999978</v>
      </c>
      <c r="BX2" s="72">
        <f t="shared" ref="BX2" si="52">BW2+1/24</f>
        <v>3.0416666666666643</v>
      </c>
      <c r="BY2" s="72">
        <f t="shared" ref="BY2" si="53">BX2+1/24</f>
        <v>3.0833333333333308</v>
      </c>
      <c r="BZ2" s="72">
        <f t="shared" ref="BZ2" si="54">BY2+1/24</f>
        <v>3.1249999999999973</v>
      </c>
      <c r="CA2" s="72">
        <f t="shared" ref="CA2" si="55">BZ2+1/24</f>
        <v>3.1666666666666639</v>
      </c>
      <c r="CB2" s="72">
        <f t="shared" ref="CB2" si="56">CA2+1/24</f>
        <v>3.2083333333333304</v>
      </c>
      <c r="CC2" s="72">
        <f t="shared" ref="CC2" si="57">CB2+1/24</f>
        <v>3.2499999999999969</v>
      </c>
      <c r="CD2" s="72">
        <f t="shared" ref="CD2" si="58">CC2+1/24</f>
        <v>3.2916666666666634</v>
      </c>
      <c r="CE2" s="72">
        <f t="shared" ref="CE2" si="59">CD2+1/24</f>
        <v>3.3333333333333299</v>
      </c>
      <c r="CF2" s="72">
        <f t="shared" ref="CF2" si="60">CE2+1/24</f>
        <v>3.3749999999999964</v>
      </c>
      <c r="CG2" s="72">
        <f t="shared" ref="CG2" si="61">CF2+1/24</f>
        <v>3.416666666666663</v>
      </c>
      <c r="CH2" s="72">
        <f t="shared" ref="CH2" si="62">CG2+1/24</f>
        <v>3.4583333333333295</v>
      </c>
      <c r="CI2" s="72">
        <f t="shared" ref="CI2" si="63">CH2+1/24</f>
        <v>3.499999999999996</v>
      </c>
      <c r="CJ2" s="72">
        <f t="shared" ref="CJ2" si="64">CI2+1/24</f>
        <v>3.5416666666666625</v>
      </c>
      <c r="CK2" s="72">
        <f t="shared" ref="CK2" si="65">CJ2+1/24</f>
        <v>3.583333333333329</v>
      </c>
      <c r="CL2" s="72">
        <f t="shared" ref="CL2" si="66">CK2+1/24</f>
        <v>3.6249999999999956</v>
      </c>
      <c r="CM2" s="72">
        <f t="shared" ref="CM2" si="67">CL2+1/24</f>
        <v>3.6666666666666621</v>
      </c>
      <c r="CN2" s="72">
        <f t="shared" ref="CN2" si="68">CM2+1/24</f>
        <v>3.7083333333333286</v>
      </c>
      <c r="CO2" s="72">
        <f t="shared" ref="CO2" si="69">CN2+1/24</f>
        <v>3.7499999999999951</v>
      </c>
      <c r="CP2" s="72">
        <f t="shared" ref="CP2" si="70">CO2+1/24</f>
        <v>3.7916666666666616</v>
      </c>
      <c r="CQ2" s="72">
        <f t="shared" ref="CQ2" si="71">CP2+1/24</f>
        <v>3.8333333333333282</v>
      </c>
      <c r="CR2" s="72">
        <f t="shared" ref="CR2" si="72">CQ2+1/24</f>
        <v>3.8749999999999947</v>
      </c>
      <c r="CS2" s="72">
        <f t="shared" ref="CS2" si="73">CR2+1/24</f>
        <v>3.9166666666666612</v>
      </c>
      <c r="CT2" s="72">
        <f t="shared" ref="CT2" si="74">CS2+1/24</f>
        <v>3.9583333333333277</v>
      </c>
      <c r="CU2" s="72">
        <f t="shared" ref="CU2" si="75">CT2+1/24</f>
        <v>3.9999999999999942</v>
      </c>
      <c r="CV2" s="72">
        <f t="shared" ref="CV2" si="76">CU2+1/24</f>
        <v>4.0416666666666607</v>
      </c>
      <c r="CW2" s="72">
        <f t="shared" ref="CW2" si="77">CV2+1/24</f>
        <v>4.0833333333333277</v>
      </c>
      <c r="CX2" s="72">
        <f t="shared" ref="CX2" si="78">CW2+1/24</f>
        <v>4.1249999999999947</v>
      </c>
      <c r="CY2" s="72">
        <f t="shared" ref="CY2" si="79">CX2+1/24</f>
        <v>4.1666666666666616</v>
      </c>
      <c r="CZ2" s="72">
        <f t="shared" ref="CZ2" si="80">CY2+1/24</f>
        <v>4.2083333333333286</v>
      </c>
      <c r="DA2" s="72">
        <f t="shared" ref="DA2" si="81">CZ2+1/24</f>
        <v>4.2499999999999956</v>
      </c>
      <c r="DB2" s="72">
        <f t="shared" ref="DB2" si="82">DA2+1/24</f>
        <v>4.2916666666666625</v>
      </c>
      <c r="DC2" s="72">
        <f t="shared" ref="DC2" si="83">DB2+1/24</f>
        <v>4.3333333333333295</v>
      </c>
      <c r="DD2" s="72">
        <f t="shared" ref="DD2" si="84">DC2+1/24</f>
        <v>4.3749999999999964</v>
      </c>
      <c r="DE2" s="72">
        <f t="shared" ref="DE2" si="85">DD2+1/24</f>
        <v>4.4166666666666634</v>
      </c>
      <c r="DF2" s="72">
        <f t="shared" ref="DF2" si="86">DE2+1/24</f>
        <v>4.4583333333333304</v>
      </c>
      <c r="DG2" s="72">
        <f t="shared" ref="DG2" si="87">DF2+1/24</f>
        <v>4.4999999999999973</v>
      </c>
      <c r="DH2" s="72">
        <f t="shared" ref="DH2" si="88">DG2+1/24</f>
        <v>4.5416666666666643</v>
      </c>
      <c r="DI2" s="72">
        <f t="shared" ref="DI2" si="89">DH2+1/24</f>
        <v>4.5833333333333313</v>
      </c>
      <c r="DJ2" s="72">
        <f t="shared" ref="DJ2" si="90">DI2+1/24</f>
        <v>4.6249999999999982</v>
      </c>
      <c r="DK2" s="72">
        <f t="shared" ref="DK2" si="91">DJ2+1/24</f>
        <v>4.6666666666666652</v>
      </c>
      <c r="DL2" s="72">
        <f t="shared" ref="DL2" si="92">DK2+1/24</f>
        <v>4.7083333333333321</v>
      </c>
      <c r="DM2" s="72">
        <f t="shared" ref="DM2" si="93">DL2+1/24</f>
        <v>4.7499999999999991</v>
      </c>
      <c r="DN2" s="72">
        <f t="shared" ref="DN2" si="94">DM2+1/24</f>
        <v>4.7916666666666661</v>
      </c>
      <c r="DO2" s="72">
        <f t="shared" ref="DO2" si="95">DN2+1/24</f>
        <v>4.833333333333333</v>
      </c>
      <c r="DP2" s="72">
        <f t="shared" ref="DP2" si="96">DO2+1/24</f>
        <v>4.875</v>
      </c>
      <c r="DQ2" s="72">
        <f t="shared" ref="DQ2" si="97">DP2+1/24</f>
        <v>4.916666666666667</v>
      </c>
      <c r="DR2" s="72">
        <f t="shared" ref="DR2" si="98">DQ2+1/24</f>
        <v>4.9583333333333339</v>
      </c>
      <c r="DS2" s="72">
        <f t="shared" ref="DS2" si="99">DR2+1/24</f>
        <v>5.0000000000000009</v>
      </c>
      <c r="DT2" s="72">
        <f t="shared" ref="DT2" si="100">DS2+1/24</f>
        <v>5.0416666666666679</v>
      </c>
      <c r="DU2" s="72">
        <f t="shared" ref="DU2" si="101">DT2+1/24</f>
        <v>5.0833333333333348</v>
      </c>
      <c r="DV2" s="72">
        <f t="shared" ref="DV2" si="102">DU2+1/24</f>
        <v>5.1250000000000018</v>
      </c>
      <c r="DW2" s="72">
        <f t="shared" ref="DW2" si="103">DV2+1/24</f>
        <v>5.1666666666666687</v>
      </c>
      <c r="DX2" s="72">
        <f t="shared" ref="DX2" si="104">DW2+1/24</f>
        <v>5.2083333333333357</v>
      </c>
      <c r="DY2" s="72">
        <f t="shared" ref="DY2" si="105">DX2+1/24</f>
        <v>5.2500000000000027</v>
      </c>
      <c r="DZ2" s="72">
        <f t="shared" ref="DZ2" si="106">DY2+1/24</f>
        <v>5.2916666666666696</v>
      </c>
      <c r="EA2" s="72">
        <f t="shared" ref="EA2" si="107">DZ2+1/24</f>
        <v>5.3333333333333366</v>
      </c>
      <c r="EB2" s="72">
        <f t="shared" ref="EB2" si="108">EA2+1/24</f>
        <v>5.3750000000000036</v>
      </c>
      <c r="EC2" s="72">
        <f t="shared" ref="EC2" si="109">EB2+1/24</f>
        <v>5.4166666666666705</v>
      </c>
      <c r="ED2" s="72">
        <f t="shared" ref="ED2" si="110">EC2+1/24</f>
        <v>5.4583333333333375</v>
      </c>
      <c r="EE2" s="72">
        <f t="shared" ref="EE2" si="111">ED2+1/24</f>
        <v>5.5000000000000044</v>
      </c>
      <c r="EF2" s="72">
        <f t="shared" ref="EF2" si="112">EE2+1/24</f>
        <v>5.5416666666666714</v>
      </c>
      <c r="EG2" s="72">
        <f t="shared" ref="EG2" si="113">EF2+1/24</f>
        <v>5.5833333333333384</v>
      </c>
      <c r="EH2" s="72">
        <f t="shared" ref="EH2" si="114">EG2+1/24</f>
        <v>5.6250000000000053</v>
      </c>
      <c r="EI2" s="72">
        <f t="shared" ref="EI2" si="115">EH2+1/24</f>
        <v>5.6666666666666723</v>
      </c>
      <c r="EJ2" s="72">
        <f t="shared" ref="EJ2" si="116">EI2+1/24</f>
        <v>5.7083333333333393</v>
      </c>
      <c r="EK2" s="72">
        <f t="shared" ref="EK2" si="117">EJ2+1/24</f>
        <v>5.7500000000000062</v>
      </c>
      <c r="EL2" s="72">
        <f t="shared" ref="EL2" si="118">EK2+1/24</f>
        <v>5.7916666666666732</v>
      </c>
      <c r="EM2" s="72">
        <f t="shared" ref="EM2" si="119">EL2+1/24</f>
        <v>5.8333333333333401</v>
      </c>
      <c r="EN2" s="72">
        <f t="shared" ref="EN2" si="120">EM2+1/24</f>
        <v>5.8750000000000071</v>
      </c>
      <c r="EO2" s="72">
        <f t="shared" ref="EO2" si="121">EN2+1/24</f>
        <v>5.9166666666666741</v>
      </c>
      <c r="EP2" s="72">
        <f t="shared" ref="EP2" si="122">EO2+1/24</f>
        <v>5.958333333333341</v>
      </c>
      <c r="EQ2" s="72">
        <f t="shared" ref="EQ2" si="123">EP2+1/24</f>
        <v>6.000000000000008</v>
      </c>
      <c r="ER2" s="72">
        <f t="shared" ref="ER2" si="124">EQ2+1/24</f>
        <v>6.041666666666675</v>
      </c>
      <c r="ES2" s="72">
        <f t="shared" ref="ES2" si="125">ER2+1/24</f>
        <v>6.0833333333333419</v>
      </c>
      <c r="ET2" s="72">
        <f t="shared" ref="ET2" si="126">ES2+1/24</f>
        <v>6.1250000000000089</v>
      </c>
      <c r="EU2" s="72">
        <f t="shared" ref="EU2" si="127">ET2+1/24</f>
        <v>6.1666666666666758</v>
      </c>
      <c r="EV2" s="72">
        <f t="shared" ref="EV2" si="128">EU2+1/24</f>
        <v>6.2083333333333428</v>
      </c>
      <c r="EW2" s="72">
        <f t="shared" ref="EW2" si="129">EV2+1/24</f>
        <v>6.2500000000000098</v>
      </c>
      <c r="EX2" s="72">
        <f t="shared" ref="EX2" si="130">EW2+1/24</f>
        <v>6.2916666666666767</v>
      </c>
      <c r="EY2" s="72">
        <f t="shared" ref="EY2" si="131">EX2+1/24</f>
        <v>6.3333333333333437</v>
      </c>
      <c r="EZ2" s="72">
        <f t="shared" ref="EZ2" si="132">EY2+1/24</f>
        <v>6.3750000000000107</v>
      </c>
      <c r="FA2" s="72">
        <f t="shared" ref="FA2" si="133">EZ2+1/24</f>
        <v>6.4166666666666776</v>
      </c>
      <c r="FB2" s="72">
        <f t="shared" ref="FB2" si="134">FA2+1/24</f>
        <v>6.4583333333333446</v>
      </c>
      <c r="FC2" s="72">
        <f t="shared" ref="FC2" si="135">FB2+1/24</f>
        <v>6.5000000000000115</v>
      </c>
      <c r="FD2" s="72">
        <f t="shared" ref="FD2" si="136">FC2+1/24</f>
        <v>6.5416666666666785</v>
      </c>
      <c r="FE2" s="72">
        <f t="shared" ref="FE2" si="137">FD2+1/24</f>
        <v>6.5833333333333455</v>
      </c>
      <c r="FF2" s="72">
        <f t="shared" ref="FF2" si="138">FE2+1/24</f>
        <v>6.6250000000000124</v>
      </c>
      <c r="FG2" s="72">
        <f t="shared" ref="FG2" si="139">FF2+1/24</f>
        <v>6.6666666666666794</v>
      </c>
      <c r="FH2" s="72">
        <f t="shared" ref="FH2" si="140">FG2+1/24</f>
        <v>6.7083333333333464</v>
      </c>
      <c r="FI2" s="72">
        <f t="shared" ref="FI2" si="141">FH2+1/24</f>
        <v>6.7500000000000133</v>
      </c>
      <c r="FJ2" s="72">
        <f t="shared" ref="FJ2" si="142">FI2+1/24</f>
        <v>6.7916666666666803</v>
      </c>
      <c r="FK2" s="72">
        <f t="shared" ref="FK2" si="143">FJ2+1/24</f>
        <v>6.8333333333333472</v>
      </c>
      <c r="FL2" s="72">
        <f t="shared" ref="FL2" si="144">FK2+1/24</f>
        <v>6.8750000000000142</v>
      </c>
      <c r="FM2" s="72">
        <f t="shared" ref="FM2" si="145">FL2+1/24</f>
        <v>6.9166666666666812</v>
      </c>
      <c r="FN2" s="72">
        <f t="shared" ref="FN2" si="146">FM2+1/24</f>
        <v>6.9583333333333481</v>
      </c>
      <c r="FO2" s="72">
        <f t="shared" ref="FO2" si="147">FN2+1/24</f>
        <v>7.0000000000000151</v>
      </c>
      <c r="FP2" s="73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HV2" s="29"/>
      <c r="HW2" s="29"/>
      <c r="HX2" s="29"/>
    </row>
    <row r="3" spans="1:232" ht="27.95" customHeight="1" x14ac:dyDescent="0.25">
      <c r="A3" s="13"/>
      <c r="B3" s="66" t="s">
        <v>12</v>
      </c>
      <c r="C3" s="5"/>
      <c r="D3" s="3"/>
      <c r="E3" s="3"/>
      <c r="F3" s="3"/>
      <c r="G3" s="3"/>
      <c r="H3" s="5"/>
      <c r="I3" s="5"/>
      <c r="J3" s="3"/>
      <c r="K3" s="3"/>
      <c r="L3" s="3"/>
      <c r="M3" s="3"/>
      <c r="N3" s="3"/>
      <c r="O3" s="3"/>
      <c r="P3" s="34"/>
      <c r="Q3" s="54"/>
      <c r="R3" s="3"/>
      <c r="S3" s="3"/>
      <c r="T3" s="3"/>
      <c r="U3" s="3"/>
      <c r="V3" s="5"/>
      <c r="W3" s="5"/>
      <c r="X3" s="3"/>
      <c r="Y3" s="3"/>
      <c r="Z3" s="34"/>
      <c r="AA3" s="37"/>
      <c r="AB3" s="3"/>
      <c r="AC3" s="3"/>
      <c r="AD3" s="3"/>
      <c r="AE3" s="3"/>
      <c r="AF3" s="5"/>
      <c r="AG3" s="5"/>
      <c r="AH3" s="3"/>
      <c r="AI3" s="3"/>
      <c r="AJ3" s="3"/>
      <c r="AK3" s="3"/>
      <c r="AL3" s="3"/>
      <c r="AM3" s="3"/>
      <c r="AN3" s="34"/>
      <c r="AO3" s="54"/>
      <c r="AP3" s="3"/>
      <c r="AQ3" s="3"/>
      <c r="AR3" s="3"/>
      <c r="AS3" s="3"/>
      <c r="AT3" s="5"/>
      <c r="AU3" s="5"/>
      <c r="AV3" s="3"/>
      <c r="AW3" s="3"/>
      <c r="AX3" s="3"/>
      <c r="AY3" s="37"/>
      <c r="AZ3" s="3"/>
      <c r="BA3" s="3"/>
      <c r="BB3" s="3"/>
      <c r="BC3" s="3"/>
      <c r="BD3" s="5"/>
      <c r="BE3" s="5"/>
      <c r="BF3" s="3"/>
      <c r="BG3" s="3"/>
      <c r="BH3" s="3"/>
      <c r="BI3" s="3"/>
      <c r="BJ3" s="3"/>
      <c r="BK3" s="3"/>
      <c r="BL3" s="34"/>
      <c r="BM3" s="54"/>
      <c r="BN3" s="3"/>
      <c r="BO3" s="3"/>
      <c r="BP3" s="3"/>
      <c r="BQ3" s="3"/>
      <c r="BR3" s="5"/>
      <c r="BS3" s="5"/>
      <c r="BT3" s="3"/>
      <c r="BU3" s="3"/>
      <c r="BV3" s="3"/>
      <c r="BW3" s="37"/>
      <c r="BX3" s="3"/>
      <c r="BY3" s="3"/>
      <c r="BZ3" s="3"/>
      <c r="CA3" s="3"/>
      <c r="CB3" s="5"/>
      <c r="CC3" s="5"/>
      <c r="CD3" s="3"/>
      <c r="CE3" s="3"/>
      <c r="CF3" s="3"/>
      <c r="CG3" s="3"/>
      <c r="CH3" s="3"/>
      <c r="CI3" s="3"/>
      <c r="CJ3" s="34"/>
      <c r="CK3" s="54"/>
      <c r="CL3" s="3"/>
      <c r="CM3" s="3"/>
      <c r="CN3" s="3"/>
      <c r="CO3" s="3"/>
      <c r="CP3" s="5"/>
      <c r="CQ3" s="5"/>
      <c r="CR3" s="3"/>
      <c r="CS3" s="3"/>
      <c r="CT3" s="3"/>
      <c r="CU3" s="37"/>
      <c r="CV3" s="3"/>
      <c r="CW3" s="3"/>
      <c r="CX3" s="3"/>
      <c r="CY3" s="3"/>
      <c r="CZ3" s="5"/>
      <c r="DA3" s="5"/>
      <c r="DB3" s="3"/>
      <c r="DC3" s="3"/>
      <c r="DD3" s="3"/>
      <c r="DE3" s="3"/>
      <c r="DF3" s="3"/>
      <c r="DG3" s="3"/>
      <c r="DH3" s="34"/>
      <c r="DI3" s="54"/>
      <c r="DJ3" s="3"/>
      <c r="DK3" s="3"/>
      <c r="DL3" s="3"/>
      <c r="DM3" s="3"/>
      <c r="DN3" s="5"/>
      <c r="DO3" s="5"/>
      <c r="DP3" s="3"/>
      <c r="DQ3" s="3"/>
      <c r="DR3" s="3"/>
      <c r="DS3" s="37"/>
      <c r="DT3" s="3"/>
      <c r="DU3" s="3"/>
      <c r="DV3" s="3"/>
      <c r="DW3" s="3"/>
      <c r="DX3" s="5"/>
      <c r="DY3" s="5"/>
      <c r="DZ3" s="3"/>
      <c r="EA3" s="3"/>
      <c r="EB3" s="3"/>
      <c r="EC3" s="3"/>
      <c r="ED3" s="3"/>
      <c r="EE3" s="3"/>
      <c r="EF3" s="34"/>
      <c r="EG3" s="54"/>
      <c r="EH3" s="3"/>
      <c r="EI3" s="3"/>
      <c r="EJ3" s="74"/>
      <c r="EK3" s="56"/>
      <c r="EL3" s="57"/>
      <c r="EM3" s="57"/>
      <c r="EN3" s="56"/>
      <c r="EO3" s="56"/>
      <c r="EP3" s="56"/>
      <c r="EQ3" s="58"/>
      <c r="ER3" s="56"/>
      <c r="ES3" s="56"/>
      <c r="ET3" s="56"/>
      <c r="EU3" s="56"/>
      <c r="EV3" s="57"/>
      <c r="EW3" s="57"/>
      <c r="EX3" s="56"/>
      <c r="EY3" s="56"/>
      <c r="EZ3" s="56"/>
      <c r="FA3" s="56"/>
      <c r="FB3" s="56"/>
      <c r="FC3" s="56"/>
      <c r="FD3" s="59"/>
      <c r="FE3" s="60"/>
      <c r="FF3" s="56"/>
      <c r="FG3" s="56"/>
      <c r="FH3" s="56"/>
      <c r="FI3" s="56"/>
      <c r="FJ3" s="5"/>
      <c r="FK3" s="5"/>
      <c r="FL3" s="3"/>
      <c r="FM3" s="3"/>
      <c r="FN3" s="3"/>
      <c r="FO3" s="3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HV3" s="18" t="s">
        <v>2</v>
      </c>
      <c r="HW3" s="20">
        <f>DATE($B$2,1,1)</f>
        <v>44197</v>
      </c>
      <c r="HX3" s="20">
        <f>DATE($B$2+1,1,1)</f>
        <v>44562</v>
      </c>
    </row>
    <row r="4" spans="1:232" ht="27.95" customHeight="1" x14ac:dyDescent="0.25">
      <c r="A4" s="14"/>
      <c r="B4" s="67" t="s">
        <v>13</v>
      </c>
      <c r="C4" s="6"/>
      <c r="D4" s="1"/>
      <c r="E4" s="1"/>
      <c r="F4" s="1"/>
      <c r="G4" s="1"/>
      <c r="H4" s="6"/>
      <c r="I4" s="6"/>
      <c r="J4" s="1"/>
      <c r="K4" s="1"/>
      <c r="L4" s="1"/>
      <c r="M4" s="1"/>
      <c r="N4" s="1"/>
      <c r="O4" s="1"/>
      <c r="P4" s="35"/>
      <c r="Q4" s="55"/>
      <c r="R4" s="1"/>
      <c r="S4" s="1"/>
      <c r="T4" s="1"/>
      <c r="U4" s="1"/>
      <c r="V4" s="6"/>
      <c r="W4" s="6"/>
      <c r="X4" s="1"/>
      <c r="Y4" s="1"/>
      <c r="Z4" s="35"/>
      <c r="AA4" s="38"/>
      <c r="AB4" s="1"/>
      <c r="AC4" s="1"/>
      <c r="AD4" s="1"/>
      <c r="AE4" s="1"/>
      <c r="AF4" s="6"/>
      <c r="AG4" s="6"/>
      <c r="AH4" s="1"/>
      <c r="AI4" s="1"/>
      <c r="AJ4" s="1"/>
      <c r="AK4" s="1"/>
      <c r="AL4" s="1"/>
      <c r="AM4" s="1"/>
      <c r="AN4" s="35"/>
      <c r="AO4" s="55"/>
      <c r="AP4" s="1"/>
      <c r="AQ4" s="1"/>
      <c r="AR4" s="1"/>
      <c r="AS4" s="1"/>
      <c r="AT4" s="6"/>
      <c r="AU4" s="6"/>
      <c r="AV4" s="1"/>
      <c r="AW4" s="1"/>
      <c r="AX4" s="1"/>
      <c r="AY4" s="38"/>
      <c r="AZ4" s="1"/>
      <c r="BA4" s="1"/>
      <c r="BB4" s="1"/>
      <c r="BC4" s="1"/>
      <c r="BD4" s="6"/>
      <c r="BE4" s="6"/>
      <c r="BF4" s="1"/>
      <c r="BG4" s="1"/>
      <c r="BH4" s="1"/>
      <c r="BI4" s="1"/>
      <c r="BJ4" s="1"/>
      <c r="BK4" s="1"/>
      <c r="BL4" s="35"/>
      <c r="BM4" s="55"/>
      <c r="BN4" s="1"/>
      <c r="BO4" s="1"/>
      <c r="BP4" s="1"/>
      <c r="BQ4" s="1"/>
      <c r="BR4" s="6"/>
      <c r="BS4" s="6"/>
      <c r="BT4" s="1"/>
      <c r="BU4" s="1"/>
      <c r="BV4" s="1"/>
      <c r="BW4" s="38"/>
      <c r="BX4" s="1"/>
      <c r="BY4" s="1"/>
      <c r="BZ4" s="1"/>
      <c r="CA4" s="1"/>
      <c r="CB4" s="6"/>
      <c r="CC4" s="6"/>
      <c r="CD4" s="1"/>
      <c r="CE4" s="1"/>
      <c r="CF4" s="1"/>
      <c r="CG4" s="1"/>
      <c r="CH4" s="1"/>
      <c r="CI4" s="1"/>
      <c r="CJ4" s="35"/>
      <c r="CK4" s="55"/>
      <c r="CL4" s="1"/>
      <c r="CM4" s="1"/>
      <c r="CN4" s="1"/>
      <c r="CO4" s="1"/>
      <c r="CP4" s="6"/>
      <c r="CQ4" s="6"/>
      <c r="CR4" s="1"/>
      <c r="CS4" s="1"/>
      <c r="CT4" s="1"/>
      <c r="CU4" s="38"/>
      <c r="CV4" s="1"/>
      <c r="CW4" s="1"/>
      <c r="CX4" s="1"/>
      <c r="CY4" s="1"/>
      <c r="CZ4" s="6"/>
      <c r="DA4" s="6"/>
      <c r="DB4" s="1"/>
      <c r="DC4" s="1"/>
      <c r="DD4" s="1"/>
      <c r="DE4" s="1"/>
      <c r="DF4" s="1"/>
      <c r="DG4" s="1"/>
      <c r="DH4" s="35"/>
      <c r="DI4" s="55"/>
      <c r="DJ4" s="1"/>
      <c r="DK4" s="1"/>
      <c r="DL4" s="1"/>
      <c r="DM4" s="1"/>
      <c r="DN4" s="6"/>
      <c r="DO4" s="6"/>
      <c r="DP4" s="1"/>
      <c r="DQ4" s="1"/>
      <c r="DR4" s="1"/>
      <c r="DS4" s="38"/>
      <c r="DT4" s="1"/>
      <c r="DU4" s="1"/>
      <c r="DV4" s="1"/>
      <c r="DW4" s="1"/>
      <c r="DX4" s="6"/>
      <c r="DY4" s="6"/>
      <c r="DZ4" s="1"/>
      <c r="EA4" s="1"/>
      <c r="EB4" s="1"/>
      <c r="EC4" s="1"/>
      <c r="ED4" s="1"/>
      <c r="EE4" s="1"/>
      <c r="EF4" s="35"/>
      <c r="EG4" s="55"/>
      <c r="EH4" s="1"/>
      <c r="EI4" s="1"/>
      <c r="EJ4" s="75"/>
      <c r="EK4" s="61"/>
      <c r="EL4" s="62"/>
      <c r="EM4" s="62"/>
      <c r="EN4" s="61"/>
      <c r="EO4" s="61"/>
      <c r="EP4" s="61"/>
      <c r="EQ4" s="63"/>
      <c r="ER4" s="61"/>
      <c r="ES4" s="61"/>
      <c r="ET4" s="61"/>
      <c r="EU4" s="61"/>
      <c r="EV4" s="62"/>
      <c r="EW4" s="62"/>
      <c r="EX4" s="61"/>
      <c r="EY4" s="61"/>
      <c r="EZ4" s="61"/>
      <c r="FA4" s="61"/>
      <c r="FB4" s="61"/>
      <c r="FC4" s="61"/>
      <c r="FD4" s="64"/>
      <c r="FE4" s="65"/>
      <c r="FF4" s="61"/>
      <c r="FG4" s="61"/>
      <c r="FH4" s="61"/>
      <c r="FI4" s="61"/>
      <c r="FJ4" s="6"/>
      <c r="FK4" s="6"/>
      <c r="FL4" s="1"/>
      <c r="FM4" s="1"/>
      <c r="FN4" s="1"/>
      <c r="FO4" s="1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HV4" s="19" t="s">
        <v>3</v>
      </c>
      <c r="HW4" s="20">
        <f>ROUND(DATE($B$2,4,MOD(234-11*MOD($B$2,19),30))/7,)*7-6</f>
        <v>44290</v>
      </c>
      <c r="HX4" s="20">
        <f>ROUND(DATE($B$2+1,4,MOD(234-11*MOD($B$2+1,19),30))/7,)*7-6</f>
        <v>44668</v>
      </c>
    </row>
    <row r="5" spans="1:232" ht="27.95" customHeight="1" x14ac:dyDescent="0.25">
      <c r="A5" s="15"/>
      <c r="B5" s="67" t="s">
        <v>14</v>
      </c>
      <c r="C5" s="6"/>
      <c r="D5" s="1"/>
      <c r="E5" s="1"/>
      <c r="F5" s="1"/>
      <c r="G5" s="1"/>
      <c r="H5" s="6"/>
      <c r="I5" s="6"/>
      <c r="J5" s="1"/>
      <c r="K5" s="1"/>
      <c r="L5" s="1"/>
      <c r="M5" s="1"/>
      <c r="N5" s="1"/>
      <c r="O5" s="1"/>
      <c r="P5" s="35"/>
      <c r="Q5" s="55"/>
      <c r="R5" s="1"/>
      <c r="S5" s="1"/>
      <c r="T5" s="1"/>
      <c r="U5" s="1"/>
      <c r="V5" s="6"/>
      <c r="W5" s="6"/>
      <c r="X5" s="1"/>
      <c r="Y5" s="1"/>
      <c r="Z5" s="35"/>
      <c r="AA5" s="38"/>
      <c r="AB5" s="1"/>
      <c r="AC5" s="1"/>
      <c r="AD5" s="1"/>
      <c r="AE5" s="1"/>
      <c r="AF5" s="6"/>
      <c r="AG5" s="6"/>
      <c r="AH5" s="1"/>
      <c r="AI5" s="1"/>
      <c r="AJ5" s="1"/>
      <c r="AK5" s="1"/>
      <c r="AL5" s="1"/>
      <c r="AM5" s="1"/>
      <c r="AN5" s="35"/>
      <c r="AO5" s="55"/>
      <c r="AP5" s="1"/>
      <c r="AQ5" s="1"/>
      <c r="AR5" s="1"/>
      <c r="AS5" s="1"/>
      <c r="AT5" s="6"/>
      <c r="AU5" s="6"/>
      <c r="AV5" s="1"/>
      <c r="AW5" s="1"/>
      <c r="AX5" s="1"/>
      <c r="AY5" s="38"/>
      <c r="AZ5" s="1"/>
      <c r="BA5" s="1"/>
      <c r="BB5" s="1"/>
      <c r="BC5" s="1"/>
      <c r="BD5" s="6"/>
      <c r="BE5" s="6"/>
      <c r="BF5" s="1"/>
      <c r="BG5" s="1"/>
      <c r="BH5" s="1"/>
      <c r="BI5" s="1"/>
      <c r="BJ5" s="1"/>
      <c r="BK5" s="1"/>
      <c r="BL5" s="35"/>
      <c r="BM5" s="55"/>
      <c r="BN5" s="1"/>
      <c r="BO5" s="1"/>
      <c r="BP5" s="1"/>
      <c r="BQ5" s="1"/>
      <c r="BR5" s="6"/>
      <c r="BS5" s="6"/>
      <c r="BT5" s="1"/>
      <c r="BU5" s="1"/>
      <c r="BV5" s="1"/>
      <c r="BW5" s="38"/>
      <c r="BX5" s="1"/>
      <c r="BY5" s="1"/>
      <c r="BZ5" s="1"/>
      <c r="CA5" s="1"/>
      <c r="CB5" s="6"/>
      <c r="CC5" s="6"/>
      <c r="CD5" s="1"/>
      <c r="CE5" s="1"/>
      <c r="CF5" s="1"/>
      <c r="CG5" s="1"/>
      <c r="CH5" s="1"/>
      <c r="CI5" s="1"/>
      <c r="CJ5" s="35"/>
      <c r="CK5" s="55"/>
      <c r="CL5" s="1"/>
      <c r="CM5" s="1"/>
      <c r="CN5" s="1"/>
      <c r="CO5" s="1"/>
      <c r="CP5" s="6"/>
      <c r="CQ5" s="6"/>
      <c r="CR5" s="1"/>
      <c r="CS5" s="1"/>
      <c r="CT5" s="1"/>
      <c r="CU5" s="38"/>
      <c r="CV5" s="1"/>
      <c r="CW5" s="1"/>
      <c r="CX5" s="1"/>
      <c r="CY5" s="1"/>
      <c r="CZ5" s="6"/>
      <c r="DA5" s="6"/>
      <c r="DB5" s="1"/>
      <c r="DC5" s="1"/>
      <c r="DD5" s="1"/>
      <c r="DE5" s="1"/>
      <c r="DF5" s="1"/>
      <c r="DG5" s="1"/>
      <c r="DH5" s="35"/>
      <c r="DI5" s="55"/>
      <c r="DJ5" s="1"/>
      <c r="DK5" s="1"/>
      <c r="DL5" s="1"/>
      <c r="DM5" s="1"/>
      <c r="DN5" s="6"/>
      <c r="DO5" s="6"/>
      <c r="DP5" s="1"/>
      <c r="DQ5" s="1"/>
      <c r="DR5" s="1"/>
      <c r="DS5" s="38"/>
      <c r="DT5" s="1"/>
      <c r="DU5" s="1"/>
      <c r="DV5" s="1"/>
      <c r="DW5" s="1"/>
      <c r="DX5" s="6"/>
      <c r="DY5" s="6"/>
      <c r="DZ5" s="1"/>
      <c r="EA5" s="1"/>
      <c r="EB5" s="1"/>
      <c r="EC5" s="1"/>
      <c r="ED5" s="1"/>
      <c r="EE5" s="1"/>
      <c r="EF5" s="35"/>
      <c r="EG5" s="55"/>
      <c r="EH5" s="1"/>
      <c r="EI5" s="1"/>
      <c r="EJ5" s="75"/>
      <c r="EK5" s="61"/>
      <c r="EL5" s="62"/>
      <c r="EM5" s="62"/>
      <c r="EN5" s="61"/>
      <c r="EO5" s="61"/>
      <c r="EP5" s="61"/>
      <c r="EQ5" s="63"/>
      <c r="ER5" s="61"/>
      <c r="ES5" s="61"/>
      <c r="ET5" s="61"/>
      <c r="EU5" s="61"/>
      <c r="EV5" s="62"/>
      <c r="EW5" s="62"/>
      <c r="EX5" s="61"/>
      <c r="EY5" s="61"/>
      <c r="EZ5" s="61"/>
      <c r="FA5" s="61"/>
      <c r="FB5" s="61"/>
      <c r="FC5" s="61"/>
      <c r="FD5" s="64"/>
      <c r="FE5" s="65"/>
      <c r="FF5" s="61"/>
      <c r="FG5" s="61"/>
      <c r="FH5" s="61"/>
      <c r="FI5" s="61"/>
      <c r="FJ5" s="6"/>
      <c r="FK5" s="6"/>
      <c r="FL5" s="1"/>
      <c r="FM5" s="1"/>
      <c r="FN5" s="1"/>
      <c r="FO5" s="1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HV5" s="19" t="s">
        <v>4</v>
      </c>
      <c r="HW5" s="20">
        <f>HW4+1</f>
        <v>44291</v>
      </c>
      <c r="HX5" s="20">
        <f>HX4+1</f>
        <v>44669</v>
      </c>
    </row>
    <row r="6" spans="1:232" ht="27.95" customHeight="1" x14ac:dyDescent="0.25"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</row>
    <row r="7" spans="1:232" ht="27.95" customHeight="1" x14ac:dyDescent="0.25"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</row>
    <row r="8" spans="1:232" ht="27.95" customHeight="1" x14ac:dyDescent="0.25"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</row>
    <row r="9" spans="1:232" ht="27.95" customHeight="1" x14ac:dyDescent="0.25"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</row>
    <row r="10" spans="1:232" ht="27.95" customHeight="1" x14ac:dyDescent="0.25"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</row>
    <row r="11" spans="1:232" ht="27.95" customHeight="1" x14ac:dyDescent="0.25"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</row>
    <row r="12" spans="1:232" ht="27.95" customHeight="1" x14ac:dyDescent="0.25"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</row>
    <row r="13" spans="1:232" ht="27.95" customHeight="1" x14ac:dyDescent="0.25"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</row>
    <row r="14" spans="1:232" ht="27.95" customHeight="1" x14ac:dyDescent="0.25"/>
    <row r="15" spans="1:232" ht="27.95" customHeight="1" x14ac:dyDescent="0.25"/>
    <row r="16" spans="1:232" ht="27.95" customHeight="1" x14ac:dyDescent="0.25"/>
    <row r="17" spans="2:2" ht="27.95" customHeight="1" x14ac:dyDescent="0.25">
      <c r="B17" s="12"/>
    </row>
    <row r="18" spans="2:2" ht="27.95" customHeight="1" x14ac:dyDescent="0.25"/>
    <row r="19" spans="2:2" ht="27.95" customHeight="1" x14ac:dyDescent="0.25"/>
    <row r="20" spans="2:2" ht="27.95" customHeight="1" x14ac:dyDescent="0.25"/>
    <row r="21" spans="2:2" ht="27.95" customHeight="1" x14ac:dyDescent="0.25"/>
    <row r="22" spans="2:2" ht="27.95" customHeight="1" x14ac:dyDescent="0.25"/>
    <row r="23" spans="2:2" ht="27.95" customHeight="1" x14ac:dyDescent="0.25"/>
    <row r="24" spans="2:2" ht="27.95" customHeight="1" x14ac:dyDescent="0.25"/>
    <row r="25" spans="2:2" ht="27.95" customHeight="1" x14ac:dyDescent="0.25"/>
    <row r="26" spans="2:2" ht="27.95" customHeight="1" x14ac:dyDescent="0.25"/>
    <row r="27" spans="2:2" ht="27.95" customHeight="1" x14ac:dyDescent="0.25"/>
    <row r="28" spans="2:2" ht="27.95" customHeight="1" x14ac:dyDescent="0.25"/>
    <row r="29" spans="2:2" ht="27.95" customHeight="1" x14ac:dyDescent="0.25"/>
    <row r="30" spans="2:2" ht="27.9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DB3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18" sqref="Q18"/>
    </sheetView>
  </sheetViews>
  <sheetFormatPr baseColWidth="10" defaultColWidth="10.85546875" defaultRowHeight="15" x14ac:dyDescent="0.25"/>
  <cols>
    <col min="1" max="1" width="1.85546875" style="11" customWidth="1"/>
    <col min="2" max="2" width="33.140625" style="11" customWidth="1"/>
    <col min="3" max="69" width="3.5703125" style="11" customWidth="1"/>
    <col min="70" max="16384" width="10.85546875" style="11"/>
  </cols>
  <sheetData>
    <row r="1" spans="1:106" s="23" customFormat="1" ht="18" customHeight="1" x14ac:dyDescent="0.25">
      <c r="C1" s="41">
        <v>11</v>
      </c>
      <c r="D1" s="24">
        <f>DATE($B2,C1,1)</f>
        <v>44501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6"/>
      <c r="AF1" s="26"/>
      <c r="AG1" s="26"/>
      <c r="AH1" s="26"/>
      <c r="AI1" s="24">
        <f>DATE($B2,C1+1,1)</f>
        <v>44531</v>
      </c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6"/>
      <c r="BK1" s="26"/>
      <c r="BL1" s="24" t="str">
        <f>TEXT(DATE($B2,C1+2,1),"mmmm")&amp;" &gt;&gt;&gt;"</f>
        <v>janvier &gt;&gt;&gt;</v>
      </c>
      <c r="BM1" s="30"/>
      <c r="BN1" s="30"/>
      <c r="BO1" s="30"/>
      <c r="CZ1" s="27"/>
      <c r="DA1" s="27"/>
      <c r="DB1" s="27"/>
    </row>
    <row r="2" spans="1:106" ht="33" x14ac:dyDescent="0.25">
      <c r="A2" s="21"/>
      <c r="B2" s="7">
        <v>2021</v>
      </c>
      <c r="C2" s="69">
        <f>DATE($B$2,$C$1,1)</f>
        <v>44501</v>
      </c>
      <c r="D2" s="70">
        <f>C2+1</f>
        <v>44502</v>
      </c>
      <c r="E2" s="70">
        <f t="shared" ref="E2:AS2" si="0">D2+1</f>
        <v>44503</v>
      </c>
      <c r="F2" s="70">
        <f t="shared" si="0"/>
        <v>44504</v>
      </c>
      <c r="G2" s="70">
        <f t="shared" si="0"/>
        <v>44505</v>
      </c>
      <c r="H2" s="70">
        <f t="shared" si="0"/>
        <v>44506</v>
      </c>
      <c r="I2" s="70">
        <f t="shared" si="0"/>
        <v>44507</v>
      </c>
      <c r="J2" s="70">
        <f t="shared" si="0"/>
        <v>44508</v>
      </c>
      <c r="K2" s="70">
        <f t="shared" si="0"/>
        <v>44509</v>
      </c>
      <c r="L2" s="70">
        <f t="shared" si="0"/>
        <v>44510</v>
      </c>
      <c r="M2" s="70">
        <f t="shared" si="0"/>
        <v>44511</v>
      </c>
      <c r="N2" s="70">
        <f t="shared" si="0"/>
        <v>44512</v>
      </c>
      <c r="O2" s="70">
        <f t="shared" si="0"/>
        <v>44513</v>
      </c>
      <c r="P2" s="70">
        <f t="shared" si="0"/>
        <v>44514</v>
      </c>
      <c r="Q2" s="70">
        <f t="shared" si="0"/>
        <v>44515</v>
      </c>
      <c r="R2" s="70">
        <f t="shared" si="0"/>
        <v>44516</v>
      </c>
      <c r="S2" s="70">
        <f t="shared" si="0"/>
        <v>44517</v>
      </c>
      <c r="T2" s="70">
        <f t="shared" si="0"/>
        <v>44518</v>
      </c>
      <c r="U2" s="70">
        <f t="shared" si="0"/>
        <v>44519</v>
      </c>
      <c r="V2" s="70">
        <f t="shared" si="0"/>
        <v>44520</v>
      </c>
      <c r="W2" s="70">
        <f t="shared" si="0"/>
        <v>44521</v>
      </c>
      <c r="X2" s="70">
        <f t="shared" si="0"/>
        <v>44522</v>
      </c>
      <c r="Y2" s="70">
        <f t="shared" si="0"/>
        <v>44523</v>
      </c>
      <c r="Z2" s="70">
        <f t="shared" si="0"/>
        <v>44524</v>
      </c>
      <c r="AA2" s="70">
        <f t="shared" si="0"/>
        <v>44525</v>
      </c>
      <c r="AB2" s="70">
        <f t="shared" si="0"/>
        <v>44526</v>
      </c>
      <c r="AC2" s="70">
        <f t="shared" si="0"/>
        <v>44527</v>
      </c>
      <c r="AD2" s="70">
        <f t="shared" si="0"/>
        <v>44528</v>
      </c>
      <c r="AE2" s="70">
        <f t="shared" si="0"/>
        <v>44529</v>
      </c>
      <c r="AF2" s="70">
        <f t="shared" si="0"/>
        <v>44530</v>
      </c>
      <c r="AG2" s="70">
        <f t="shared" si="0"/>
        <v>44531</v>
      </c>
      <c r="AH2" s="70">
        <f t="shared" si="0"/>
        <v>44532</v>
      </c>
      <c r="AI2" s="70">
        <f t="shared" si="0"/>
        <v>44533</v>
      </c>
      <c r="AJ2" s="70">
        <f t="shared" si="0"/>
        <v>44534</v>
      </c>
      <c r="AK2" s="70">
        <f t="shared" si="0"/>
        <v>44535</v>
      </c>
      <c r="AL2" s="70">
        <f t="shared" si="0"/>
        <v>44536</v>
      </c>
      <c r="AM2" s="70">
        <f t="shared" si="0"/>
        <v>44537</v>
      </c>
      <c r="AN2" s="70">
        <f t="shared" si="0"/>
        <v>44538</v>
      </c>
      <c r="AO2" s="70">
        <f t="shared" si="0"/>
        <v>44539</v>
      </c>
      <c r="AP2" s="70">
        <f t="shared" si="0"/>
        <v>44540</v>
      </c>
      <c r="AQ2" s="70">
        <f t="shared" si="0"/>
        <v>44541</v>
      </c>
      <c r="AR2" s="70">
        <f t="shared" si="0"/>
        <v>44542</v>
      </c>
      <c r="AS2" s="70">
        <f t="shared" si="0"/>
        <v>44543</v>
      </c>
      <c r="AT2" s="70">
        <f t="shared" ref="AT2:BL2" si="1">AS2+1</f>
        <v>44544</v>
      </c>
      <c r="AU2" s="70">
        <f t="shared" si="1"/>
        <v>44545</v>
      </c>
      <c r="AV2" s="70">
        <f t="shared" si="1"/>
        <v>44546</v>
      </c>
      <c r="AW2" s="70">
        <f t="shared" si="1"/>
        <v>44547</v>
      </c>
      <c r="AX2" s="70">
        <f t="shared" si="1"/>
        <v>44548</v>
      </c>
      <c r="AY2" s="70">
        <f t="shared" si="1"/>
        <v>44549</v>
      </c>
      <c r="AZ2" s="70">
        <f t="shared" si="1"/>
        <v>44550</v>
      </c>
      <c r="BA2" s="70">
        <f t="shared" si="1"/>
        <v>44551</v>
      </c>
      <c r="BB2" s="70">
        <f t="shared" si="1"/>
        <v>44552</v>
      </c>
      <c r="BC2" s="70">
        <f t="shared" si="1"/>
        <v>44553</v>
      </c>
      <c r="BD2" s="70">
        <f t="shared" si="1"/>
        <v>44554</v>
      </c>
      <c r="BE2" s="70">
        <f t="shared" si="1"/>
        <v>44555</v>
      </c>
      <c r="BF2" s="70">
        <f t="shared" si="1"/>
        <v>44556</v>
      </c>
      <c r="BG2" s="70">
        <f t="shared" si="1"/>
        <v>44557</v>
      </c>
      <c r="BH2" s="70">
        <f t="shared" si="1"/>
        <v>44558</v>
      </c>
      <c r="BI2" s="70">
        <f t="shared" si="1"/>
        <v>44559</v>
      </c>
      <c r="BJ2" s="70">
        <f t="shared" si="1"/>
        <v>44560</v>
      </c>
      <c r="BK2" s="70">
        <f t="shared" si="1"/>
        <v>44561</v>
      </c>
      <c r="BL2" s="71">
        <f t="shared" si="1"/>
        <v>44562</v>
      </c>
      <c r="BM2" s="17"/>
      <c r="CZ2" s="22"/>
      <c r="DA2" s="22"/>
      <c r="DB2" s="22"/>
    </row>
    <row r="3" spans="1:106" ht="27.95" customHeight="1" x14ac:dyDescent="0.25">
      <c r="A3" s="13"/>
      <c r="B3" s="66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4"/>
      <c r="CZ3" s="18" t="s">
        <v>2</v>
      </c>
      <c r="DA3" s="20">
        <f>DATE($B$2,1,1)</f>
        <v>44197</v>
      </c>
      <c r="DB3" s="20">
        <f>DATE($B$2+1,1,1)</f>
        <v>44562</v>
      </c>
    </row>
    <row r="4" spans="1:106" ht="27.95" customHeight="1" x14ac:dyDescent="0.25">
      <c r="A4" s="14"/>
      <c r="B4" s="67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19" t="s">
        <v>3</v>
      </c>
      <c r="DA4" s="20">
        <f>ROUND(DATE($B$2,4,MOD(234-11*MOD($B$2,19),30))/7,)*7-6</f>
        <v>44290</v>
      </c>
      <c r="DB4" s="20">
        <f>ROUND(DATE($B$2+1,4,MOD(234-11*MOD($B$2+1,19),30))/7,)*7-6</f>
        <v>44668</v>
      </c>
    </row>
    <row r="5" spans="1:106" ht="27.95" customHeight="1" x14ac:dyDescent="0.25">
      <c r="A5" s="15"/>
      <c r="B5" s="67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19" t="s">
        <v>4</v>
      </c>
      <c r="DA5" s="20">
        <f>DA4+1</f>
        <v>44291</v>
      </c>
      <c r="DB5" s="20">
        <f>DB4+1</f>
        <v>44669</v>
      </c>
    </row>
    <row r="6" spans="1:106" ht="27.95" customHeight="1" x14ac:dyDescent="0.25"/>
    <row r="7" spans="1:106" ht="27.95" customHeight="1" x14ac:dyDescent="0.25"/>
    <row r="8" spans="1:106" ht="27.95" customHeight="1" x14ac:dyDescent="0.25"/>
    <row r="9" spans="1:106" ht="27.95" customHeight="1" x14ac:dyDescent="0.25"/>
    <row r="10" spans="1:106" ht="27.95" customHeight="1" x14ac:dyDescent="0.25"/>
    <row r="11" spans="1:106" ht="27.95" customHeight="1" x14ac:dyDescent="0.25"/>
    <row r="12" spans="1:106" ht="27.95" customHeight="1" x14ac:dyDescent="0.25"/>
    <row r="13" spans="1:106" ht="27.95" customHeight="1" x14ac:dyDescent="0.25"/>
    <row r="14" spans="1:106" ht="27.95" customHeight="1" x14ac:dyDescent="0.25"/>
    <row r="15" spans="1:106" ht="27.95" customHeight="1" x14ac:dyDescent="0.25"/>
    <row r="16" spans="1:106" ht="27.95" customHeight="1" x14ac:dyDescent="0.25"/>
    <row r="17" ht="27.95" customHeight="1" x14ac:dyDescent="0.25"/>
    <row r="18" ht="27.95" customHeight="1" x14ac:dyDescent="0.25"/>
    <row r="19" ht="27.95" customHeight="1" x14ac:dyDescent="0.25"/>
    <row r="20" ht="27.95" customHeight="1" x14ac:dyDescent="0.25"/>
    <row r="21" ht="27.95" customHeight="1" x14ac:dyDescent="0.25"/>
    <row r="22" ht="27.95" customHeight="1" x14ac:dyDescent="0.25"/>
    <row r="23" ht="27.95" customHeight="1" x14ac:dyDescent="0.25"/>
    <row r="24" ht="27.95" customHeight="1" x14ac:dyDescent="0.25"/>
    <row r="25" ht="27.95" customHeight="1" x14ac:dyDescent="0.25"/>
    <row r="26" ht="27.95" customHeight="1" x14ac:dyDescent="0.25"/>
    <row r="27" ht="27.95" customHeight="1" x14ac:dyDescent="0.25"/>
    <row r="28" ht="27.95" customHeight="1" x14ac:dyDescent="0.25"/>
    <row r="29" ht="27.95" customHeight="1" x14ac:dyDescent="0.25"/>
    <row r="30" ht="27.95" customHeight="1" x14ac:dyDescent="0.25"/>
  </sheetData>
  <conditionalFormatting sqref="C1:BL1">
    <cfRule type="expression" dxfId="3" priority="3">
      <formula>MOD(MONTH(C$2),2)=1</formula>
    </cfRule>
  </conditionalFormatting>
  <conditionalFormatting sqref="C2:BL5">
    <cfRule type="expression" dxfId="2" priority="1">
      <formula>OR(WEEKDAY(C$2)=1,WEEKDAY(C$2)=7,COUNTIF(Ferie,DATE(YEAR(C$2),MONTH(C$2),DAY(C$2)))&gt;0)</formula>
    </cfRule>
  </conditionalFormatting>
  <conditionalFormatting sqref="AE1:BL5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3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5" x14ac:dyDescent="0.25"/>
  <cols>
    <col min="1" max="1" width="1.85546875" style="11" customWidth="1"/>
    <col min="2" max="2" width="33.140625" customWidth="1"/>
    <col min="3" max="55" width="3.5703125" customWidth="1"/>
  </cols>
  <sheetData>
    <row r="1" spans="1:55" ht="18" customHeight="1" x14ac:dyDescent="0.25">
      <c r="A1" s="22"/>
      <c r="B1" s="21"/>
      <c r="C1" s="40">
        <v>42</v>
      </c>
      <c r="D1" s="39"/>
      <c r="E1" s="39"/>
      <c r="F1" s="39" t="s">
        <v>5</v>
      </c>
      <c r="G1" s="39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</row>
    <row r="2" spans="1:55" ht="38.1" customHeight="1" x14ac:dyDescent="0.25">
      <c r="A2" s="21"/>
      <c r="B2" s="7">
        <v>2021</v>
      </c>
      <c r="C2" s="8">
        <f>(DATE($B$2,1,1)+(($C$1-1)*7))-((WEEKDAY((DATE($B$2,1,1)+(($C$1-1)*7)),2))-1)</f>
        <v>44480</v>
      </c>
      <c r="D2" s="9">
        <f>C2+7</f>
        <v>44487</v>
      </c>
      <c r="E2" s="9">
        <f t="shared" ref="E2:AS2" si="0">D2+7</f>
        <v>44494</v>
      </c>
      <c r="F2" s="9">
        <f t="shared" si="0"/>
        <v>44501</v>
      </c>
      <c r="G2" s="9">
        <f t="shared" si="0"/>
        <v>44508</v>
      </c>
      <c r="H2" s="9">
        <f t="shared" si="0"/>
        <v>44515</v>
      </c>
      <c r="I2" s="9">
        <f t="shared" si="0"/>
        <v>44522</v>
      </c>
      <c r="J2" s="9">
        <f t="shared" si="0"/>
        <v>44529</v>
      </c>
      <c r="K2" s="9">
        <f t="shared" si="0"/>
        <v>44536</v>
      </c>
      <c r="L2" s="9">
        <f t="shared" si="0"/>
        <v>44543</v>
      </c>
      <c r="M2" s="9">
        <f t="shared" si="0"/>
        <v>44550</v>
      </c>
      <c r="N2" s="9">
        <f t="shared" si="0"/>
        <v>44557</v>
      </c>
      <c r="O2" s="9">
        <f t="shared" si="0"/>
        <v>44564</v>
      </c>
      <c r="P2" s="9">
        <f t="shared" si="0"/>
        <v>44571</v>
      </c>
      <c r="Q2" s="9">
        <f t="shared" si="0"/>
        <v>44578</v>
      </c>
      <c r="R2" s="9">
        <f t="shared" si="0"/>
        <v>44585</v>
      </c>
      <c r="S2" s="9">
        <f t="shared" si="0"/>
        <v>44592</v>
      </c>
      <c r="T2" s="9">
        <f t="shared" si="0"/>
        <v>44599</v>
      </c>
      <c r="U2" s="9">
        <f t="shared" si="0"/>
        <v>44606</v>
      </c>
      <c r="V2" s="9">
        <f t="shared" si="0"/>
        <v>44613</v>
      </c>
      <c r="W2" s="9">
        <f t="shared" si="0"/>
        <v>44620</v>
      </c>
      <c r="X2" s="9">
        <f t="shared" si="0"/>
        <v>44627</v>
      </c>
      <c r="Y2" s="9">
        <f t="shared" si="0"/>
        <v>44634</v>
      </c>
      <c r="Z2" s="9">
        <f t="shared" si="0"/>
        <v>44641</v>
      </c>
      <c r="AA2" s="9">
        <f t="shared" si="0"/>
        <v>44648</v>
      </c>
      <c r="AB2" s="9">
        <f t="shared" si="0"/>
        <v>44655</v>
      </c>
      <c r="AC2" s="9">
        <f t="shared" si="0"/>
        <v>44662</v>
      </c>
      <c r="AD2" s="9">
        <f t="shared" si="0"/>
        <v>44669</v>
      </c>
      <c r="AE2" s="9">
        <f t="shared" si="0"/>
        <v>44676</v>
      </c>
      <c r="AF2" s="9">
        <f t="shared" si="0"/>
        <v>44683</v>
      </c>
      <c r="AG2" s="9">
        <f t="shared" si="0"/>
        <v>44690</v>
      </c>
      <c r="AH2" s="9">
        <f t="shared" si="0"/>
        <v>44697</v>
      </c>
      <c r="AI2" s="9">
        <f t="shared" si="0"/>
        <v>44704</v>
      </c>
      <c r="AJ2" s="9">
        <f t="shared" si="0"/>
        <v>44711</v>
      </c>
      <c r="AK2" s="9">
        <f t="shared" si="0"/>
        <v>44718</v>
      </c>
      <c r="AL2" s="9">
        <f t="shared" si="0"/>
        <v>44725</v>
      </c>
      <c r="AM2" s="9">
        <f t="shared" si="0"/>
        <v>44732</v>
      </c>
      <c r="AN2" s="9">
        <f t="shared" si="0"/>
        <v>44739</v>
      </c>
      <c r="AO2" s="9">
        <f t="shared" si="0"/>
        <v>44746</v>
      </c>
      <c r="AP2" s="9">
        <f t="shared" si="0"/>
        <v>44753</v>
      </c>
      <c r="AQ2" s="9">
        <f t="shared" si="0"/>
        <v>44760</v>
      </c>
      <c r="AR2" s="9">
        <f t="shared" si="0"/>
        <v>44767</v>
      </c>
      <c r="AS2" s="9">
        <f t="shared" si="0"/>
        <v>44774</v>
      </c>
      <c r="AT2" s="9">
        <f t="shared" ref="AT2" si="1">AS2+7</f>
        <v>44781</v>
      </c>
      <c r="AU2" s="9">
        <f t="shared" ref="AU2" si="2">AT2+7</f>
        <v>44788</v>
      </c>
      <c r="AV2" s="9">
        <f t="shared" ref="AV2" si="3">AU2+7</f>
        <v>44795</v>
      </c>
      <c r="AW2" s="9">
        <f t="shared" ref="AW2" si="4">AV2+7</f>
        <v>44802</v>
      </c>
      <c r="AX2" s="9">
        <f t="shared" ref="AX2" si="5">AW2+7</f>
        <v>44809</v>
      </c>
      <c r="AY2" s="9">
        <f t="shared" ref="AY2" si="6">AX2+7</f>
        <v>44816</v>
      </c>
      <c r="AZ2" s="9">
        <f t="shared" ref="AZ2" si="7">AY2+7</f>
        <v>44823</v>
      </c>
      <c r="BA2" s="9">
        <f t="shared" ref="BA2" si="8">AZ2+7</f>
        <v>44830</v>
      </c>
      <c r="BB2" s="9">
        <f t="shared" ref="BB2" si="9">BA2+7</f>
        <v>44837</v>
      </c>
      <c r="BC2" s="10">
        <f t="shared" ref="BC2" si="10">BB2+7</f>
        <v>44844</v>
      </c>
    </row>
    <row r="3" spans="1:55" ht="27.95" customHeight="1" x14ac:dyDescent="0.25">
      <c r="A3" s="13"/>
      <c r="B3" s="66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</row>
    <row r="4" spans="1:55" ht="27.95" customHeight="1" x14ac:dyDescent="0.25">
      <c r="A4" s="14"/>
      <c r="B4" s="67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3"/>
      <c r="AU4" s="3"/>
      <c r="AV4" s="3"/>
      <c r="AW4" s="3"/>
      <c r="AX4" s="3"/>
      <c r="AY4" s="3"/>
      <c r="AZ4" s="3"/>
      <c r="BA4" s="3"/>
      <c r="BB4" s="3"/>
      <c r="BC4" s="4"/>
    </row>
    <row r="5" spans="1:55" ht="27.95" customHeight="1" x14ac:dyDescent="0.25">
      <c r="A5" s="15"/>
      <c r="B5" s="67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"/>
      <c r="AU5" s="3"/>
      <c r="AV5" s="3"/>
      <c r="AW5" s="3"/>
      <c r="AX5" s="3"/>
      <c r="AY5" s="3"/>
      <c r="AZ5" s="3"/>
      <c r="BA5" s="3"/>
      <c r="BB5" s="3"/>
      <c r="BC5" s="4"/>
    </row>
    <row r="6" spans="1:55" ht="27.95" customHeight="1" x14ac:dyDescent="0.25"/>
    <row r="7" spans="1:55" ht="27.95" customHeight="1" x14ac:dyDescent="0.25"/>
    <row r="8" spans="1:55" ht="27.95" customHeight="1" x14ac:dyDescent="0.25"/>
    <row r="9" spans="1:55" ht="27.95" customHeight="1" x14ac:dyDescent="0.25"/>
    <row r="10" spans="1:55" ht="27.95" customHeight="1" x14ac:dyDescent="0.25"/>
    <row r="11" spans="1:55" ht="27.95" customHeight="1" x14ac:dyDescent="0.25"/>
    <row r="12" spans="1:55" ht="27.95" customHeight="1" x14ac:dyDescent="0.25"/>
    <row r="13" spans="1:55" ht="27.95" customHeight="1" x14ac:dyDescent="0.25"/>
    <row r="14" spans="1:55" ht="27.95" customHeight="1" x14ac:dyDescent="0.25"/>
    <row r="15" spans="1:55" ht="27.95" customHeight="1" x14ac:dyDescent="0.25"/>
    <row r="16" spans="1:55" ht="27.95" customHeight="1" x14ac:dyDescent="0.25"/>
    <row r="17" ht="27.95" customHeight="1" x14ac:dyDescent="0.25"/>
    <row r="18" ht="27.95" customHeight="1" x14ac:dyDescent="0.25"/>
    <row r="19" ht="27.95" customHeight="1" x14ac:dyDescent="0.25"/>
    <row r="20" ht="27.95" customHeight="1" x14ac:dyDescent="0.25"/>
    <row r="21" ht="27.95" customHeight="1" x14ac:dyDescent="0.25"/>
    <row r="22" ht="27.95" customHeight="1" x14ac:dyDescent="0.25"/>
    <row r="23" ht="27.95" customHeight="1" x14ac:dyDescent="0.25"/>
    <row r="24" ht="27.95" customHeight="1" x14ac:dyDescent="0.25"/>
    <row r="25" ht="27.95" customHeight="1" x14ac:dyDescent="0.25"/>
    <row r="26" ht="27.95" customHeight="1" x14ac:dyDescent="0.25"/>
    <row r="27" ht="27.95" customHeight="1" x14ac:dyDescent="0.25"/>
    <row r="28" ht="27.95" customHeight="1" x14ac:dyDescent="0.25"/>
    <row r="29" ht="27.95" customHeight="1" x14ac:dyDescent="0.25"/>
    <row r="30" ht="27.95" customHeight="1" x14ac:dyDescent="0.25"/>
  </sheetData>
  <conditionalFormatting sqref="C2:BC5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28575</xdr:rowOff>
                  </from>
                  <to>
                    <xdr:col>1</xdr:col>
                    <xdr:colOff>2295525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Données</vt:lpstr>
      <vt:lpstr>Hebdo</vt:lpstr>
      <vt:lpstr>Mois</vt:lpstr>
      <vt:lpstr>Année</vt:lpstr>
      <vt:lpstr>Hebdo!Ferie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janick</cp:lastModifiedBy>
  <dcterms:created xsi:type="dcterms:W3CDTF">2021-10-05T12:02:21Z</dcterms:created>
  <dcterms:modified xsi:type="dcterms:W3CDTF">2021-11-04T15:30:00Z</dcterms:modified>
</cp:coreProperties>
</file>