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25a39a9cb373d10/Bureau/Logistique/Phase test/"/>
    </mc:Choice>
  </mc:AlternateContent>
  <xr:revisionPtr revIDLastSave="6" documentId="8_{06077F44-042A-4E03-BF0F-B89122A5F06C}" xr6:coauthVersionLast="47" xr6:coauthVersionMax="47" xr10:uidLastSave="{37FFABCA-26E3-4DD0-A35A-F5EAE0570383}"/>
  <bookViews>
    <workbookView xWindow="4270" yWindow="2370" windowWidth="14400" windowHeight="7310" activeTab="1" xr2:uid="{00000000-000D-0000-FFFF-FFFF00000000}"/>
  </bookViews>
  <sheets>
    <sheet name="Feuil2" sheetId="2" r:id="rId1"/>
    <sheet name="Feuil1" sheetId="3" r:id="rId2"/>
  </sheets>
  <definedNames>
    <definedName name="TVA">Feuil2!$B$30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2" i="2" l="1"/>
  <c r="R24" i="2"/>
  <c r="Z24" i="2" s="1"/>
  <c r="R26" i="2"/>
  <c r="Z26" i="2" s="1"/>
  <c r="R20" i="2"/>
  <c r="Z20" i="2" s="1"/>
  <c r="Z22" i="2"/>
  <c r="Z39" i="2" l="1"/>
  <c r="Z42" i="2" l="1"/>
  <c r="Z41" i="2"/>
</calcChain>
</file>

<file path=xl/sharedStrings.xml><?xml version="1.0" encoding="utf-8"?>
<sst xmlns="http://schemas.openxmlformats.org/spreadsheetml/2006/main" count="25" uniqueCount="20">
  <si>
    <t>A :</t>
  </si>
  <si>
    <t>Contact</t>
  </si>
  <si>
    <t>Désignation</t>
  </si>
  <si>
    <t>Prix unitaire</t>
  </si>
  <si>
    <t>Quantité</t>
  </si>
  <si>
    <t>Montant HT</t>
  </si>
  <si>
    <t>Remarques</t>
  </si>
  <si>
    <t>Bon de commande n°</t>
  </si>
  <si>
    <t xml:space="preserve">Adresse : </t>
  </si>
  <si>
    <t>Date :</t>
  </si>
  <si>
    <t>Total HT</t>
  </si>
  <si>
    <t>Conditions de paiement : 30 jours fin de mois</t>
  </si>
  <si>
    <t>TVA</t>
  </si>
  <si>
    <t>Total TTC</t>
  </si>
  <si>
    <t>ZFM-1214-20</t>
  </si>
  <si>
    <t>ZFM-1416-07 (racourcis depuis L12)</t>
  </si>
  <si>
    <t>GTM-1220-010</t>
  </si>
  <si>
    <t>ZFM-1214-10</t>
  </si>
  <si>
    <t>Signature</t>
  </si>
  <si>
    <t>Quantités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</si>
</sst>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0" xfId="0" applyFill="1" applyBorder="1"/>
    <xf numFmtId="0" fontId="4" fillId="0" borderId="0" xfId="1" applyFill="1" applyBorder="1"/>
    <xf numFmtId="10" fontId="2" fillId="0" borderId="0" xfId="0" applyNumberFormat="1" applyFont="1" applyBorder="1"/>
    <xf numFmtId="164" fontId="0" fillId="0" borderId="11" xfId="0" applyNumberFormat="1" applyBorder="1" applyAlignment="1"/>
    <xf numFmtId="0" fontId="0" fillId="0" borderId="11" xfId="0" applyBorder="1" applyAlignment="1"/>
    <xf numFmtId="0" fontId="7" fillId="0" borderId="4" xfId="0" applyFont="1" applyBorder="1"/>
    <xf numFmtId="0" fontId="1" fillId="0" borderId="10" xfId="0" applyFont="1" applyBorder="1"/>
    <xf numFmtId="0" fontId="1" fillId="0" borderId="13" xfId="0" applyFont="1" applyBorder="1"/>
    <xf numFmtId="0" fontId="0" fillId="0" borderId="15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0" xfId="0" applyAlignment="1"/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21" xfId="0" applyBorder="1"/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0"/>
  <sheetViews>
    <sheetView topLeftCell="A16" zoomScale="70" zoomScaleNormal="70" workbookViewId="0">
      <selection activeCell="AD3" sqref="AD3:AG3"/>
    </sheetView>
  </sheetViews>
  <sheetFormatPr baseColWidth="10" defaultColWidth="11.54296875" defaultRowHeight="14.5" x14ac:dyDescent="0.35"/>
  <cols>
    <col min="1" max="28" width="2.81640625" style="5" customWidth="1"/>
    <col min="29" max="29" width="4.7265625" style="5" customWidth="1"/>
    <col min="30" max="45" width="2.81640625" style="5" customWidth="1"/>
    <col min="46" max="16384" width="11.54296875" style="5"/>
  </cols>
  <sheetData>
    <row r="1" spans="1:35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3"/>
    </row>
    <row r="2" spans="1:35" x14ac:dyDescent="0.35">
      <c r="A2" s="4"/>
      <c r="AI2" s="6"/>
    </row>
    <row r="3" spans="1:35" ht="21" x14ac:dyDescent="0.5">
      <c r="A3" s="4"/>
      <c r="D3" s="10"/>
      <c r="T3" s="59" t="s">
        <v>7</v>
      </c>
      <c r="U3" s="59"/>
      <c r="V3" s="59"/>
      <c r="W3" s="59"/>
      <c r="X3" s="59"/>
      <c r="Y3" s="59"/>
      <c r="Z3" s="59"/>
      <c r="AA3" s="59"/>
      <c r="AB3" s="59"/>
      <c r="AC3" s="59"/>
      <c r="AD3" s="59">
        <v>2203</v>
      </c>
      <c r="AE3" s="59"/>
      <c r="AF3" s="59"/>
      <c r="AG3" s="59"/>
      <c r="AI3" s="6"/>
    </row>
    <row r="4" spans="1:35" x14ac:dyDescent="0.35">
      <c r="A4" s="4"/>
      <c r="AI4" s="6"/>
    </row>
    <row r="5" spans="1:35" x14ac:dyDescent="0.35">
      <c r="A5" s="4"/>
      <c r="AI5" s="6"/>
    </row>
    <row r="6" spans="1:35" x14ac:dyDescent="0.35">
      <c r="A6" s="4"/>
      <c r="AI6" s="6"/>
    </row>
    <row r="7" spans="1:35" ht="14.4" customHeight="1" x14ac:dyDescent="0.35">
      <c r="A7" s="4"/>
      <c r="B7" s="60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12"/>
      <c r="U7" s="23" t="s">
        <v>0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2"/>
      <c r="AI7" s="6"/>
    </row>
    <row r="8" spans="1:35" x14ac:dyDescent="0.35">
      <c r="A8" s="4"/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14"/>
      <c r="U8" s="24" t="s">
        <v>8</v>
      </c>
      <c r="AH8" s="14"/>
      <c r="AI8" s="6"/>
    </row>
    <row r="9" spans="1:35" x14ac:dyDescent="0.35">
      <c r="A9" s="4"/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14"/>
      <c r="U9" s="13"/>
      <c r="AH9" s="14"/>
      <c r="AI9" s="6"/>
    </row>
    <row r="10" spans="1:35" x14ac:dyDescent="0.35">
      <c r="A10" s="4"/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14"/>
      <c r="U10" s="13"/>
      <c r="AH10" s="14"/>
      <c r="AI10" s="6"/>
    </row>
    <row r="11" spans="1:35" x14ac:dyDescent="0.35">
      <c r="A11" s="4"/>
      <c r="B11" s="62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14"/>
      <c r="U11" s="13"/>
      <c r="AH11" s="14"/>
      <c r="AI11" s="6"/>
    </row>
    <row r="12" spans="1:35" x14ac:dyDescent="0.35">
      <c r="A12" s="4"/>
      <c r="B12" s="13"/>
      <c r="T12" s="14"/>
      <c r="U12" s="24" t="s">
        <v>1</v>
      </c>
      <c r="X12" s="17"/>
      <c r="AH12" s="14"/>
      <c r="AI12" s="6"/>
    </row>
    <row r="13" spans="1:35" x14ac:dyDescent="0.35">
      <c r="A13" s="4"/>
      <c r="B13" s="62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T13" s="14"/>
      <c r="U13" s="13"/>
      <c r="X13" s="18"/>
      <c r="AH13" s="14"/>
      <c r="AI13" s="6"/>
    </row>
    <row r="14" spans="1:35" x14ac:dyDescent="0.35">
      <c r="A14" s="4"/>
      <c r="B14" s="65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T14" s="14"/>
      <c r="U14" s="13"/>
      <c r="X14" s="17"/>
      <c r="AH14" s="14"/>
      <c r="AI14" s="6"/>
    </row>
    <row r="15" spans="1:35" x14ac:dyDescent="0.35">
      <c r="A15" s="4"/>
      <c r="B15" s="66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15"/>
      <c r="Q15" s="15"/>
      <c r="R15" s="15"/>
      <c r="S15" s="15"/>
      <c r="T15" s="16"/>
      <c r="U15" s="2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6"/>
      <c r="AI15" s="6"/>
    </row>
    <row r="16" spans="1:35" x14ac:dyDescent="0.35">
      <c r="A16" s="4"/>
      <c r="AI16" s="6"/>
    </row>
    <row r="17" spans="1:35" x14ac:dyDescent="0.35">
      <c r="A17" s="4"/>
      <c r="B17" s="5" t="s">
        <v>9</v>
      </c>
      <c r="AI17" s="6"/>
    </row>
    <row r="18" spans="1:35" x14ac:dyDescent="0.35">
      <c r="A18" s="4"/>
      <c r="AI18" s="6"/>
    </row>
    <row r="19" spans="1:35" x14ac:dyDescent="0.35">
      <c r="A19" s="4"/>
      <c r="B19" s="68" t="s">
        <v>2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70"/>
      <c r="R19" s="68" t="s">
        <v>3</v>
      </c>
      <c r="S19" s="69"/>
      <c r="T19" s="69"/>
      <c r="U19" s="70"/>
      <c r="V19" s="68" t="s">
        <v>4</v>
      </c>
      <c r="W19" s="69"/>
      <c r="X19" s="69"/>
      <c r="Y19" s="70"/>
      <c r="Z19" s="68" t="s">
        <v>5</v>
      </c>
      <c r="AA19" s="69"/>
      <c r="AB19" s="69"/>
      <c r="AC19" s="70"/>
      <c r="AD19" s="68" t="s">
        <v>6</v>
      </c>
      <c r="AE19" s="69"/>
      <c r="AF19" s="69"/>
      <c r="AG19" s="69"/>
      <c r="AH19" s="70"/>
      <c r="AI19" s="6"/>
    </row>
    <row r="20" spans="1:35" x14ac:dyDescent="0.35">
      <c r="A20" s="4"/>
      <c r="B20" s="46" t="s">
        <v>17</v>
      </c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>
        <f>VLOOKUP(B20,Feuil1!$A$3:$C$8,2,FALSE)</f>
        <v>0.87</v>
      </c>
      <c r="S20" s="46"/>
      <c r="T20" s="46"/>
      <c r="U20" s="46"/>
      <c r="V20" s="47"/>
      <c r="W20" s="47"/>
      <c r="X20" s="47"/>
      <c r="Y20" s="47"/>
      <c r="Z20" s="56">
        <f>R20*V20</f>
        <v>0</v>
      </c>
      <c r="AA20" s="56"/>
      <c r="AB20" s="56"/>
      <c r="AC20" s="56"/>
      <c r="AD20" s="46"/>
      <c r="AE20" s="46"/>
      <c r="AF20" s="46"/>
      <c r="AG20" s="46"/>
      <c r="AH20" s="46"/>
      <c r="AI20" s="6"/>
    </row>
    <row r="21" spans="1:35" x14ac:dyDescent="0.35">
      <c r="A21" s="4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7"/>
      <c r="W21" s="47"/>
      <c r="X21" s="47"/>
      <c r="Y21" s="47"/>
      <c r="Z21" s="56"/>
      <c r="AA21" s="56"/>
      <c r="AB21" s="56"/>
      <c r="AC21" s="56"/>
      <c r="AD21" s="46"/>
      <c r="AE21" s="46"/>
      <c r="AF21" s="46"/>
      <c r="AG21" s="46"/>
      <c r="AH21" s="46"/>
      <c r="AI21" s="6"/>
    </row>
    <row r="22" spans="1:35" x14ac:dyDescent="0.35">
      <c r="A22" s="4"/>
      <c r="B22" s="46" t="s">
        <v>16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>
        <f>VLOOKUP(B22,Feuil1!$A$3:$C$8,2,FALSE)</f>
        <v>0.34</v>
      </c>
      <c r="S22" s="46"/>
      <c r="T22" s="46"/>
      <c r="U22" s="46"/>
      <c r="V22" s="47"/>
      <c r="W22" s="47"/>
      <c r="X22" s="47"/>
      <c r="Y22" s="47"/>
      <c r="Z22" s="56">
        <f t="shared" ref="Z22" si="0">R22*V22</f>
        <v>0</v>
      </c>
      <c r="AA22" s="56"/>
      <c r="AB22" s="56"/>
      <c r="AC22" s="56"/>
      <c r="AD22" s="46"/>
      <c r="AE22" s="46"/>
      <c r="AF22" s="46"/>
      <c r="AG22" s="46"/>
      <c r="AH22" s="46"/>
      <c r="AI22" s="6"/>
    </row>
    <row r="23" spans="1:35" x14ac:dyDescent="0.35">
      <c r="A23" s="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7"/>
      <c r="W23" s="47"/>
      <c r="X23" s="47"/>
      <c r="Y23" s="47"/>
      <c r="Z23" s="56"/>
      <c r="AA23" s="56"/>
      <c r="AB23" s="56"/>
      <c r="AC23" s="56"/>
      <c r="AD23" s="46"/>
      <c r="AE23" s="46"/>
      <c r="AF23" s="46"/>
      <c r="AG23" s="46"/>
      <c r="AH23" s="46"/>
      <c r="AI23" s="6"/>
    </row>
    <row r="24" spans="1:35" x14ac:dyDescent="0.35">
      <c r="A24" s="4"/>
      <c r="B24" s="46" t="s">
        <v>15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>
        <f>VLOOKUP(B24,Feuil1!$A$3:$C$8,2,FALSE)</f>
        <v>2.69</v>
      </c>
      <c r="S24" s="46"/>
      <c r="T24" s="46"/>
      <c r="U24" s="46"/>
      <c r="V24" s="47"/>
      <c r="W24" s="47"/>
      <c r="X24" s="47"/>
      <c r="Y24" s="47"/>
      <c r="Z24" s="56">
        <f t="shared" ref="Z24" si="1">R24*V24</f>
        <v>0</v>
      </c>
      <c r="AA24" s="56"/>
      <c r="AB24" s="56"/>
      <c r="AC24" s="56"/>
      <c r="AD24" s="46"/>
      <c r="AE24" s="46"/>
      <c r="AF24" s="46"/>
      <c r="AG24" s="46"/>
      <c r="AH24" s="46"/>
      <c r="AI24" s="6"/>
    </row>
    <row r="25" spans="1:35" x14ac:dyDescent="0.35">
      <c r="A25" s="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7"/>
      <c r="W25" s="47"/>
      <c r="X25" s="47"/>
      <c r="Y25" s="47"/>
      <c r="Z25" s="56"/>
      <c r="AA25" s="56"/>
      <c r="AB25" s="56"/>
      <c r="AC25" s="56"/>
      <c r="AD25" s="46"/>
      <c r="AE25" s="46"/>
      <c r="AF25" s="46"/>
      <c r="AG25" s="46"/>
      <c r="AH25" s="46"/>
      <c r="AI25" s="6"/>
    </row>
    <row r="26" spans="1:35" x14ac:dyDescent="0.35">
      <c r="A26" s="4"/>
      <c r="B26" s="46" t="s">
        <v>14</v>
      </c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>
        <f>VLOOKUP(B26,Feuil1!$A$3:$C$8,2,FALSE)</f>
        <v>1.1299999999999999</v>
      </c>
      <c r="S26" s="46"/>
      <c r="T26" s="46"/>
      <c r="U26" s="46"/>
      <c r="V26" s="47"/>
      <c r="W26" s="47"/>
      <c r="X26" s="47"/>
      <c r="Y26" s="47"/>
      <c r="Z26" s="56">
        <f t="shared" ref="Z26" si="2">R26*V26</f>
        <v>0</v>
      </c>
      <c r="AA26" s="56"/>
      <c r="AB26" s="56"/>
      <c r="AC26" s="56"/>
      <c r="AD26" s="46"/>
      <c r="AE26" s="46"/>
      <c r="AF26" s="46"/>
      <c r="AG26" s="46"/>
      <c r="AH26" s="46"/>
      <c r="AI26" s="6"/>
    </row>
    <row r="27" spans="1:35" x14ac:dyDescent="0.35">
      <c r="A27" s="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7"/>
      <c r="W27" s="47"/>
      <c r="X27" s="47"/>
      <c r="Y27" s="47"/>
      <c r="Z27" s="56"/>
      <c r="AA27" s="56"/>
      <c r="AB27" s="56"/>
      <c r="AC27" s="56"/>
      <c r="AD27" s="46"/>
      <c r="AE27" s="46"/>
      <c r="AF27" s="46"/>
      <c r="AG27" s="46"/>
      <c r="AH27" s="46"/>
      <c r="AI27" s="6"/>
    </row>
    <row r="28" spans="1:35" x14ac:dyDescent="0.35">
      <c r="A28" s="4"/>
      <c r="Z28" s="20"/>
      <c r="AA28" s="21"/>
      <c r="AB28" s="21"/>
      <c r="AC28" s="21"/>
      <c r="AI28" s="6"/>
    </row>
    <row r="29" spans="1:35" x14ac:dyDescent="0.35">
      <c r="A29" s="4"/>
      <c r="AI29" s="6"/>
    </row>
    <row r="30" spans="1:35" x14ac:dyDescent="0.35">
      <c r="A30" s="4"/>
      <c r="B30" s="19">
        <v>0.2</v>
      </c>
      <c r="AI30" s="6"/>
    </row>
    <row r="31" spans="1:35" x14ac:dyDescent="0.35">
      <c r="A31" s="4"/>
      <c r="AI31" s="6"/>
    </row>
    <row r="32" spans="1:35" x14ac:dyDescent="0.35">
      <c r="A32" s="4"/>
      <c r="AI32" s="6"/>
    </row>
    <row r="33" spans="1:35" x14ac:dyDescent="0.35">
      <c r="A33" s="4"/>
      <c r="AI33" s="6"/>
    </row>
    <row r="34" spans="1:35" x14ac:dyDescent="0.35">
      <c r="A34" s="4"/>
      <c r="AI34" s="6"/>
    </row>
    <row r="35" spans="1:35" x14ac:dyDescent="0.35">
      <c r="A35" s="4"/>
      <c r="AI35" s="6"/>
    </row>
    <row r="36" spans="1:35" x14ac:dyDescent="0.35">
      <c r="A36" s="4"/>
      <c r="AI36" s="6"/>
    </row>
    <row r="37" spans="1:35" x14ac:dyDescent="0.35">
      <c r="A37" s="4"/>
      <c r="AI37" s="6"/>
    </row>
    <row r="38" spans="1:35" x14ac:dyDescent="0.35">
      <c r="A38" s="4"/>
      <c r="AI38" s="6"/>
    </row>
    <row r="39" spans="1:35" x14ac:dyDescent="0.35">
      <c r="A39" s="4"/>
      <c r="R39" s="48" t="s">
        <v>10</v>
      </c>
      <c r="S39" s="49"/>
      <c r="T39" s="49"/>
      <c r="U39" s="49"/>
      <c r="V39" s="49"/>
      <c r="W39" s="49"/>
      <c r="X39" s="49"/>
      <c r="Y39" s="49"/>
      <c r="Z39" s="52">
        <f>SUM(Z20:AC27)</f>
        <v>0</v>
      </c>
      <c r="AA39" s="52"/>
      <c r="AB39" s="52"/>
      <c r="AC39" s="53"/>
      <c r="AI39" s="6"/>
    </row>
    <row r="40" spans="1:35" x14ac:dyDescent="0.35">
      <c r="A40" s="4"/>
      <c r="R40" s="50"/>
      <c r="S40" s="51"/>
      <c r="T40" s="51"/>
      <c r="U40" s="51"/>
      <c r="V40" s="51"/>
      <c r="W40" s="51"/>
      <c r="X40" s="51"/>
      <c r="Y40" s="51"/>
      <c r="Z40" s="54"/>
      <c r="AA40" s="54"/>
      <c r="AB40" s="54"/>
      <c r="AC40" s="55"/>
      <c r="AI40" s="6"/>
    </row>
    <row r="41" spans="1:35" x14ac:dyDescent="0.35">
      <c r="A41" s="4"/>
      <c r="R41" s="57" t="s">
        <v>13</v>
      </c>
      <c r="S41" s="57"/>
      <c r="T41" s="57"/>
      <c r="U41" s="57"/>
      <c r="V41" s="57"/>
      <c r="W41" s="57"/>
      <c r="X41" s="57"/>
      <c r="Y41" s="57"/>
      <c r="Z41" s="58">
        <f>Z39*(1+TVA)</f>
        <v>0</v>
      </c>
      <c r="AA41" s="57"/>
      <c r="AB41" s="57"/>
      <c r="AC41" s="57"/>
      <c r="AI41" s="6"/>
    </row>
    <row r="42" spans="1:35" x14ac:dyDescent="0.35">
      <c r="A42" s="4"/>
      <c r="R42" s="44" t="s">
        <v>12</v>
      </c>
      <c r="S42" s="44"/>
      <c r="T42" s="44"/>
      <c r="U42" s="44"/>
      <c r="V42" s="44"/>
      <c r="W42" s="44"/>
      <c r="X42" s="44"/>
      <c r="Y42" s="44"/>
      <c r="Z42" s="45">
        <f>Z39*TVA</f>
        <v>0</v>
      </c>
      <c r="AA42" s="45"/>
      <c r="AB42" s="45"/>
      <c r="AC42" s="45"/>
      <c r="AI42" s="6"/>
    </row>
    <row r="43" spans="1:35" ht="15.5" x14ac:dyDescent="0.35">
      <c r="A43" s="22" t="s">
        <v>11</v>
      </c>
      <c r="AI43" s="6"/>
    </row>
    <row r="44" spans="1:35" x14ac:dyDescent="0.35">
      <c r="A44" s="4"/>
      <c r="AI44" s="6"/>
    </row>
    <row r="45" spans="1:35" ht="15.5" x14ac:dyDescent="0.35">
      <c r="A45" s="22" t="s">
        <v>18</v>
      </c>
      <c r="I45" s="44"/>
      <c r="J45" s="44"/>
      <c r="K45" s="44"/>
      <c r="L45" s="44"/>
      <c r="M45" s="44"/>
      <c r="AI45" s="6"/>
    </row>
    <row r="46" spans="1:35" x14ac:dyDescent="0.35">
      <c r="A46" s="4"/>
      <c r="AI46" s="6"/>
    </row>
    <row r="47" spans="1:35" x14ac:dyDescent="0.35">
      <c r="A47" s="4"/>
      <c r="AI47" s="6"/>
    </row>
    <row r="48" spans="1:35" x14ac:dyDescent="0.35">
      <c r="A48" s="4"/>
      <c r="AI48" s="6"/>
    </row>
    <row r="49" spans="1:35" x14ac:dyDescent="0.35">
      <c r="A49" s="4"/>
      <c r="AI49" s="6"/>
    </row>
    <row r="50" spans="1:35" ht="15" thickBot="1" x14ac:dyDescent="0.4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9"/>
    </row>
  </sheetData>
  <mergeCells count="36">
    <mergeCell ref="T3:AC3"/>
    <mergeCell ref="AD3:AG3"/>
    <mergeCell ref="B7:S11"/>
    <mergeCell ref="B13:O15"/>
    <mergeCell ref="B19:Q19"/>
    <mergeCell ref="R19:U19"/>
    <mergeCell ref="V19:Y19"/>
    <mergeCell ref="Z19:AC19"/>
    <mergeCell ref="AD19:AH19"/>
    <mergeCell ref="B20:Q21"/>
    <mergeCell ref="B22:Q23"/>
    <mergeCell ref="R20:U21"/>
    <mergeCell ref="R22:U23"/>
    <mergeCell ref="V20:Y21"/>
    <mergeCell ref="V22:Y23"/>
    <mergeCell ref="Z20:AC21"/>
    <mergeCell ref="Z22:AC23"/>
    <mergeCell ref="AD20:AH21"/>
    <mergeCell ref="AD22:AH23"/>
    <mergeCell ref="R41:Y41"/>
    <mergeCell ref="Z41:AC41"/>
    <mergeCell ref="AD24:AH25"/>
    <mergeCell ref="AD26:AH27"/>
    <mergeCell ref="I45:M45"/>
    <mergeCell ref="Z42:AC42"/>
    <mergeCell ref="R42:Y42"/>
    <mergeCell ref="B24:Q25"/>
    <mergeCell ref="B26:Q27"/>
    <mergeCell ref="R24:U25"/>
    <mergeCell ref="R26:U27"/>
    <mergeCell ref="V24:Y25"/>
    <mergeCell ref="V26:Y27"/>
    <mergeCell ref="R39:Y40"/>
    <mergeCell ref="Z39:AC40"/>
    <mergeCell ref="Z24:AC25"/>
    <mergeCell ref="Z26:AC27"/>
  </mergeCells>
  <pageMargins left="0.25" right="0.25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7C973C-3F91-471A-AD4E-9B320250B000}">
          <x14:formula1>
            <xm:f>Feuil1!$A$4:$A$7</xm:f>
          </x14:formula1>
          <xm:sqref>B20:Q27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DEFB9-4A40-4224-B742-1D166CED4D91}">
  <dimension ref="A1:P11"/>
  <sheetViews>
    <sheetView tabSelected="1" workbookViewId="0">
      <selection activeCell="D9" sqref="D9"/>
    </sheetView>
  </sheetViews>
  <sheetFormatPr baseColWidth="10" defaultRowHeight="14.5" x14ac:dyDescent="0.35"/>
  <cols>
    <col min="1" max="1" width="30.453125" bestFit="1" customWidth="1"/>
  </cols>
  <sheetData>
    <row r="1" spans="1:16" x14ac:dyDescent="0.35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5" thickBot="1" x14ac:dyDescent="0.4">
      <c r="B2" s="71" t="s">
        <v>19</v>
      </c>
      <c r="C2" s="72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x14ac:dyDescent="0.35">
      <c r="A3" s="40"/>
      <c r="B3" s="31">
        <v>200</v>
      </c>
      <c r="C3" s="32">
        <v>500</v>
      </c>
      <c r="D3" s="29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x14ac:dyDescent="0.35">
      <c r="A4" s="33" t="s">
        <v>17</v>
      </c>
      <c r="B4" s="26">
        <v>0.87</v>
      </c>
      <c r="C4" s="34">
        <v>0.8</v>
      </c>
      <c r="D4" s="29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x14ac:dyDescent="0.35">
      <c r="A5" s="33" t="s">
        <v>14</v>
      </c>
      <c r="B5" s="39">
        <v>1.1299999999999999</v>
      </c>
      <c r="C5" s="41">
        <v>1.05</v>
      </c>
    </row>
    <row r="6" spans="1:16" ht="15" thickBot="1" x14ac:dyDescent="0.4">
      <c r="A6" s="35" t="s">
        <v>16</v>
      </c>
      <c r="B6" s="42">
        <v>0.34</v>
      </c>
      <c r="C6" s="43">
        <v>0.27</v>
      </c>
    </row>
    <row r="7" spans="1:16" x14ac:dyDescent="0.35">
      <c r="A7" s="36" t="s">
        <v>15</v>
      </c>
      <c r="B7" s="37">
        <v>2.69</v>
      </c>
      <c r="C7" s="38">
        <v>1.45</v>
      </c>
      <c r="D7" s="29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ht="15" thickBot="1" x14ac:dyDescent="0.4">
      <c r="A8" s="30"/>
      <c r="B8" s="73">
        <v>50</v>
      </c>
      <c r="C8" s="74">
        <v>200</v>
      </c>
      <c r="D8" s="29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6" x14ac:dyDescent="0.35">
      <c r="B9" s="75" t="s">
        <v>19</v>
      </c>
      <c r="C9" s="75"/>
    </row>
    <row r="11" spans="1:16" x14ac:dyDescent="0.35">
      <c r="A11" s="28"/>
    </row>
  </sheetData>
  <mergeCells count="2">
    <mergeCell ref="B2:C2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Charah Goko73</dc:creator>
  <cp:lastModifiedBy>Charah Goko73</cp:lastModifiedBy>
  <cp:lastPrinted>2022-01-21T09:51:02Z</cp:lastPrinted>
  <dcterms:created xsi:type="dcterms:W3CDTF">2022-01-11T10:54:42Z</dcterms:created>
  <dcterms:modified xsi:type="dcterms:W3CDTF">2022-01-23T00:01:28Z</dcterms:modified>
</cp:coreProperties>
</file>