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sall\Desktop\"/>
    </mc:Choice>
  </mc:AlternateContent>
  <xr:revisionPtr revIDLastSave="0" documentId="13_ncr:1_{B04C7C26-35AE-4D91-A21C-10543EE25589}" xr6:coauthVersionLast="46" xr6:coauthVersionMax="46" xr10:uidLastSave="{00000000-0000-0000-0000-000000000000}"/>
  <bookViews>
    <workbookView xWindow="-120" yWindow="-120" windowWidth="29040" windowHeight="15840" activeTab="2" xr2:uid="{1B98C8CA-0E91-434F-958F-F1FF9604849A}"/>
  </bookViews>
  <sheets>
    <sheet name="Fériés" sheetId="3" r:id="rId1"/>
    <sheet name="Données" sheetId="1" r:id="rId2"/>
    <sheet name="A" sheetId="2" r:id="rId3"/>
    <sheet name="B" sheetId="4" r:id="rId4"/>
    <sheet name="C" sheetId="5" r:id="rId5"/>
    <sheet name="D" sheetId="6" r:id="rId6"/>
  </sheets>
  <definedNames>
    <definedName name="Fer">Fériés!$B$3:$B$15</definedName>
    <definedName name="JoursOuvrés">Fériés!$E$2:$E$254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E6" i="3"/>
  <c r="B19" i="3"/>
  <c r="B15" i="3" l="1"/>
  <c r="B14" i="3"/>
  <c r="B13" i="3"/>
  <c r="B12" i="3"/>
  <c r="B11" i="3"/>
  <c r="B4" i="3"/>
  <c r="B5" i="3" s="1"/>
  <c r="B7" i="3"/>
  <c r="B6" i="3"/>
  <c r="B3" i="3"/>
  <c r="E4" i="1"/>
  <c r="E5" i="1" s="1"/>
  <c r="F4" i="1"/>
  <c r="F6" i="1" s="1"/>
  <c r="G4" i="1"/>
  <c r="G5" i="1" s="1"/>
  <c r="G6" i="1" s="1"/>
  <c r="H4" i="1"/>
  <c r="H5" i="1" s="1"/>
  <c r="H6" i="1" s="1"/>
  <c r="B1" i="1"/>
  <c r="B4" i="1" l="1"/>
  <c r="B5" i="1" s="1"/>
  <c r="B3" i="1"/>
  <c r="B8" i="3"/>
  <c r="E2" i="3" s="1"/>
  <c r="E6" i="1"/>
  <c r="B2" i="6"/>
  <c r="C2" i="6" s="1"/>
  <c r="B2" i="4"/>
  <c r="C2" i="4" s="1"/>
  <c r="B2" i="5"/>
  <c r="B9" i="3"/>
  <c r="B10" i="3"/>
  <c r="C2" i="5" l="1"/>
  <c r="B6" i="1"/>
  <c r="E3" i="3"/>
  <c r="E4" i="3" s="1"/>
  <c r="E5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B3" i="5"/>
  <c r="B3" i="4"/>
  <c r="B3" i="6"/>
  <c r="B2" i="2"/>
  <c r="C3" i="6" l="1"/>
  <c r="C3" i="5"/>
  <c r="C3" i="4"/>
  <c r="C2" i="2"/>
  <c r="B3" i="2"/>
  <c r="B4" i="5"/>
  <c r="B5" i="5"/>
  <c r="C5" i="5" s="1"/>
  <c r="B4" i="6"/>
  <c r="C4" i="6" s="1"/>
  <c r="B4" i="4"/>
  <c r="C4" i="5" l="1"/>
  <c r="C4" i="4"/>
  <c r="C3" i="2"/>
  <c r="B4" i="2"/>
  <c r="B5" i="6"/>
  <c r="B6" i="5"/>
  <c r="B5" i="4"/>
  <c r="C5" i="4" s="1"/>
  <c r="C5" i="6" l="1"/>
  <c r="C6" i="5"/>
  <c r="C4" i="2"/>
  <c r="B5" i="2"/>
  <c r="B7" i="5"/>
  <c r="B6" i="6"/>
  <c r="B6" i="4"/>
  <c r="B7" i="6" l="1"/>
  <c r="C7" i="5"/>
  <c r="C6" i="4"/>
  <c r="C5" i="2"/>
  <c r="B6" i="2"/>
  <c r="B8" i="5"/>
  <c r="C6" i="6"/>
  <c r="B8" i="6"/>
  <c r="C8" i="6" s="1"/>
  <c r="B7" i="4"/>
  <c r="C7" i="6" l="1"/>
  <c r="C8" i="5"/>
  <c r="C7" i="4"/>
  <c r="C6" i="2"/>
  <c r="B7" i="2"/>
  <c r="B9" i="6"/>
  <c r="C9" i="6" s="1"/>
  <c r="B9" i="5"/>
  <c r="B8" i="4"/>
  <c r="C8" i="4" s="1"/>
  <c r="C9" i="5" l="1"/>
  <c r="C7" i="2"/>
  <c r="B8" i="2"/>
  <c r="B10" i="6"/>
  <c r="B10" i="5"/>
  <c r="B9" i="4"/>
  <c r="C10" i="6" l="1"/>
  <c r="C10" i="5"/>
  <c r="C8" i="2"/>
  <c r="B9" i="2"/>
  <c r="B11" i="6"/>
  <c r="C11" i="6" s="1"/>
  <c r="B11" i="5"/>
  <c r="C9" i="4"/>
  <c r="B10" i="4"/>
  <c r="B12" i="5" l="1"/>
  <c r="C12" i="5" s="1"/>
  <c r="C11" i="5"/>
  <c r="B11" i="4"/>
  <c r="C9" i="2"/>
  <c r="B10" i="2"/>
  <c r="B12" i="6"/>
  <c r="B13" i="5"/>
  <c r="C13" i="5" s="1"/>
  <c r="C10" i="4"/>
  <c r="C11" i="4" l="1"/>
  <c r="B12" i="4"/>
  <c r="C12" i="4" s="1"/>
  <c r="C10" i="2"/>
  <c r="B14" i="5"/>
  <c r="B11" i="2"/>
  <c r="C12" i="6"/>
  <c r="B13" i="6"/>
  <c r="C13" i="6" s="1"/>
  <c r="B14" i="6"/>
  <c r="C14" i="6" s="1"/>
  <c r="B13" i="4"/>
  <c r="C13" i="4" s="1"/>
  <c r="B15" i="5"/>
  <c r="C15" i="5" s="1"/>
  <c r="C14" i="5" l="1"/>
  <c r="C11" i="2"/>
  <c r="B12" i="2"/>
  <c r="B15" i="6"/>
  <c r="C15" i="6" s="1"/>
  <c r="B14" i="4"/>
  <c r="C14" i="4" s="1"/>
  <c r="B16" i="5"/>
  <c r="B16" i="6" l="1"/>
  <c r="C16" i="6" s="1"/>
  <c r="C16" i="5"/>
  <c r="C12" i="2"/>
  <c r="B13" i="2"/>
  <c r="C13" i="2" s="1"/>
  <c r="B15" i="4"/>
  <c r="B17" i="6"/>
  <c r="C17" i="6" s="1"/>
  <c r="B17" i="5"/>
  <c r="C17" i="5" l="1"/>
  <c r="C15" i="4"/>
  <c r="B14" i="2"/>
  <c r="B15" i="2" s="1"/>
  <c r="C15" i="2" s="1"/>
  <c r="B16" i="4"/>
  <c r="B17" i="4"/>
  <c r="C17" i="4" s="1"/>
  <c r="B18" i="6"/>
  <c r="B18" i="5"/>
  <c r="C18" i="6" l="1"/>
  <c r="C18" i="5"/>
  <c r="C16" i="4"/>
  <c r="C14" i="2"/>
  <c r="B19" i="6"/>
  <c r="C19" i="6" s="1"/>
  <c r="B20" i="6"/>
  <c r="C20" i="6" s="1"/>
  <c r="B16" i="2"/>
  <c r="C16" i="2" s="1"/>
  <c r="B18" i="4"/>
  <c r="B19" i="4"/>
  <c r="C19" i="4" s="1"/>
  <c r="B19" i="5"/>
  <c r="C19" i="5" s="1"/>
  <c r="C18" i="4" l="1"/>
  <c r="B17" i="2"/>
  <c r="C17" i="2" s="1"/>
  <c r="B21" i="6"/>
  <c r="C21" i="6" s="1"/>
  <c r="B20" i="5"/>
  <c r="B20" i="4"/>
  <c r="C20" i="5" l="1"/>
  <c r="C20" i="4"/>
  <c r="B18" i="2"/>
  <c r="B22" i="6"/>
  <c r="B21" i="5"/>
  <c r="B21" i="4"/>
  <c r="C22" i="6" l="1"/>
  <c r="B23" i="6"/>
  <c r="B24" i="6" s="1"/>
  <c r="C24" i="6" s="1"/>
  <c r="C21" i="5"/>
  <c r="C21" i="4"/>
  <c r="C18" i="2"/>
  <c r="B19" i="2"/>
  <c r="B22" i="4"/>
  <c r="B22" i="5"/>
  <c r="C23" i="6" l="1"/>
  <c r="C22" i="5"/>
  <c r="C22" i="4"/>
  <c r="C19" i="2"/>
  <c r="B20" i="2"/>
  <c r="B25" i="6"/>
  <c r="B23" i="5"/>
  <c r="B23" i="4"/>
  <c r="C25" i="6" l="1"/>
  <c r="C23" i="5"/>
  <c r="C23" i="4"/>
  <c r="C20" i="2"/>
  <c r="B21" i="2"/>
  <c r="B24" i="5"/>
  <c r="C24" i="5" s="1"/>
  <c r="B24" i="4"/>
  <c r="B26" i="6"/>
  <c r="C26" i="6" s="1"/>
  <c r="C24" i="4" l="1"/>
  <c r="C21" i="2"/>
  <c r="B22" i="2"/>
  <c r="B25" i="4"/>
  <c r="B27" i="6"/>
  <c r="B25" i="5"/>
  <c r="C27" i="6" l="1"/>
  <c r="C25" i="5"/>
  <c r="C25" i="4"/>
  <c r="C22" i="2"/>
  <c r="B23" i="2"/>
  <c r="C23" i="2" s="1"/>
  <c r="B24" i="2"/>
  <c r="C24" i="2" s="1"/>
  <c r="B28" i="6"/>
  <c r="B26" i="5"/>
  <c r="B26" i="4"/>
  <c r="B25" i="2" l="1"/>
  <c r="C28" i="6"/>
  <c r="C26" i="5"/>
  <c r="C26" i="4"/>
  <c r="C25" i="2"/>
  <c r="B26" i="2"/>
  <c r="B27" i="5"/>
  <c r="B27" i="4"/>
  <c r="B29" i="6"/>
  <c r="C29" i="6" l="1"/>
  <c r="C27" i="5"/>
  <c r="C27" i="4"/>
  <c r="C26" i="2"/>
  <c r="B27" i="2"/>
  <c r="B28" i="4"/>
  <c r="B30" i="6"/>
  <c r="B28" i="5"/>
  <c r="C28" i="5" s="1"/>
  <c r="C30" i="6" l="1"/>
  <c r="C28" i="4"/>
  <c r="C27" i="2"/>
  <c r="B28" i="2"/>
  <c r="B31" i="6"/>
  <c r="C31" i="6" s="1"/>
  <c r="B29" i="5"/>
  <c r="C29" i="5" s="1"/>
  <c r="B29" i="4"/>
  <c r="C29" i="4" l="1"/>
  <c r="C28" i="2"/>
  <c r="B29" i="2"/>
  <c r="B30" i="5"/>
  <c r="B30" i="4"/>
  <c r="B32" i="6"/>
  <c r="C32" i="6" s="1"/>
  <c r="C30" i="5" l="1"/>
  <c r="C30" i="4"/>
  <c r="B30" i="2"/>
  <c r="C30" i="2" s="1"/>
  <c r="C29" i="2"/>
  <c r="B31" i="2"/>
  <c r="B31" i="4"/>
  <c r="B33" i="6"/>
  <c r="B31" i="5"/>
  <c r="C31" i="5" s="1"/>
  <c r="C33" i="6" l="1"/>
  <c r="C31" i="4"/>
  <c r="C31" i="2"/>
  <c r="B32" i="2"/>
  <c r="B34" i="6"/>
  <c r="B32" i="5"/>
  <c r="B32" i="4"/>
  <c r="C34" i="6" l="1"/>
  <c r="C32" i="5"/>
  <c r="C32" i="4"/>
  <c r="C32" i="2"/>
  <c r="B33" i="2"/>
  <c r="B33" i="5"/>
  <c r="B33" i="4"/>
  <c r="B35" i="6"/>
  <c r="C35" i="6" l="1"/>
  <c r="C33" i="5"/>
  <c r="C33" i="4"/>
  <c r="C33" i="2"/>
  <c r="B34" i="2"/>
  <c r="B34" i="4"/>
  <c r="B36" i="6"/>
  <c r="C36" i="6" s="1"/>
  <c r="B34" i="5"/>
  <c r="C34" i="5" l="1"/>
  <c r="C34" i="4"/>
  <c r="C34" i="2"/>
  <c r="B35" i="2"/>
  <c r="B37" i="6"/>
  <c r="C37" i="6" s="1"/>
  <c r="B35" i="5"/>
  <c r="B35" i="4"/>
  <c r="C35" i="4" s="1"/>
  <c r="C35" i="5" l="1"/>
  <c r="C35" i="2"/>
  <c r="B36" i="2"/>
  <c r="B36" i="5"/>
  <c r="B36" i="4"/>
  <c r="B38" i="6"/>
  <c r="C38" i="6" l="1"/>
  <c r="C36" i="5"/>
  <c r="C36" i="4"/>
  <c r="C36" i="2"/>
  <c r="B37" i="2"/>
  <c r="B37" i="4"/>
  <c r="B39" i="6"/>
  <c r="B37" i="5"/>
  <c r="C39" i="6" l="1"/>
  <c r="C37" i="5"/>
  <c r="C37" i="4"/>
  <c r="C37" i="2"/>
  <c r="B38" i="2"/>
  <c r="B40" i="6"/>
  <c r="B38" i="5"/>
  <c r="B38" i="4"/>
  <c r="C40" i="6" l="1"/>
  <c r="C38" i="5"/>
  <c r="C38" i="4"/>
  <c r="C38" i="2"/>
  <c r="B39" i="2"/>
  <c r="B39" i="5"/>
  <c r="B39" i="4"/>
  <c r="B41" i="6"/>
  <c r="C41" i="6" l="1"/>
  <c r="C39" i="5"/>
  <c r="C39" i="4"/>
  <c r="C39" i="2"/>
  <c r="B40" i="2"/>
  <c r="B40" i="4"/>
  <c r="B42" i="6"/>
  <c r="B40" i="5"/>
  <c r="C42" i="6" l="1"/>
  <c r="C40" i="5"/>
  <c r="C40" i="4"/>
  <c r="C40" i="2"/>
  <c r="B41" i="2"/>
  <c r="B43" i="6"/>
  <c r="B41" i="5"/>
  <c r="B41" i="4"/>
  <c r="C43" i="6" l="1"/>
  <c r="C41" i="5"/>
  <c r="C41" i="4"/>
  <c r="C41" i="2"/>
  <c r="B42" i="2"/>
  <c r="B42" i="5"/>
  <c r="B42" i="4"/>
  <c r="B44" i="6"/>
  <c r="C44" i="6" l="1"/>
  <c r="C42" i="5"/>
  <c r="C42" i="4"/>
  <c r="C42" i="2"/>
  <c r="B43" i="2"/>
  <c r="B43" i="4"/>
  <c r="B45" i="6"/>
  <c r="B43" i="5"/>
  <c r="C45" i="6" l="1"/>
  <c r="C43" i="5"/>
  <c r="C43" i="4"/>
  <c r="C43" i="2"/>
  <c r="B44" i="2"/>
  <c r="B46" i="6"/>
  <c r="B44" i="5"/>
  <c r="B44" i="4"/>
  <c r="C44" i="4" s="1"/>
  <c r="C46" i="6" l="1"/>
  <c r="C44" i="5"/>
  <c r="C44" i="2"/>
  <c r="B45" i="2"/>
  <c r="B45" i="5"/>
  <c r="B45" i="4"/>
  <c r="B47" i="6"/>
  <c r="C47" i="6" s="1"/>
  <c r="C45" i="5" l="1"/>
  <c r="C45" i="4"/>
  <c r="C45" i="2"/>
  <c r="B46" i="2"/>
  <c r="B46" i="4"/>
  <c r="B48" i="6"/>
  <c r="B46" i="5"/>
  <c r="C48" i="6" l="1"/>
  <c r="C46" i="5"/>
  <c r="D24" i="5" s="1"/>
  <c r="B47" i="5"/>
  <c r="C46" i="4"/>
  <c r="C46" i="2"/>
  <c r="B47" i="2"/>
  <c r="B49" i="6"/>
  <c r="C49" i="6" s="1"/>
  <c r="B47" i="4"/>
  <c r="C47" i="4" s="1"/>
  <c r="D11" i="5" l="1"/>
  <c r="D27" i="5"/>
  <c r="D18" i="5"/>
  <c r="D14" i="5"/>
  <c r="D21" i="5"/>
  <c r="D44" i="5"/>
  <c r="D42" i="5"/>
  <c r="D39" i="5"/>
  <c r="D41" i="5"/>
  <c r="D4" i="5"/>
  <c r="D37" i="5"/>
  <c r="D36" i="5"/>
  <c r="D32" i="5"/>
  <c r="D19" i="5"/>
  <c r="D34" i="5"/>
  <c r="D45" i="5"/>
  <c r="D29" i="5"/>
  <c r="D7" i="5"/>
  <c r="D40" i="5"/>
  <c r="D25" i="5"/>
  <c r="D38" i="5"/>
  <c r="D22" i="5"/>
  <c r="D12" i="5"/>
  <c r="D5" i="5"/>
  <c r="D17" i="5"/>
  <c r="D3" i="5"/>
  <c r="D31" i="5"/>
  <c r="D46" i="5"/>
  <c r="D6" i="5"/>
  <c r="D28" i="5"/>
  <c r="D26" i="5"/>
  <c r="D33" i="5"/>
  <c r="D23" i="5"/>
  <c r="D2" i="5"/>
  <c r="D20" i="5"/>
  <c r="D16" i="5"/>
  <c r="D15" i="5"/>
  <c r="D30" i="5"/>
  <c r="D43" i="5"/>
  <c r="D35" i="5"/>
  <c r="D13" i="5"/>
  <c r="D10" i="5"/>
  <c r="D9" i="5"/>
  <c r="D8" i="5"/>
  <c r="C47" i="5"/>
  <c r="B48" i="5"/>
  <c r="D48" i="5" s="1"/>
  <c r="E47" i="5"/>
  <c r="E48" i="5"/>
  <c r="D47" i="5"/>
  <c r="C47" i="2"/>
  <c r="B48" i="2"/>
  <c r="B50" i="6"/>
  <c r="C50" i="6" s="1"/>
  <c r="B48" i="4"/>
  <c r="E7" i="5"/>
  <c r="E13" i="5"/>
  <c r="E19" i="5"/>
  <c r="E25" i="5"/>
  <c r="E31" i="5"/>
  <c r="E37" i="5"/>
  <c r="E43" i="5"/>
  <c r="E8" i="5"/>
  <c r="E15" i="5"/>
  <c r="E22" i="5"/>
  <c r="E29" i="5"/>
  <c r="E36" i="5"/>
  <c r="E44" i="5"/>
  <c r="E46" i="5"/>
  <c r="E9" i="5"/>
  <c r="E16" i="5"/>
  <c r="E23" i="5"/>
  <c r="E30" i="5"/>
  <c r="E38" i="5"/>
  <c r="E45" i="5"/>
  <c r="E10" i="5"/>
  <c r="E20" i="5"/>
  <c r="E32" i="5"/>
  <c r="E41" i="5"/>
  <c r="E11" i="5"/>
  <c r="E21" i="5"/>
  <c r="E33" i="5"/>
  <c r="E42" i="5"/>
  <c r="E3" i="5"/>
  <c r="E12" i="5"/>
  <c r="E24" i="5"/>
  <c r="E34" i="5"/>
  <c r="E2" i="5"/>
  <c r="E4" i="5"/>
  <c r="E14" i="5"/>
  <c r="E26" i="5"/>
  <c r="E35" i="5"/>
  <c r="E27" i="5"/>
  <c r="E28" i="5"/>
  <c r="E5" i="5"/>
  <c r="E39" i="5"/>
  <c r="E6" i="5"/>
  <c r="E40" i="5"/>
  <c r="E17" i="5"/>
  <c r="E18" i="5"/>
  <c r="F47" i="5" l="1"/>
  <c r="F48" i="5"/>
  <c r="C48" i="5"/>
  <c r="B49" i="5"/>
  <c r="F49" i="5" s="1"/>
  <c r="C48" i="4"/>
  <c r="C48" i="2"/>
  <c r="B49" i="2"/>
  <c r="B49" i="4"/>
  <c r="B51" i="6"/>
  <c r="C51" i="6" s="1"/>
  <c r="F3" i="5"/>
  <c r="F9" i="5"/>
  <c r="F15" i="5"/>
  <c r="F21" i="5"/>
  <c r="F27" i="5"/>
  <c r="F33" i="5"/>
  <c r="F39" i="5"/>
  <c r="F45" i="5"/>
  <c r="F5" i="5"/>
  <c r="F11" i="5"/>
  <c r="F17" i="5"/>
  <c r="F23" i="5"/>
  <c r="F29" i="5"/>
  <c r="F35" i="5"/>
  <c r="F7" i="5"/>
  <c r="F10" i="5"/>
  <c r="F19" i="5"/>
  <c r="F28" i="5"/>
  <c r="F37" i="5"/>
  <c r="F44" i="5"/>
  <c r="F12" i="5"/>
  <c r="F20" i="5"/>
  <c r="F30" i="5"/>
  <c r="F38" i="5"/>
  <c r="F46" i="5"/>
  <c r="F16" i="5"/>
  <c r="F31" i="5"/>
  <c r="F42" i="5"/>
  <c r="F4" i="5"/>
  <c r="F18" i="5"/>
  <c r="F32" i="5"/>
  <c r="F43" i="5"/>
  <c r="F6" i="5"/>
  <c r="F22" i="5"/>
  <c r="F34" i="5"/>
  <c r="F8" i="5"/>
  <c r="F24" i="5"/>
  <c r="F36" i="5"/>
  <c r="F2" i="5"/>
  <c r="F40" i="5"/>
  <c r="F41" i="5"/>
  <c r="F13" i="5"/>
  <c r="F14" i="5"/>
  <c r="F25" i="5"/>
  <c r="F26" i="5"/>
  <c r="C49" i="5" l="1"/>
  <c r="B50" i="5"/>
  <c r="D49" i="5"/>
  <c r="E49" i="5"/>
  <c r="C49" i="4"/>
  <c r="C49" i="2"/>
  <c r="B50" i="2"/>
  <c r="D21" i="1" a="1"/>
  <c r="D21" i="1" s="1"/>
  <c r="D18" i="1" a="1"/>
  <c r="D18" i="1" s="1"/>
  <c r="D24" i="1" a="1"/>
  <c r="D24" i="1" s="1"/>
  <c r="D20" i="1" a="1"/>
  <c r="D20" i="1" s="1"/>
  <c r="D22" i="1" a="1"/>
  <c r="D22" i="1" s="1"/>
  <c r="D23" i="1" a="1"/>
  <c r="D23" i="1" s="1"/>
  <c r="D19" i="1" a="1"/>
  <c r="D19" i="1" s="1"/>
  <c r="D25" i="1" a="1"/>
  <c r="D25" i="1" s="1"/>
  <c r="B52" i="6"/>
  <c r="B50" i="4"/>
  <c r="D16" i="1" a="1"/>
  <c r="D16" i="1" s="1"/>
  <c r="D26" i="1" a="1"/>
  <c r="D26" i="1" s="1"/>
  <c r="D17" i="1" a="1"/>
  <c r="D17" i="1" s="1"/>
  <c r="C52" i="6" l="1"/>
  <c r="D25" i="6" s="1"/>
  <c r="B53" i="6"/>
  <c r="C50" i="5"/>
  <c r="B51" i="5"/>
  <c r="E50" i="5"/>
  <c r="D50" i="5"/>
  <c r="F50" i="5"/>
  <c r="C50" i="4"/>
  <c r="C50" i="2"/>
  <c r="B51" i="2"/>
  <c r="B51" i="4"/>
  <c r="C51" i="4" s="1"/>
  <c r="D7" i="6"/>
  <c r="D9" i="6"/>
  <c r="D51" i="6"/>
  <c r="D11" i="6"/>
  <c r="D32" i="6"/>
  <c r="D50" i="6"/>
  <c r="D4" i="6"/>
  <c r="D22" i="6"/>
  <c r="D28" i="6"/>
  <c r="D46" i="6"/>
  <c r="D35" i="6"/>
  <c r="D36" i="6"/>
  <c r="D43" i="6" l="1"/>
  <c r="D52" i="6"/>
  <c r="D10" i="6"/>
  <c r="D14" i="6"/>
  <c r="D44" i="6"/>
  <c r="D5" i="6"/>
  <c r="D33" i="6"/>
  <c r="D37" i="6"/>
  <c r="D2" i="6"/>
  <c r="D18" i="6"/>
  <c r="D42" i="6"/>
  <c r="D45" i="6"/>
  <c r="D17" i="6"/>
  <c r="D34" i="6"/>
  <c r="D48" i="6"/>
  <c r="D26" i="6"/>
  <c r="D16" i="6"/>
  <c r="D47" i="6"/>
  <c r="D21" i="6"/>
  <c r="D31" i="6"/>
  <c r="D30" i="6"/>
  <c r="D40" i="6"/>
  <c r="D6" i="6"/>
  <c r="D29" i="6"/>
  <c r="D15" i="6"/>
  <c r="D19" i="6"/>
  <c r="E53" i="6"/>
  <c r="D41" i="6"/>
  <c r="D38" i="6"/>
  <c r="D39" i="6"/>
  <c r="D3" i="6"/>
  <c r="C53" i="6"/>
  <c r="B54" i="6"/>
  <c r="D53" i="6"/>
  <c r="D12" i="6"/>
  <c r="D8" i="6"/>
  <c r="D24" i="6"/>
  <c r="D23" i="6"/>
  <c r="D20" i="6"/>
  <c r="D27" i="6"/>
  <c r="D49" i="6"/>
  <c r="D13" i="6"/>
  <c r="C51" i="5"/>
  <c r="B52" i="5"/>
  <c r="E51" i="5"/>
  <c r="D51" i="5"/>
  <c r="F51" i="5"/>
  <c r="C51" i="2"/>
  <c r="B52" i="2"/>
  <c r="E8" i="6"/>
  <c r="E14" i="6"/>
  <c r="E20" i="6"/>
  <c r="E26" i="6"/>
  <c r="E32" i="6"/>
  <c r="E38" i="6"/>
  <c r="E44" i="6"/>
  <c r="E50" i="6"/>
  <c r="E4" i="6"/>
  <c r="E10" i="6"/>
  <c r="E16" i="6"/>
  <c r="E22" i="6"/>
  <c r="E28" i="6"/>
  <c r="E34" i="6"/>
  <c r="E40" i="6"/>
  <c r="E46" i="6"/>
  <c r="E52" i="6"/>
  <c r="E6" i="6"/>
  <c r="E15" i="6"/>
  <c r="E24" i="6"/>
  <c r="E33" i="6"/>
  <c r="E42" i="6"/>
  <c r="E51" i="6"/>
  <c r="E9" i="6"/>
  <c r="E18" i="6"/>
  <c r="E27" i="6"/>
  <c r="E36" i="6"/>
  <c r="E45" i="6"/>
  <c r="E11" i="6"/>
  <c r="E19" i="6"/>
  <c r="E29" i="6"/>
  <c r="E37" i="6"/>
  <c r="E47" i="6"/>
  <c r="E2" i="6"/>
  <c r="E17" i="6"/>
  <c r="E35" i="6"/>
  <c r="E3" i="6"/>
  <c r="E21" i="6"/>
  <c r="E39" i="6"/>
  <c r="E5" i="6"/>
  <c r="E23" i="6"/>
  <c r="E41" i="6"/>
  <c r="E7" i="6"/>
  <c r="E25" i="6"/>
  <c r="E43" i="6"/>
  <c r="E48" i="6"/>
  <c r="E49" i="6"/>
  <c r="E12" i="6"/>
  <c r="E13" i="6"/>
  <c r="E30" i="6"/>
  <c r="E31" i="6"/>
  <c r="B52" i="4"/>
  <c r="F53" i="6" l="1"/>
  <c r="F54" i="6"/>
  <c r="C54" i="6"/>
  <c r="B55" i="6"/>
  <c r="F55" i="6" s="1"/>
  <c r="D54" i="6"/>
  <c r="E54" i="6"/>
  <c r="C52" i="5"/>
  <c r="B53" i="5"/>
  <c r="E52" i="5"/>
  <c r="D52" i="5"/>
  <c r="F52" i="5"/>
  <c r="C52" i="4"/>
  <c r="C52" i="2"/>
  <c r="B53" i="2"/>
  <c r="B53" i="4"/>
  <c r="C53" i="4" s="1"/>
  <c r="F3" i="6"/>
  <c r="F9" i="6"/>
  <c r="F15" i="6"/>
  <c r="F21" i="6"/>
  <c r="F52" i="6"/>
  <c r="F6" i="6"/>
  <c r="F13" i="6"/>
  <c r="F20" i="6"/>
  <c r="F27" i="6"/>
  <c r="F33" i="6"/>
  <c r="F39" i="6"/>
  <c r="F45" i="6"/>
  <c r="F51" i="6"/>
  <c r="F8" i="6"/>
  <c r="F16" i="6"/>
  <c r="F23" i="6"/>
  <c r="F29" i="6"/>
  <c r="F35" i="6"/>
  <c r="F41" i="6"/>
  <c r="F47" i="6"/>
  <c r="F7" i="6"/>
  <c r="F18" i="6"/>
  <c r="F28" i="6"/>
  <c r="F37" i="6"/>
  <c r="F46" i="6"/>
  <c r="F11" i="6"/>
  <c r="F22" i="6"/>
  <c r="F31" i="6"/>
  <c r="F40" i="6"/>
  <c r="F49" i="6"/>
  <c r="F12" i="6"/>
  <c r="F24" i="6"/>
  <c r="F32" i="6"/>
  <c r="F42" i="6"/>
  <c r="F50" i="6"/>
  <c r="F10" i="6"/>
  <c r="F30" i="6"/>
  <c r="F48" i="6"/>
  <c r="F14" i="6"/>
  <c r="F34" i="6"/>
  <c r="F17" i="6"/>
  <c r="F36" i="6"/>
  <c r="F19" i="6"/>
  <c r="F38" i="6"/>
  <c r="F43" i="6"/>
  <c r="F2" i="6"/>
  <c r="F44" i="6"/>
  <c r="F4" i="6"/>
  <c r="F5" i="6"/>
  <c r="F25" i="6"/>
  <c r="F26" i="6"/>
  <c r="G54" i="6" l="1"/>
  <c r="G55" i="6"/>
  <c r="G53" i="6"/>
  <c r="C55" i="6"/>
  <c r="B56" i="6"/>
  <c r="G56" i="6" s="1"/>
  <c r="E55" i="6"/>
  <c r="D55" i="6"/>
  <c r="C53" i="5"/>
  <c r="B54" i="5"/>
  <c r="E53" i="5"/>
  <c r="D53" i="5"/>
  <c r="F53" i="5"/>
  <c r="C53" i="2"/>
  <c r="B54" i="2"/>
  <c r="B54" i="4"/>
  <c r="G4" i="6"/>
  <c r="G10" i="6"/>
  <c r="G16" i="6"/>
  <c r="G22" i="6"/>
  <c r="G28" i="6"/>
  <c r="G34" i="6"/>
  <c r="G40" i="6"/>
  <c r="G46" i="6"/>
  <c r="G5" i="6"/>
  <c r="G12" i="6"/>
  <c r="G19" i="6"/>
  <c r="G26" i="6"/>
  <c r="G33" i="6"/>
  <c r="G41" i="6"/>
  <c r="G48" i="6"/>
  <c r="G7" i="6"/>
  <c r="G14" i="6"/>
  <c r="G21" i="6"/>
  <c r="G29" i="6"/>
  <c r="G36" i="6"/>
  <c r="G43" i="6"/>
  <c r="G50" i="6"/>
  <c r="G13" i="6"/>
  <c r="G24" i="6"/>
  <c r="G35" i="6"/>
  <c r="G45" i="6"/>
  <c r="G6" i="6"/>
  <c r="G17" i="6"/>
  <c r="G27" i="6"/>
  <c r="G38" i="6"/>
  <c r="G49" i="6"/>
  <c r="G8" i="6"/>
  <c r="G18" i="6"/>
  <c r="G30" i="6"/>
  <c r="G39" i="6"/>
  <c r="G51" i="6"/>
  <c r="G15" i="6"/>
  <c r="G37" i="6"/>
  <c r="G20" i="6"/>
  <c r="G42" i="6"/>
  <c r="G23" i="6"/>
  <c r="G44" i="6"/>
  <c r="G52" i="6"/>
  <c r="G3" i="6"/>
  <c r="G25" i="6"/>
  <c r="G47" i="6"/>
  <c r="G31" i="6"/>
  <c r="G32" i="6"/>
  <c r="G2" i="6"/>
  <c r="G9" i="6"/>
  <c r="G11" i="6"/>
  <c r="H53" i="6" l="1"/>
  <c r="H54" i="6"/>
  <c r="H55" i="6"/>
  <c r="H56" i="6"/>
  <c r="C56" i="6"/>
  <c r="B57" i="6"/>
  <c r="H57" i="6" s="1"/>
  <c r="E56" i="6"/>
  <c r="D56" i="6"/>
  <c r="F56" i="6"/>
  <c r="C54" i="5"/>
  <c r="B55" i="5"/>
  <c r="D54" i="5"/>
  <c r="E54" i="5"/>
  <c r="F54" i="5"/>
  <c r="C54" i="4"/>
  <c r="C54" i="2"/>
  <c r="B55" i="2"/>
  <c r="H52" i="6"/>
  <c r="H5" i="6"/>
  <c r="H11" i="6"/>
  <c r="H17" i="6"/>
  <c r="H23" i="6"/>
  <c r="H29" i="6"/>
  <c r="H35" i="6"/>
  <c r="H41" i="6"/>
  <c r="H47" i="6"/>
  <c r="H3" i="6"/>
  <c r="H10" i="6"/>
  <c r="H18" i="6"/>
  <c r="H25" i="6"/>
  <c r="H32" i="6"/>
  <c r="H39" i="6"/>
  <c r="H46" i="6"/>
  <c r="H2" i="6"/>
  <c r="H6" i="6"/>
  <c r="H13" i="6"/>
  <c r="H20" i="6"/>
  <c r="H27" i="6"/>
  <c r="H34" i="6"/>
  <c r="H42" i="6"/>
  <c r="H49" i="6"/>
  <c r="H8" i="6"/>
  <c r="H19" i="6"/>
  <c r="H30" i="6"/>
  <c r="H40" i="6"/>
  <c r="H51" i="6"/>
  <c r="H12" i="6"/>
  <c r="H22" i="6"/>
  <c r="H33" i="6"/>
  <c r="H44" i="6"/>
  <c r="H14" i="6"/>
  <c r="H24" i="6"/>
  <c r="H36" i="6"/>
  <c r="H45" i="6"/>
  <c r="H21" i="6"/>
  <c r="H43" i="6"/>
  <c r="H4" i="6"/>
  <c r="H26" i="6"/>
  <c r="H48" i="6"/>
  <c r="H7" i="6"/>
  <c r="H28" i="6"/>
  <c r="H50" i="6"/>
  <c r="H9" i="6"/>
  <c r="H31" i="6"/>
  <c r="H15" i="6"/>
  <c r="H16" i="6"/>
  <c r="H37" i="6"/>
  <c r="H38" i="6"/>
  <c r="B55" i="4"/>
  <c r="C55" i="4" s="1"/>
  <c r="C57" i="6" l="1"/>
  <c r="B58" i="6"/>
  <c r="D57" i="6"/>
  <c r="E57" i="6"/>
  <c r="F57" i="6"/>
  <c r="G57" i="6"/>
  <c r="I53" i="6"/>
  <c r="I54" i="6"/>
  <c r="I55" i="6"/>
  <c r="I56" i="6"/>
  <c r="I57" i="6"/>
  <c r="I58" i="6"/>
  <c r="C55" i="5"/>
  <c r="B56" i="5"/>
  <c r="E55" i="5"/>
  <c r="D55" i="5"/>
  <c r="F55" i="5"/>
  <c r="C55" i="2"/>
  <c r="B56" i="2"/>
  <c r="I52" i="6"/>
  <c r="I7" i="6"/>
  <c r="I13" i="6"/>
  <c r="I19" i="6"/>
  <c r="I25" i="6"/>
  <c r="I31" i="6"/>
  <c r="I37" i="6"/>
  <c r="I43" i="6"/>
  <c r="I5" i="6"/>
  <c r="I12" i="6"/>
  <c r="I20" i="6"/>
  <c r="I27" i="6"/>
  <c r="I34" i="6"/>
  <c r="I41" i="6"/>
  <c r="I48" i="6"/>
  <c r="I8" i="6"/>
  <c r="I10" i="6"/>
  <c r="I18" i="6"/>
  <c r="I28" i="6"/>
  <c r="I36" i="6"/>
  <c r="I45" i="6"/>
  <c r="I3" i="6"/>
  <c r="I14" i="6"/>
  <c r="I22" i="6"/>
  <c r="I30" i="6"/>
  <c r="I39" i="6"/>
  <c r="I47" i="6"/>
  <c r="I6" i="6"/>
  <c r="I21" i="6"/>
  <c r="I33" i="6"/>
  <c r="I46" i="6"/>
  <c r="I2" i="6"/>
  <c r="I11" i="6"/>
  <c r="I24" i="6"/>
  <c r="I38" i="6"/>
  <c r="I50" i="6"/>
  <c r="I15" i="6"/>
  <c r="I26" i="6"/>
  <c r="I40" i="6"/>
  <c r="I51" i="6"/>
  <c r="I23" i="6"/>
  <c r="I49" i="6"/>
  <c r="I29" i="6"/>
  <c r="I4" i="6"/>
  <c r="I32" i="6"/>
  <c r="I9" i="6"/>
  <c r="I35" i="6"/>
  <c r="I16" i="6"/>
  <c r="I17" i="6"/>
  <c r="I42" i="6"/>
  <c r="I44" i="6"/>
  <c r="B56" i="4"/>
  <c r="C56" i="4" s="1"/>
  <c r="C58" i="6" l="1"/>
  <c r="B59" i="6"/>
  <c r="E58" i="6"/>
  <c r="D58" i="6"/>
  <c r="F58" i="6"/>
  <c r="G58" i="6"/>
  <c r="H58" i="6"/>
  <c r="J53" i="6"/>
  <c r="J54" i="6"/>
  <c r="J55" i="6"/>
  <c r="J56" i="6"/>
  <c r="J58" i="6"/>
  <c r="J57" i="6"/>
  <c r="J59" i="6"/>
  <c r="C56" i="5"/>
  <c r="B57" i="5"/>
  <c r="E56" i="5"/>
  <c r="D56" i="5"/>
  <c r="F56" i="5"/>
  <c r="C56" i="2"/>
  <c r="B57" i="2"/>
  <c r="B57" i="4"/>
  <c r="J8" i="6"/>
  <c r="J14" i="6"/>
  <c r="J20" i="6"/>
  <c r="J26" i="6"/>
  <c r="J32" i="6"/>
  <c r="J38" i="6"/>
  <c r="J44" i="6"/>
  <c r="J50" i="6"/>
  <c r="J4" i="6"/>
  <c r="J11" i="6"/>
  <c r="J18" i="6"/>
  <c r="J25" i="6"/>
  <c r="J33" i="6"/>
  <c r="J40" i="6"/>
  <c r="J47" i="6"/>
  <c r="J6" i="6"/>
  <c r="J13" i="6"/>
  <c r="J21" i="6"/>
  <c r="J28" i="6"/>
  <c r="J35" i="6"/>
  <c r="J42" i="6"/>
  <c r="J49" i="6"/>
  <c r="J52" i="6"/>
  <c r="J5" i="6"/>
  <c r="J16" i="6"/>
  <c r="J27" i="6"/>
  <c r="J37" i="6"/>
  <c r="J48" i="6"/>
  <c r="J9" i="6"/>
  <c r="J19" i="6"/>
  <c r="J30" i="6"/>
  <c r="J41" i="6"/>
  <c r="J2" i="6"/>
  <c r="J7" i="6"/>
  <c r="J23" i="6"/>
  <c r="J39" i="6"/>
  <c r="J12" i="6"/>
  <c r="J29" i="6"/>
  <c r="J45" i="6"/>
  <c r="J15" i="6"/>
  <c r="J31" i="6"/>
  <c r="J46" i="6"/>
  <c r="J10" i="6"/>
  <c r="J43" i="6"/>
  <c r="J17" i="6"/>
  <c r="J51" i="6"/>
  <c r="J22" i="6"/>
  <c r="J24" i="6"/>
  <c r="J34" i="6"/>
  <c r="J36" i="6"/>
  <c r="J3" i="6"/>
  <c r="K53" i="6" l="1"/>
  <c r="K54" i="6"/>
  <c r="K55" i="6"/>
  <c r="K56" i="6"/>
  <c r="K58" i="6"/>
  <c r="K57" i="6"/>
  <c r="K59" i="6"/>
  <c r="C59" i="6"/>
  <c r="B60" i="6"/>
  <c r="E59" i="6"/>
  <c r="D59" i="6"/>
  <c r="F59" i="6"/>
  <c r="G59" i="6"/>
  <c r="H59" i="6"/>
  <c r="I59" i="6"/>
  <c r="C57" i="5"/>
  <c r="B58" i="5"/>
  <c r="E57" i="5"/>
  <c r="D57" i="5"/>
  <c r="F57" i="5"/>
  <c r="C57" i="4"/>
  <c r="C57" i="2"/>
  <c r="B58" i="2"/>
  <c r="B58" i="4"/>
  <c r="K3" i="6"/>
  <c r="K9" i="6"/>
  <c r="K15" i="6"/>
  <c r="K21" i="6"/>
  <c r="K27" i="6"/>
  <c r="K33" i="6"/>
  <c r="K39" i="6"/>
  <c r="K45" i="6"/>
  <c r="K51" i="6"/>
  <c r="K10" i="6"/>
  <c r="K17" i="6"/>
  <c r="K24" i="6"/>
  <c r="K31" i="6"/>
  <c r="K38" i="6"/>
  <c r="K46" i="6"/>
  <c r="K5" i="6"/>
  <c r="K12" i="6"/>
  <c r="K19" i="6"/>
  <c r="K26" i="6"/>
  <c r="K34" i="6"/>
  <c r="K41" i="6"/>
  <c r="K48" i="6"/>
  <c r="K11" i="6"/>
  <c r="K22" i="6"/>
  <c r="K32" i="6"/>
  <c r="K43" i="6"/>
  <c r="K4" i="6"/>
  <c r="K14" i="6"/>
  <c r="K25" i="6"/>
  <c r="K36" i="6"/>
  <c r="K47" i="6"/>
  <c r="K7" i="6"/>
  <c r="K23" i="6"/>
  <c r="K40" i="6"/>
  <c r="K52" i="6"/>
  <c r="K13" i="6"/>
  <c r="K29" i="6"/>
  <c r="K44" i="6"/>
  <c r="K16" i="6"/>
  <c r="K30" i="6"/>
  <c r="K49" i="6"/>
  <c r="K28" i="6"/>
  <c r="K2" i="6"/>
  <c r="K35" i="6"/>
  <c r="K6" i="6"/>
  <c r="K37" i="6"/>
  <c r="K8" i="6"/>
  <c r="K42" i="6"/>
  <c r="K18" i="6"/>
  <c r="K20" i="6"/>
  <c r="K50" i="6"/>
  <c r="C60" i="6" l="1"/>
  <c r="B61" i="6"/>
  <c r="E60" i="6"/>
  <c r="D60" i="6"/>
  <c r="F60" i="6"/>
  <c r="G60" i="6"/>
  <c r="H60" i="6"/>
  <c r="I60" i="6"/>
  <c r="J60" i="6"/>
  <c r="K60" i="6"/>
  <c r="L53" i="6"/>
  <c r="L54" i="6"/>
  <c r="L55" i="6"/>
  <c r="L56" i="6"/>
  <c r="L57" i="6"/>
  <c r="L58" i="6"/>
  <c r="L59" i="6"/>
  <c r="L60" i="6"/>
  <c r="L61" i="6"/>
  <c r="C58" i="5"/>
  <c r="B59" i="5"/>
  <c r="E58" i="5"/>
  <c r="D58" i="5"/>
  <c r="F58" i="5"/>
  <c r="C58" i="4"/>
  <c r="C58" i="2"/>
  <c r="B59" i="2"/>
  <c r="B59" i="4"/>
  <c r="L8" i="6"/>
  <c r="L14" i="6"/>
  <c r="L20" i="6"/>
  <c r="L26" i="6"/>
  <c r="L6" i="6"/>
  <c r="L13" i="6"/>
  <c r="L21" i="6"/>
  <c r="L28" i="6"/>
  <c r="L34" i="6"/>
  <c r="L40" i="6"/>
  <c r="L46" i="6"/>
  <c r="L52" i="6"/>
  <c r="L4" i="6"/>
  <c r="L12" i="6"/>
  <c r="L22" i="6"/>
  <c r="L30" i="6"/>
  <c r="L37" i="6"/>
  <c r="L44" i="6"/>
  <c r="L51" i="6"/>
  <c r="L7" i="6"/>
  <c r="L16" i="6"/>
  <c r="L24" i="6"/>
  <c r="L32" i="6"/>
  <c r="L39" i="6"/>
  <c r="L47" i="6"/>
  <c r="L15" i="6"/>
  <c r="L27" i="6"/>
  <c r="L38" i="6"/>
  <c r="L49" i="6"/>
  <c r="L5" i="6"/>
  <c r="L18" i="6"/>
  <c r="L31" i="6"/>
  <c r="L42" i="6"/>
  <c r="L3" i="6"/>
  <c r="L23" i="6"/>
  <c r="L41" i="6"/>
  <c r="L10" i="6"/>
  <c r="L29" i="6"/>
  <c r="L45" i="6"/>
  <c r="L2" i="6"/>
  <c r="L11" i="6"/>
  <c r="L33" i="6"/>
  <c r="L48" i="6"/>
  <c r="L9" i="6"/>
  <c r="L43" i="6"/>
  <c r="L17" i="6"/>
  <c r="L50" i="6"/>
  <c r="L19" i="6"/>
  <c r="L25" i="6"/>
  <c r="L35" i="6"/>
  <c r="L36" i="6"/>
  <c r="C61" i="6" l="1"/>
  <c r="B62" i="6"/>
  <c r="E61" i="6"/>
  <c r="D61" i="6"/>
  <c r="F61" i="6"/>
  <c r="G61" i="6"/>
  <c r="H61" i="6"/>
  <c r="I61" i="6"/>
  <c r="J61" i="6"/>
  <c r="K61" i="6"/>
  <c r="M53" i="6"/>
  <c r="M54" i="6"/>
  <c r="M55" i="6"/>
  <c r="M56" i="6"/>
  <c r="M58" i="6"/>
  <c r="M57" i="6"/>
  <c r="M59" i="6"/>
  <c r="M62" i="6"/>
  <c r="M60" i="6"/>
  <c r="M61" i="6"/>
  <c r="C59" i="5"/>
  <c r="B60" i="5"/>
  <c r="D59" i="5"/>
  <c r="E59" i="5"/>
  <c r="F59" i="5"/>
  <c r="C59" i="4"/>
  <c r="C59" i="2"/>
  <c r="B60" i="2"/>
  <c r="M4" i="6"/>
  <c r="M10" i="6"/>
  <c r="M16" i="6"/>
  <c r="M22" i="6"/>
  <c r="M28" i="6"/>
  <c r="M34" i="6"/>
  <c r="M40" i="6"/>
  <c r="M46" i="6"/>
  <c r="M52" i="6"/>
  <c r="M6" i="6"/>
  <c r="M13" i="6"/>
  <c r="M20" i="6"/>
  <c r="M27" i="6"/>
  <c r="M35" i="6"/>
  <c r="M42" i="6"/>
  <c r="M49" i="6"/>
  <c r="M11" i="6"/>
  <c r="M19" i="6"/>
  <c r="M29" i="6"/>
  <c r="M37" i="6"/>
  <c r="M45" i="6"/>
  <c r="M5" i="6"/>
  <c r="M14" i="6"/>
  <c r="M23" i="6"/>
  <c r="M31" i="6"/>
  <c r="M39" i="6"/>
  <c r="M48" i="6"/>
  <c r="M12" i="6"/>
  <c r="M25" i="6"/>
  <c r="M38" i="6"/>
  <c r="M51" i="6"/>
  <c r="M3" i="6"/>
  <c r="M17" i="6"/>
  <c r="M30" i="6"/>
  <c r="M43" i="6"/>
  <c r="M15" i="6"/>
  <c r="M33" i="6"/>
  <c r="M21" i="6"/>
  <c r="M41" i="6"/>
  <c r="M7" i="6"/>
  <c r="M24" i="6"/>
  <c r="M44" i="6"/>
  <c r="M2" i="6"/>
  <c r="M18" i="6"/>
  <c r="M26" i="6"/>
  <c r="M32" i="6"/>
  <c r="M36" i="6"/>
  <c r="M8" i="6"/>
  <c r="M9" i="6"/>
  <c r="M47" i="6"/>
  <c r="M50" i="6"/>
  <c r="B60" i="4"/>
  <c r="C60" i="4" s="1"/>
  <c r="C62" i="6" l="1"/>
  <c r="B63" i="6"/>
  <c r="D62" i="6"/>
  <c r="E62" i="6"/>
  <c r="F62" i="6"/>
  <c r="G62" i="6"/>
  <c r="H62" i="6"/>
  <c r="I62" i="6"/>
  <c r="J62" i="6"/>
  <c r="K62" i="6"/>
  <c r="L62" i="6"/>
  <c r="C60" i="5"/>
  <c r="B61" i="5"/>
  <c r="E60" i="5"/>
  <c r="D60" i="5"/>
  <c r="F60" i="5"/>
  <c r="E25" i="1" a="1"/>
  <c r="E25" i="1" s="1"/>
  <c r="C60" i="2"/>
  <c r="B61" i="2"/>
  <c r="E21" i="1" a="1"/>
  <c r="E21" i="1" s="1"/>
  <c r="E16" i="1" a="1"/>
  <c r="E16" i="1" s="1"/>
  <c r="E23" i="1" a="1"/>
  <c r="E23" i="1" s="1"/>
  <c r="E18" i="1" a="1"/>
  <c r="E18" i="1" s="1"/>
  <c r="E19" i="1" a="1"/>
  <c r="E19" i="1" s="1"/>
  <c r="E17" i="1" a="1"/>
  <c r="E17" i="1" s="1"/>
  <c r="E24" i="1" a="1"/>
  <c r="E24" i="1" s="1"/>
  <c r="E20" i="1" a="1"/>
  <c r="E20" i="1" s="1"/>
  <c r="B61" i="4"/>
  <c r="C61" i="4" s="1"/>
  <c r="E22" i="1" a="1"/>
  <c r="E22" i="1" s="1"/>
  <c r="E26" i="1" a="1"/>
  <c r="E26" i="1" s="1"/>
  <c r="C63" i="6" l="1"/>
  <c r="B64" i="6"/>
  <c r="D63" i="6"/>
  <c r="E63" i="6"/>
  <c r="F63" i="6"/>
  <c r="G63" i="6"/>
  <c r="H63" i="6"/>
  <c r="I63" i="6"/>
  <c r="J63" i="6"/>
  <c r="K63" i="6"/>
  <c r="L63" i="6"/>
  <c r="M63" i="6"/>
  <c r="C61" i="5"/>
  <c r="B62" i="5"/>
  <c r="D61" i="5"/>
  <c r="E61" i="5"/>
  <c r="F61" i="5"/>
  <c r="C61" i="2"/>
  <c r="B62" i="2"/>
  <c r="B62" i="4"/>
  <c r="C62" i="4" s="1"/>
  <c r="C64" i="6" l="1"/>
  <c r="B65" i="6"/>
  <c r="E64" i="6"/>
  <c r="D64" i="6"/>
  <c r="F64" i="6"/>
  <c r="G64" i="6"/>
  <c r="H64" i="6"/>
  <c r="I64" i="6"/>
  <c r="J64" i="6"/>
  <c r="K64" i="6"/>
  <c r="L64" i="6"/>
  <c r="M64" i="6"/>
  <c r="C62" i="5"/>
  <c r="B63" i="5"/>
  <c r="E62" i="5"/>
  <c r="D62" i="5"/>
  <c r="F62" i="5"/>
  <c r="C62" i="2"/>
  <c r="B63" i="2"/>
  <c r="B63" i="4"/>
  <c r="C65" i="6" l="1"/>
  <c r="B66" i="6"/>
  <c r="E65" i="6"/>
  <c r="D65" i="6"/>
  <c r="F65" i="6"/>
  <c r="G65" i="6"/>
  <c r="H65" i="6"/>
  <c r="I65" i="6"/>
  <c r="J65" i="6"/>
  <c r="K65" i="6"/>
  <c r="L65" i="6"/>
  <c r="M65" i="6"/>
  <c r="C63" i="5"/>
  <c r="B64" i="5"/>
  <c r="E63" i="5"/>
  <c r="D63" i="5"/>
  <c r="F63" i="5"/>
  <c r="C63" i="4"/>
  <c r="C63" i="2"/>
  <c r="B64" i="2"/>
  <c r="B64" i="4"/>
  <c r="C64" i="4" s="1"/>
  <c r="C66" i="6" l="1"/>
  <c r="B67" i="6"/>
  <c r="E66" i="6"/>
  <c r="D66" i="6"/>
  <c r="F66" i="6"/>
  <c r="G66" i="6"/>
  <c r="H66" i="6"/>
  <c r="I66" i="6"/>
  <c r="J66" i="6"/>
  <c r="K66" i="6"/>
  <c r="L66" i="6"/>
  <c r="M66" i="6"/>
  <c r="C64" i="5"/>
  <c r="B65" i="5"/>
  <c r="E64" i="5"/>
  <c r="D64" i="5"/>
  <c r="F64" i="5"/>
  <c r="C64" i="2"/>
  <c r="B65" i="2"/>
  <c r="B65" i="4"/>
  <c r="C67" i="6" l="1"/>
  <c r="B68" i="6"/>
  <c r="E67" i="6"/>
  <c r="D67" i="6"/>
  <c r="F67" i="6"/>
  <c r="G67" i="6"/>
  <c r="H67" i="6"/>
  <c r="I67" i="6"/>
  <c r="J67" i="6"/>
  <c r="K67" i="6"/>
  <c r="L67" i="6"/>
  <c r="M67" i="6"/>
  <c r="C65" i="5"/>
  <c r="B66" i="5"/>
  <c r="E65" i="5"/>
  <c r="D65" i="5"/>
  <c r="F65" i="5"/>
  <c r="C65" i="4"/>
  <c r="C65" i="2"/>
  <c r="B66" i="2"/>
  <c r="B66" i="4"/>
  <c r="C66" i="4" s="1"/>
  <c r="C68" i="6" l="1"/>
  <c r="B69" i="6"/>
  <c r="E68" i="6"/>
  <c r="D68" i="6"/>
  <c r="F68" i="6"/>
  <c r="G68" i="6"/>
  <c r="H68" i="6"/>
  <c r="I68" i="6"/>
  <c r="J68" i="6"/>
  <c r="K68" i="6"/>
  <c r="L68" i="6"/>
  <c r="M68" i="6"/>
  <c r="C66" i="5"/>
  <c r="B67" i="5"/>
  <c r="E66" i="5"/>
  <c r="D66" i="5"/>
  <c r="F66" i="5"/>
  <c r="C66" i="2"/>
  <c r="B67" i="2"/>
  <c r="B67" i="4"/>
  <c r="C69" i="6" l="1"/>
  <c r="B70" i="6"/>
  <c r="E69" i="6"/>
  <c r="D69" i="6"/>
  <c r="F69" i="6"/>
  <c r="G69" i="6"/>
  <c r="H69" i="6"/>
  <c r="I69" i="6"/>
  <c r="J69" i="6"/>
  <c r="K69" i="6"/>
  <c r="L69" i="6"/>
  <c r="M69" i="6"/>
  <c r="C67" i="5"/>
  <c r="B68" i="5"/>
  <c r="E67" i="5"/>
  <c r="D67" i="5"/>
  <c r="F67" i="5"/>
  <c r="C67" i="4"/>
  <c r="C67" i="2"/>
  <c r="B68" i="2"/>
  <c r="B68" i="4"/>
  <c r="C68" i="4" s="1"/>
  <c r="C70" i="6" l="1"/>
  <c r="B71" i="6"/>
  <c r="E70" i="6"/>
  <c r="D70" i="6"/>
  <c r="F70" i="6"/>
  <c r="G70" i="6"/>
  <c r="H70" i="6"/>
  <c r="I70" i="6"/>
  <c r="J70" i="6"/>
  <c r="K70" i="6"/>
  <c r="L70" i="6"/>
  <c r="M70" i="6"/>
  <c r="C68" i="5"/>
  <c r="B69" i="5"/>
  <c r="E68" i="5"/>
  <c r="D68" i="5"/>
  <c r="F68" i="5"/>
  <c r="C68" i="2"/>
  <c r="B69" i="2"/>
  <c r="B69" i="4"/>
  <c r="C71" i="6" l="1"/>
  <c r="B72" i="6"/>
  <c r="E71" i="6"/>
  <c r="D71" i="6"/>
  <c r="F71" i="6"/>
  <c r="G71" i="6"/>
  <c r="H71" i="6"/>
  <c r="I71" i="6"/>
  <c r="J71" i="6"/>
  <c r="K71" i="6"/>
  <c r="L71" i="6"/>
  <c r="M71" i="6"/>
  <c r="C69" i="5"/>
  <c r="B70" i="5"/>
  <c r="E69" i="5"/>
  <c r="D69" i="5"/>
  <c r="F69" i="5"/>
  <c r="C69" i="4"/>
  <c r="C69" i="2"/>
  <c r="B70" i="2"/>
  <c r="B70" i="4"/>
  <c r="C72" i="6" l="1"/>
  <c r="B73" i="6"/>
  <c r="E72" i="6"/>
  <c r="D72" i="6"/>
  <c r="F72" i="6"/>
  <c r="G72" i="6"/>
  <c r="H72" i="6"/>
  <c r="I72" i="6"/>
  <c r="J72" i="6"/>
  <c r="K72" i="6"/>
  <c r="L72" i="6"/>
  <c r="M72" i="6"/>
  <c r="C70" i="5"/>
  <c r="B71" i="5"/>
  <c r="E70" i="5"/>
  <c r="D70" i="5"/>
  <c r="F70" i="5"/>
  <c r="C70" i="4"/>
  <c r="C70" i="2"/>
  <c r="B71" i="2"/>
  <c r="B71" i="4"/>
  <c r="C71" i="4" s="1"/>
  <c r="C73" i="6" l="1"/>
  <c r="B74" i="6"/>
  <c r="E73" i="6"/>
  <c r="D73" i="6"/>
  <c r="F73" i="6"/>
  <c r="G73" i="6"/>
  <c r="H73" i="6"/>
  <c r="I73" i="6"/>
  <c r="J73" i="6"/>
  <c r="K73" i="6"/>
  <c r="L73" i="6"/>
  <c r="M73" i="6"/>
  <c r="C71" i="5"/>
  <c r="B72" i="5"/>
  <c r="E71" i="5"/>
  <c r="D71" i="5"/>
  <c r="F71" i="5"/>
  <c r="C71" i="2"/>
  <c r="B72" i="2"/>
  <c r="B72" i="4"/>
  <c r="C74" i="6" l="1"/>
  <c r="B75" i="6"/>
  <c r="E74" i="6"/>
  <c r="D74" i="6"/>
  <c r="F74" i="6"/>
  <c r="G74" i="6"/>
  <c r="H74" i="6"/>
  <c r="I74" i="6"/>
  <c r="J74" i="6"/>
  <c r="K74" i="6"/>
  <c r="L74" i="6"/>
  <c r="M74" i="6"/>
  <c r="C72" i="5"/>
  <c r="B73" i="5"/>
  <c r="E72" i="5"/>
  <c r="D72" i="5"/>
  <c r="F72" i="5"/>
  <c r="C72" i="4"/>
  <c r="C72" i="2"/>
  <c r="B73" i="2"/>
  <c r="B73" i="4"/>
  <c r="C75" i="6" l="1"/>
  <c r="B76" i="6"/>
  <c r="E75" i="6"/>
  <c r="D75" i="6"/>
  <c r="F75" i="6"/>
  <c r="G75" i="6"/>
  <c r="H75" i="6"/>
  <c r="I75" i="6"/>
  <c r="J75" i="6"/>
  <c r="K75" i="6"/>
  <c r="L75" i="6"/>
  <c r="M75" i="6"/>
  <c r="C73" i="5"/>
  <c r="B74" i="5"/>
  <c r="E73" i="5"/>
  <c r="D73" i="5"/>
  <c r="F73" i="5"/>
  <c r="C73" i="4"/>
  <c r="C73" i="2"/>
  <c r="B74" i="2"/>
  <c r="B74" i="4"/>
  <c r="C76" i="6" l="1"/>
  <c r="B77" i="6"/>
  <c r="D76" i="6"/>
  <c r="E76" i="6"/>
  <c r="F76" i="6"/>
  <c r="G76" i="6"/>
  <c r="H76" i="6"/>
  <c r="I76" i="6"/>
  <c r="J76" i="6"/>
  <c r="K76" i="6"/>
  <c r="L76" i="6"/>
  <c r="M76" i="6"/>
  <c r="C74" i="5"/>
  <c r="B75" i="5"/>
  <c r="E74" i="5"/>
  <c r="D74" i="5"/>
  <c r="F74" i="5"/>
  <c r="C74" i="4"/>
  <c r="C74" i="2"/>
  <c r="B75" i="2"/>
  <c r="B75" i="4"/>
  <c r="C77" i="6" l="1"/>
  <c r="B78" i="6"/>
  <c r="E77" i="6"/>
  <c r="D77" i="6"/>
  <c r="F77" i="6"/>
  <c r="G77" i="6"/>
  <c r="H77" i="6"/>
  <c r="I77" i="6"/>
  <c r="J77" i="6"/>
  <c r="K77" i="6"/>
  <c r="L77" i="6"/>
  <c r="M77" i="6"/>
  <c r="C75" i="5"/>
  <c r="B76" i="5"/>
  <c r="E75" i="5"/>
  <c r="D75" i="5"/>
  <c r="F75" i="5"/>
  <c r="C75" i="4"/>
  <c r="C75" i="2"/>
  <c r="B76" i="2"/>
  <c r="B76" i="4"/>
  <c r="C78" i="6" l="1"/>
  <c r="B79" i="6"/>
  <c r="E78" i="6"/>
  <c r="D78" i="6"/>
  <c r="F78" i="6"/>
  <c r="G78" i="6"/>
  <c r="H78" i="6"/>
  <c r="I78" i="6"/>
  <c r="J78" i="6"/>
  <c r="K78" i="6"/>
  <c r="L78" i="6"/>
  <c r="M78" i="6"/>
  <c r="C76" i="5"/>
  <c r="B77" i="5"/>
  <c r="E76" i="5"/>
  <c r="D76" i="5"/>
  <c r="F76" i="5"/>
  <c r="C76" i="4"/>
  <c r="C76" i="2"/>
  <c r="B77" i="2"/>
  <c r="B77" i="4"/>
  <c r="C79" i="6" l="1"/>
  <c r="B80" i="6"/>
  <c r="E79" i="6"/>
  <c r="D79" i="6"/>
  <c r="F79" i="6"/>
  <c r="G79" i="6"/>
  <c r="H79" i="6"/>
  <c r="I79" i="6"/>
  <c r="J79" i="6"/>
  <c r="K79" i="6"/>
  <c r="L79" i="6"/>
  <c r="M79" i="6"/>
  <c r="C77" i="5"/>
  <c r="B78" i="5"/>
  <c r="E77" i="5"/>
  <c r="D77" i="5"/>
  <c r="F77" i="5"/>
  <c r="C77" i="4"/>
  <c r="C77" i="2"/>
  <c r="B78" i="2"/>
  <c r="B78" i="4"/>
  <c r="C78" i="4" s="1"/>
  <c r="C80" i="6" l="1"/>
  <c r="B81" i="6"/>
  <c r="E80" i="6"/>
  <c r="D80" i="6"/>
  <c r="F80" i="6"/>
  <c r="G80" i="6"/>
  <c r="H80" i="6"/>
  <c r="I80" i="6"/>
  <c r="J80" i="6"/>
  <c r="K80" i="6"/>
  <c r="L80" i="6"/>
  <c r="M80" i="6"/>
  <c r="C78" i="5"/>
  <c r="B79" i="5"/>
  <c r="E78" i="5"/>
  <c r="D78" i="5"/>
  <c r="F78" i="5"/>
  <c r="C78" i="2"/>
  <c r="B79" i="2"/>
  <c r="B79" i="4"/>
  <c r="C81" i="6" l="1"/>
  <c r="B82" i="6"/>
  <c r="E81" i="6"/>
  <c r="D81" i="6"/>
  <c r="F81" i="6"/>
  <c r="G81" i="6"/>
  <c r="H81" i="6"/>
  <c r="I81" i="6"/>
  <c r="J81" i="6"/>
  <c r="K81" i="6"/>
  <c r="L81" i="6"/>
  <c r="M81" i="6"/>
  <c r="C79" i="5"/>
  <c r="B80" i="5"/>
  <c r="E79" i="5"/>
  <c r="D79" i="5"/>
  <c r="F79" i="5"/>
  <c r="C79" i="4"/>
  <c r="C79" i="2"/>
  <c r="B80" i="2"/>
  <c r="B80" i="4"/>
  <c r="C82" i="6" l="1"/>
  <c r="B83" i="6"/>
  <c r="E82" i="6"/>
  <c r="D82" i="6"/>
  <c r="F82" i="6"/>
  <c r="G82" i="6"/>
  <c r="H82" i="6"/>
  <c r="I82" i="6"/>
  <c r="J82" i="6"/>
  <c r="K82" i="6"/>
  <c r="L82" i="6"/>
  <c r="M82" i="6"/>
  <c r="C80" i="5"/>
  <c r="B81" i="5"/>
  <c r="E80" i="5"/>
  <c r="D80" i="5"/>
  <c r="F80" i="5"/>
  <c r="C80" i="4"/>
  <c r="C80" i="2"/>
  <c r="B81" i="2"/>
  <c r="C81" i="2" s="1"/>
  <c r="B81" i="4"/>
  <c r="C83" i="6" l="1"/>
  <c r="B84" i="6"/>
  <c r="E83" i="6"/>
  <c r="D83" i="6"/>
  <c r="F83" i="6"/>
  <c r="G83" i="6"/>
  <c r="H83" i="6"/>
  <c r="I83" i="6"/>
  <c r="J83" i="6"/>
  <c r="K83" i="6"/>
  <c r="L83" i="6"/>
  <c r="M83" i="6"/>
  <c r="C81" i="5"/>
  <c r="B82" i="5"/>
  <c r="E81" i="5"/>
  <c r="D81" i="5"/>
  <c r="F81" i="5"/>
  <c r="C81" i="4"/>
  <c r="B82" i="2"/>
  <c r="B82" i="4"/>
  <c r="C84" i="6" l="1"/>
  <c r="B85" i="6"/>
  <c r="E84" i="6"/>
  <c r="D84" i="6"/>
  <c r="F84" i="6"/>
  <c r="G84" i="6"/>
  <c r="H84" i="6"/>
  <c r="I84" i="6"/>
  <c r="J84" i="6"/>
  <c r="K84" i="6"/>
  <c r="L84" i="6"/>
  <c r="M84" i="6"/>
  <c r="C82" i="5"/>
  <c r="B83" i="5"/>
  <c r="E82" i="5"/>
  <c r="D82" i="5"/>
  <c r="F82" i="5"/>
  <c r="C82" i="4"/>
  <c r="C82" i="2"/>
  <c r="B83" i="2"/>
  <c r="C83" i="2" s="1"/>
  <c r="B84" i="2"/>
  <c r="C84" i="2" s="1"/>
  <c r="B83" i="4"/>
  <c r="C85" i="6" l="1"/>
  <c r="B86" i="6"/>
  <c r="E85" i="6"/>
  <c r="D85" i="6"/>
  <c r="F85" i="6"/>
  <c r="G85" i="6"/>
  <c r="H85" i="6"/>
  <c r="I85" i="6"/>
  <c r="J85" i="6"/>
  <c r="K85" i="6"/>
  <c r="L85" i="6"/>
  <c r="M85" i="6"/>
  <c r="C83" i="5"/>
  <c r="B84" i="5"/>
  <c r="E83" i="5"/>
  <c r="D83" i="5"/>
  <c r="F83" i="5"/>
  <c r="C83" i="4"/>
  <c r="D10" i="4" s="1"/>
  <c r="B84" i="4"/>
  <c r="B85" i="2"/>
  <c r="D54" i="4" l="1"/>
  <c r="D75" i="4"/>
  <c r="D38" i="4"/>
  <c r="D71" i="4"/>
  <c r="D55" i="4"/>
  <c r="D23" i="4"/>
  <c r="D19" i="4"/>
  <c r="D39" i="4"/>
  <c r="D81" i="4"/>
  <c r="D24" i="4"/>
  <c r="D15" i="4"/>
  <c r="D79" i="4"/>
  <c r="D27" i="4"/>
  <c r="D69" i="4"/>
  <c r="D33" i="4"/>
  <c r="D14" i="4"/>
  <c r="D28" i="4"/>
  <c r="D35" i="4"/>
  <c r="D76" i="4"/>
  <c r="D18" i="4"/>
  <c r="D72" i="4"/>
  <c r="D59" i="4"/>
  <c r="D25" i="4"/>
  <c r="D6" i="4"/>
  <c r="D22" i="4"/>
  <c r="D52" i="4"/>
  <c r="D62" i="4"/>
  <c r="D43" i="4"/>
  <c r="D42" i="4"/>
  <c r="D67" i="4"/>
  <c r="D29" i="4"/>
  <c r="D66" i="4"/>
  <c r="D45" i="4"/>
  <c r="D3" i="4"/>
  <c r="D60" i="4"/>
  <c r="D11" i="4"/>
  <c r="D70" i="4"/>
  <c r="D20" i="4"/>
  <c r="D5" i="4"/>
  <c r="D61" i="4"/>
  <c r="D51" i="4"/>
  <c r="D78" i="4"/>
  <c r="D63" i="4"/>
  <c r="D56" i="4"/>
  <c r="C86" i="6"/>
  <c r="B87" i="6"/>
  <c r="E86" i="6"/>
  <c r="D86" i="6"/>
  <c r="F86" i="6"/>
  <c r="G86" i="6"/>
  <c r="H86" i="6"/>
  <c r="I86" i="6"/>
  <c r="J86" i="6"/>
  <c r="K86" i="6"/>
  <c r="L86" i="6"/>
  <c r="M86" i="6"/>
  <c r="C84" i="5"/>
  <c r="B85" i="5"/>
  <c r="E84" i="5"/>
  <c r="D84" i="5"/>
  <c r="F84" i="5"/>
  <c r="D50" i="4"/>
  <c r="D8" i="4"/>
  <c r="D16" i="4"/>
  <c r="D47" i="4"/>
  <c r="D17" i="4"/>
  <c r="D48" i="4"/>
  <c r="D80" i="4"/>
  <c r="D44" i="4"/>
  <c r="D83" i="4"/>
  <c r="D84" i="4"/>
  <c r="C84" i="4"/>
  <c r="B85" i="4"/>
  <c r="D64" i="4"/>
  <c r="D31" i="4"/>
  <c r="D46" i="4"/>
  <c r="D65" i="4"/>
  <c r="D2" i="4"/>
  <c r="D13" i="4"/>
  <c r="D26" i="4"/>
  <c r="D36" i="4"/>
  <c r="D57" i="4"/>
  <c r="D7" i="4"/>
  <c r="D41" i="4"/>
  <c r="D74" i="4"/>
  <c r="D37" i="4"/>
  <c r="D40" i="4"/>
  <c r="D4" i="4"/>
  <c r="D58" i="4"/>
  <c r="D9" i="4"/>
  <c r="D53" i="4"/>
  <c r="D73" i="4"/>
  <c r="D82" i="4"/>
  <c r="D12" i="4"/>
  <c r="D21" i="4"/>
  <c r="D49" i="4"/>
  <c r="D77" i="4"/>
  <c r="D32" i="4"/>
  <c r="D68" i="4"/>
  <c r="D30" i="4"/>
  <c r="D34" i="4"/>
  <c r="C85" i="2"/>
  <c r="B86" i="2"/>
  <c r="E7" i="4"/>
  <c r="E13" i="4"/>
  <c r="E19" i="4"/>
  <c r="E25" i="4"/>
  <c r="E31" i="4"/>
  <c r="E37" i="4"/>
  <c r="E43" i="4"/>
  <c r="E49" i="4"/>
  <c r="E55" i="4"/>
  <c r="E61" i="4"/>
  <c r="E67" i="4"/>
  <c r="E73" i="4"/>
  <c r="E79" i="4"/>
  <c r="E3" i="4"/>
  <c r="E10" i="4"/>
  <c r="E17" i="4"/>
  <c r="E24" i="4"/>
  <c r="E32" i="4"/>
  <c r="E39" i="4"/>
  <c r="E46" i="4"/>
  <c r="E53" i="4"/>
  <c r="E60" i="4"/>
  <c r="E68" i="4"/>
  <c r="E75" i="4"/>
  <c r="E82" i="4"/>
  <c r="E83" i="4"/>
  <c r="E9" i="4"/>
  <c r="E18" i="4"/>
  <c r="E27" i="4"/>
  <c r="E35" i="4"/>
  <c r="E44" i="4"/>
  <c r="E52" i="4"/>
  <c r="E62" i="4"/>
  <c r="E70" i="4"/>
  <c r="E78" i="4"/>
  <c r="E11" i="4"/>
  <c r="E20" i="4"/>
  <c r="E28" i="4"/>
  <c r="E36" i="4"/>
  <c r="E45" i="4"/>
  <c r="E54" i="4"/>
  <c r="E63" i="4"/>
  <c r="E71" i="4"/>
  <c r="E80" i="4"/>
  <c r="E14" i="4"/>
  <c r="E26" i="4"/>
  <c r="E40" i="4"/>
  <c r="E51" i="4"/>
  <c r="E65" i="4"/>
  <c r="E77" i="4"/>
  <c r="E4" i="4"/>
  <c r="E15" i="4"/>
  <c r="E29" i="4"/>
  <c r="E41" i="4"/>
  <c r="E56" i="4"/>
  <c r="E66" i="4"/>
  <c r="E81" i="4"/>
  <c r="E5" i="4"/>
  <c r="E16" i="4"/>
  <c r="E30" i="4"/>
  <c r="E42" i="4"/>
  <c r="E57" i="4"/>
  <c r="E69" i="4"/>
  <c r="E2" i="4"/>
  <c r="E6" i="4"/>
  <c r="E21" i="4"/>
  <c r="E33" i="4"/>
  <c r="E47" i="4"/>
  <c r="E58" i="4"/>
  <c r="E72" i="4"/>
  <c r="E8" i="4"/>
  <c r="E48" i="4"/>
  <c r="E12" i="4"/>
  <c r="E50" i="4"/>
  <c r="E22" i="4"/>
  <c r="E59" i="4"/>
  <c r="E23" i="4"/>
  <c r="E64" i="4"/>
  <c r="E34" i="4"/>
  <c r="E74" i="4"/>
  <c r="E38" i="4"/>
  <c r="E76" i="4"/>
  <c r="C87" i="6" l="1"/>
  <c r="B88" i="6"/>
  <c r="E87" i="6"/>
  <c r="D87" i="6"/>
  <c r="F87" i="6"/>
  <c r="G87" i="6"/>
  <c r="H87" i="6"/>
  <c r="I87" i="6"/>
  <c r="J87" i="6"/>
  <c r="K87" i="6"/>
  <c r="L87" i="6"/>
  <c r="M87" i="6"/>
  <c r="C85" i="5"/>
  <c r="B86" i="5"/>
  <c r="E85" i="5"/>
  <c r="D85" i="5"/>
  <c r="F85" i="5"/>
  <c r="F84" i="4"/>
  <c r="F85" i="4"/>
  <c r="E85" i="4"/>
  <c r="C85" i="4"/>
  <c r="B86" i="4"/>
  <c r="E86" i="4" s="1"/>
  <c r="D85" i="4"/>
  <c r="E84" i="4"/>
  <c r="C86" i="2"/>
  <c r="B87" i="2"/>
  <c r="F83" i="4"/>
  <c r="F5" i="4"/>
  <c r="F11" i="4"/>
  <c r="F17" i="4"/>
  <c r="F23" i="4"/>
  <c r="F29" i="4"/>
  <c r="F35" i="4"/>
  <c r="F41" i="4"/>
  <c r="F47" i="4"/>
  <c r="F53" i="4"/>
  <c r="F59" i="4"/>
  <c r="F65" i="4"/>
  <c r="F71" i="4"/>
  <c r="F77" i="4"/>
  <c r="F6" i="4"/>
  <c r="F13" i="4"/>
  <c r="F20" i="4"/>
  <c r="F27" i="4"/>
  <c r="F34" i="4"/>
  <c r="F42" i="4"/>
  <c r="F49" i="4"/>
  <c r="F56" i="4"/>
  <c r="F63" i="4"/>
  <c r="F70" i="4"/>
  <c r="F78" i="4"/>
  <c r="F4" i="4"/>
  <c r="F14" i="4"/>
  <c r="F22" i="4"/>
  <c r="F31" i="4"/>
  <c r="F39" i="4"/>
  <c r="F48" i="4"/>
  <c r="F57" i="4"/>
  <c r="F66" i="4"/>
  <c r="F74" i="4"/>
  <c r="F82" i="4"/>
  <c r="F7" i="4"/>
  <c r="F15" i="4"/>
  <c r="F24" i="4"/>
  <c r="F32" i="4"/>
  <c r="F40" i="4"/>
  <c r="F50" i="4"/>
  <c r="F58" i="4"/>
  <c r="F67" i="4"/>
  <c r="F75" i="4"/>
  <c r="F2" i="4"/>
  <c r="F3" i="4"/>
  <c r="F18" i="4"/>
  <c r="F30" i="4"/>
  <c r="F44" i="4"/>
  <c r="F55" i="4"/>
  <c r="F69" i="4"/>
  <c r="F81" i="4"/>
  <c r="F8" i="4"/>
  <c r="F19" i="4"/>
  <c r="F33" i="4"/>
  <c r="F45" i="4"/>
  <c r="F60" i="4"/>
  <c r="F72" i="4"/>
  <c r="F9" i="4"/>
  <c r="F21" i="4"/>
  <c r="F36" i="4"/>
  <c r="F46" i="4"/>
  <c r="F61" i="4"/>
  <c r="F73" i="4"/>
  <c r="F10" i="4"/>
  <c r="F25" i="4"/>
  <c r="F37" i="4"/>
  <c r="F51" i="4"/>
  <c r="F62" i="4"/>
  <c r="F76" i="4"/>
  <c r="F12" i="4"/>
  <c r="F52" i="4"/>
  <c r="F16" i="4"/>
  <c r="F54" i="4"/>
  <c r="F26" i="4"/>
  <c r="F64" i="4"/>
  <c r="F28" i="4"/>
  <c r="F68" i="4"/>
  <c r="F38" i="4"/>
  <c r="F79" i="4"/>
  <c r="F43" i="4"/>
  <c r="F80" i="4"/>
  <c r="C88" i="6" l="1"/>
  <c r="B89" i="6"/>
  <c r="D88" i="6"/>
  <c r="E88" i="6"/>
  <c r="F88" i="6"/>
  <c r="G88" i="6"/>
  <c r="H88" i="6"/>
  <c r="I88" i="6"/>
  <c r="J88" i="6"/>
  <c r="K88" i="6"/>
  <c r="L88" i="6"/>
  <c r="M88" i="6"/>
  <c r="C86" i="5"/>
  <c r="B87" i="5"/>
  <c r="E86" i="5"/>
  <c r="D86" i="5"/>
  <c r="F86" i="5"/>
  <c r="G84" i="4"/>
  <c r="G85" i="4"/>
  <c r="G86" i="4"/>
  <c r="C86" i="4"/>
  <c r="B87" i="4"/>
  <c r="G87" i="4" s="1"/>
  <c r="D86" i="4"/>
  <c r="F86" i="4"/>
  <c r="C87" i="2"/>
  <c r="B88" i="2"/>
  <c r="C88" i="2" s="1"/>
  <c r="G8" i="4"/>
  <c r="G14" i="4"/>
  <c r="G20" i="4"/>
  <c r="G26" i="4"/>
  <c r="G32" i="4"/>
  <c r="G38" i="4"/>
  <c r="G44" i="4"/>
  <c r="G50" i="4"/>
  <c r="G56" i="4"/>
  <c r="G62" i="4"/>
  <c r="G68" i="4"/>
  <c r="G74" i="4"/>
  <c r="G80" i="4"/>
  <c r="G2" i="4"/>
  <c r="G7" i="4"/>
  <c r="G15" i="4"/>
  <c r="G22" i="4"/>
  <c r="G29" i="4"/>
  <c r="G36" i="4"/>
  <c r="G43" i="4"/>
  <c r="G51" i="4"/>
  <c r="G58" i="4"/>
  <c r="G65" i="4"/>
  <c r="G72" i="4"/>
  <c r="G79" i="4"/>
  <c r="G9" i="4"/>
  <c r="G16" i="4"/>
  <c r="G23" i="4"/>
  <c r="G30" i="4"/>
  <c r="G37" i="4"/>
  <c r="G45" i="4"/>
  <c r="G52" i="4"/>
  <c r="G59" i="4"/>
  <c r="G5" i="4"/>
  <c r="G17" i="4"/>
  <c r="G27" i="4"/>
  <c r="G39" i="4"/>
  <c r="G48" i="4"/>
  <c r="G60" i="4"/>
  <c r="G69" i="4"/>
  <c r="G77" i="4"/>
  <c r="G6" i="4"/>
  <c r="G18" i="4"/>
  <c r="G28" i="4"/>
  <c r="G40" i="4"/>
  <c r="G49" i="4"/>
  <c r="G61" i="4"/>
  <c r="G70" i="4"/>
  <c r="G78" i="4"/>
  <c r="G11" i="4"/>
  <c r="G25" i="4"/>
  <c r="G42" i="4"/>
  <c r="G57" i="4"/>
  <c r="G73" i="4"/>
  <c r="G12" i="4"/>
  <c r="G31" i="4"/>
  <c r="G46" i="4"/>
  <c r="G63" i="4"/>
  <c r="G75" i="4"/>
  <c r="G13" i="4"/>
  <c r="G33" i="4"/>
  <c r="G47" i="4"/>
  <c r="G64" i="4"/>
  <c r="G76" i="4"/>
  <c r="G3" i="4"/>
  <c r="G19" i="4"/>
  <c r="G34" i="4"/>
  <c r="G53" i="4"/>
  <c r="G66" i="4"/>
  <c r="G81" i="4"/>
  <c r="G4" i="4"/>
  <c r="G54" i="4"/>
  <c r="G10" i="4"/>
  <c r="G55" i="4"/>
  <c r="G21" i="4"/>
  <c r="G67" i="4"/>
  <c r="G24" i="4"/>
  <c r="G71" i="4"/>
  <c r="G35" i="4"/>
  <c r="G82" i="4"/>
  <c r="G41" i="4"/>
  <c r="G83" i="4"/>
  <c r="B89" i="2" l="1"/>
  <c r="C89" i="2" s="1"/>
  <c r="C89" i="6"/>
  <c r="B90" i="6"/>
  <c r="E89" i="6"/>
  <c r="D89" i="6"/>
  <c r="F89" i="6"/>
  <c r="G89" i="6"/>
  <c r="H89" i="6"/>
  <c r="I89" i="6"/>
  <c r="J89" i="6"/>
  <c r="K89" i="6"/>
  <c r="L89" i="6"/>
  <c r="M89" i="6"/>
  <c r="C87" i="5"/>
  <c r="B88" i="5"/>
  <c r="E87" i="5"/>
  <c r="D87" i="5"/>
  <c r="F87" i="5"/>
  <c r="C87" i="4"/>
  <c r="B88" i="4"/>
  <c r="D87" i="4"/>
  <c r="E87" i="4"/>
  <c r="F87" i="4"/>
  <c r="C17" i="1" a="1"/>
  <c r="C17" i="1" s="1"/>
  <c r="B90" i="2"/>
  <c r="C90" i="2" s="1"/>
  <c r="C16" i="1" a="1"/>
  <c r="C16" i="1" s="1"/>
  <c r="C20" i="1" a="1"/>
  <c r="C20" i="1" s="1"/>
  <c r="C22" i="1" a="1"/>
  <c r="C22" i="1" s="1"/>
  <c r="C25" i="1" a="1"/>
  <c r="C25" i="1" s="1"/>
  <c r="C26" i="1" a="1"/>
  <c r="C26" i="1" s="1"/>
  <c r="C23" i="1" a="1"/>
  <c r="C23" i="1" s="1"/>
  <c r="C19" i="1" a="1"/>
  <c r="C19" i="1" s="1"/>
  <c r="C24" i="1" a="1"/>
  <c r="C24" i="1" s="1"/>
  <c r="C18" i="1" a="1"/>
  <c r="C18" i="1" s="1"/>
  <c r="C21" i="1" a="1"/>
  <c r="C21" i="1" s="1"/>
  <c r="C90" i="6" l="1"/>
  <c r="B91" i="6"/>
  <c r="E90" i="6"/>
  <c r="D90" i="6"/>
  <c r="F90" i="6"/>
  <c r="G90" i="6"/>
  <c r="H90" i="6"/>
  <c r="I90" i="6"/>
  <c r="J90" i="6"/>
  <c r="K90" i="6"/>
  <c r="L90" i="6"/>
  <c r="M90" i="6"/>
  <c r="C88" i="5"/>
  <c r="B89" i="5"/>
  <c r="E88" i="5"/>
  <c r="D88" i="5"/>
  <c r="F88" i="5"/>
  <c r="C88" i="4"/>
  <c r="B89" i="4"/>
  <c r="D88" i="4"/>
  <c r="E88" i="4"/>
  <c r="F88" i="4"/>
  <c r="G88" i="4"/>
  <c r="B91" i="2"/>
  <c r="C91" i="6" l="1"/>
  <c r="B92" i="6"/>
  <c r="E91" i="6"/>
  <c r="D91" i="6"/>
  <c r="F91" i="6"/>
  <c r="G91" i="6"/>
  <c r="H91" i="6"/>
  <c r="I91" i="6"/>
  <c r="J91" i="6"/>
  <c r="K91" i="6"/>
  <c r="L91" i="6"/>
  <c r="M91" i="6"/>
  <c r="C89" i="5"/>
  <c r="B90" i="5"/>
  <c r="E89" i="5"/>
  <c r="D89" i="5"/>
  <c r="F89" i="5"/>
  <c r="C89" i="4"/>
  <c r="B90" i="4"/>
  <c r="D89" i="4"/>
  <c r="E89" i="4"/>
  <c r="F89" i="4"/>
  <c r="G89" i="4"/>
  <c r="C91" i="2"/>
  <c r="B92" i="2"/>
  <c r="C92" i="2" s="1"/>
  <c r="C92" i="6" l="1"/>
  <c r="B93" i="6"/>
  <c r="E92" i="6"/>
  <c r="D92" i="6"/>
  <c r="F92" i="6"/>
  <c r="G92" i="6"/>
  <c r="H92" i="6"/>
  <c r="I92" i="6"/>
  <c r="J92" i="6"/>
  <c r="K92" i="6"/>
  <c r="L92" i="6"/>
  <c r="M92" i="6"/>
  <c r="C90" i="5"/>
  <c r="E90" i="5"/>
  <c r="D90" i="5"/>
  <c r="F90" i="5"/>
  <c r="B91" i="5"/>
  <c r="C90" i="4"/>
  <c r="B91" i="4"/>
  <c r="D90" i="4"/>
  <c r="F90" i="4"/>
  <c r="E90" i="4"/>
  <c r="G90" i="4"/>
  <c r="B93" i="2"/>
  <c r="C93" i="6" l="1"/>
  <c r="B94" i="6"/>
  <c r="E93" i="6"/>
  <c r="D93" i="6"/>
  <c r="F93" i="6"/>
  <c r="G93" i="6"/>
  <c r="H93" i="6"/>
  <c r="I93" i="6"/>
  <c r="J93" i="6"/>
  <c r="K93" i="6"/>
  <c r="L93" i="6"/>
  <c r="M93" i="6"/>
  <c r="C91" i="5"/>
  <c r="D91" i="5"/>
  <c r="E91" i="5"/>
  <c r="F91" i="5"/>
  <c r="B92" i="5"/>
  <c r="C91" i="4"/>
  <c r="B92" i="4"/>
  <c r="D91" i="4"/>
  <c r="F91" i="4"/>
  <c r="E91" i="4"/>
  <c r="G91" i="4"/>
  <c r="C93" i="2"/>
  <c r="B94" i="2"/>
  <c r="C94" i="6" l="1"/>
  <c r="B95" i="6"/>
  <c r="D94" i="6"/>
  <c r="E94" i="6"/>
  <c r="F94" i="6"/>
  <c r="G94" i="6"/>
  <c r="H94" i="6"/>
  <c r="I94" i="6"/>
  <c r="J94" i="6"/>
  <c r="K94" i="6"/>
  <c r="L94" i="6"/>
  <c r="M94" i="6"/>
  <c r="C92" i="5"/>
  <c r="E92" i="5"/>
  <c r="D92" i="5"/>
  <c r="F92" i="5"/>
  <c r="B93" i="5"/>
  <c r="C92" i="4"/>
  <c r="B93" i="4"/>
  <c r="D92" i="4"/>
  <c r="F92" i="4"/>
  <c r="E92" i="4"/>
  <c r="G92" i="4"/>
  <c r="C94" i="2"/>
  <c r="B95" i="2"/>
  <c r="C95" i="6" l="1"/>
  <c r="B96" i="6"/>
  <c r="E95" i="6"/>
  <c r="D95" i="6"/>
  <c r="F95" i="6"/>
  <c r="G95" i="6"/>
  <c r="H95" i="6"/>
  <c r="I95" i="6"/>
  <c r="J95" i="6"/>
  <c r="K95" i="6"/>
  <c r="L95" i="6"/>
  <c r="M95" i="6"/>
  <c r="C93" i="5"/>
  <c r="E93" i="5"/>
  <c r="D93" i="5"/>
  <c r="F93" i="5"/>
  <c r="B94" i="5"/>
  <c r="C93" i="4"/>
  <c r="B94" i="4"/>
  <c r="D93" i="4"/>
  <c r="E93" i="4"/>
  <c r="F93" i="4"/>
  <c r="G93" i="4"/>
  <c r="C95" i="2"/>
  <c r="B96" i="2"/>
  <c r="C96" i="6" l="1"/>
  <c r="B97" i="6"/>
  <c r="E96" i="6"/>
  <c r="D96" i="6"/>
  <c r="F96" i="6"/>
  <c r="G96" i="6"/>
  <c r="H96" i="6"/>
  <c r="I96" i="6"/>
  <c r="J96" i="6"/>
  <c r="K96" i="6"/>
  <c r="L96" i="6"/>
  <c r="M96" i="6"/>
  <c r="C94" i="5"/>
  <c r="E94" i="5"/>
  <c r="D94" i="5"/>
  <c r="F94" i="5"/>
  <c r="B95" i="5"/>
  <c r="C94" i="4"/>
  <c r="B95" i="4"/>
  <c r="D94" i="4"/>
  <c r="E94" i="4"/>
  <c r="F94" i="4"/>
  <c r="G94" i="4"/>
  <c r="C96" i="2"/>
  <c r="B97" i="2"/>
  <c r="C97" i="6" l="1"/>
  <c r="B98" i="6"/>
  <c r="E97" i="6"/>
  <c r="D97" i="6"/>
  <c r="F97" i="6"/>
  <c r="G97" i="6"/>
  <c r="H97" i="6"/>
  <c r="I97" i="6"/>
  <c r="J97" i="6"/>
  <c r="K97" i="6"/>
  <c r="L97" i="6"/>
  <c r="M97" i="6"/>
  <c r="C95" i="5"/>
  <c r="D95" i="5"/>
  <c r="E95" i="5"/>
  <c r="F95" i="5"/>
  <c r="B96" i="5"/>
  <c r="C95" i="4"/>
  <c r="B96" i="4"/>
  <c r="D95" i="4"/>
  <c r="E95" i="4"/>
  <c r="F95" i="4"/>
  <c r="G95" i="4"/>
  <c r="C97" i="2"/>
  <c r="B98" i="2"/>
  <c r="C98" i="6" l="1"/>
  <c r="B99" i="6"/>
  <c r="E98" i="6"/>
  <c r="D98" i="6"/>
  <c r="F98" i="6"/>
  <c r="G98" i="6"/>
  <c r="H98" i="6"/>
  <c r="I98" i="6"/>
  <c r="J98" i="6"/>
  <c r="K98" i="6"/>
  <c r="L98" i="6"/>
  <c r="M98" i="6"/>
  <c r="C96" i="5"/>
  <c r="E96" i="5"/>
  <c r="D96" i="5"/>
  <c r="F96" i="5"/>
  <c r="B97" i="5"/>
  <c r="C96" i="4"/>
  <c r="B97" i="4"/>
  <c r="D96" i="4"/>
  <c r="F96" i="4"/>
  <c r="E96" i="4"/>
  <c r="G96" i="4"/>
  <c r="C98" i="2"/>
  <c r="B99" i="2"/>
  <c r="C99" i="2" s="1"/>
  <c r="C99" i="6" l="1"/>
  <c r="E99" i="6"/>
  <c r="D99" i="6"/>
  <c r="B100" i="6"/>
  <c r="F99" i="6"/>
  <c r="G99" i="6"/>
  <c r="H99" i="6"/>
  <c r="I99" i="6"/>
  <c r="J99" i="6"/>
  <c r="K99" i="6"/>
  <c r="L99" i="6"/>
  <c r="M99" i="6"/>
  <c r="C97" i="5"/>
  <c r="F97" i="5"/>
  <c r="D97" i="5"/>
  <c r="E97" i="5"/>
  <c r="B98" i="5"/>
  <c r="C97" i="4"/>
  <c r="B98" i="4"/>
  <c r="D97" i="4"/>
  <c r="F97" i="4"/>
  <c r="E97" i="4"/>
  <c r="G97" i="4"/>
  <c r="B100" i="2"/>
  <c r="C100" i="6" l="1"/>
  <c r="B101" i="6"/>
  <c r="D100" i="6"/>
  <c r="E100" i="6"/>
  <c r="F100" i="6"/>
  <c r="G100" i="6"/>
  <c r="H100" i="6"/>
  <c r="I100" i="6"/>
  <c r="J100" i="6"/>
  <c r="K100" i="6"/>
  <c r="L100" i="6"/>
  <c r="M100" i="6"/>
  <c r="C98" i="5"/>
  <c r="E98" i="5"/>
  <c r="F98" i="5"/>
  <c r="D98" i="5"/>
  <c r="B99" i="5"/>
  <c r="C98" i="4"/>
  <c r="B99" i="4"/>
  <c r="D98" i="4"/>
  <c r="F98" i="4"/>
  <c r="E98" i="4"/>
  <c r="G98" i="4"/>
  <c r="C100" i="2"/>
  <c r="B101" i="2"/>
  <c r="C101" i="2" s="1"/>
  <c r="C101" i="6" l="1"/>
  <c r="E101" i="6"/>
  <c r="D101" i="6"/>
  <c r="F101" i="6"/>
  <c r="B102" i="6"/>
  <c r="G101" i="6"/>
  <c r="H101" i="6"/>
  <c r="I101" i="6"/>
  <c r="J101" i="6"/>
  <c r="K101" i="6"/>
  <c r="L101" i="6"/>
  <c r="M101" i="6"/>
  <c r="D99" i="5"/>
  <c r="E99" i="5"/>
  <c r="F99" i="5"/>
  <c r="C99" i="5"/>
  <c r="B100" i="5"/>
  <c r="C99" i="4"/>
  <c r="B100" i="4"/>
  <c r="D99" i="4"/>
  <c r="F99" i="4"/>
  <c r="E99" i="4"/>
  <c r="G99" i="4"/>
  <c r="B102" i="2"/>
  <c r="C102" i="6" l="1"/>
  <c r="E102" i="6"/>
  <c r="D102" i="6"/>
  <c r="F102" i="6"/>
  <c r="G102" i="6"/>
  <c r="H102" i="6"/>
  <c r="I102" i="6"/>
  <c r="J102" i="6"/>
  <c r="K102" i="6"/>
  <c r="L102" i="6"/>
  <c r="B103" i="6"/>
  <c r="M102" i="6"/>
  <c r="E100" i="5"/>
  <c r="F100" i="5"/>
  <c r="C100" i="5"/>
  <c r="D100" i="5"/>
  <c r="B101" i="5"/>
  <c r="C100" i="4"/>
  <c r="B101" i="4"/>
  <c r="D100" i="4"/>
  <c r="E100" i="4"/>
  <c r="F100" i="4"/>
  <c r="G100" i="4"/>
  <c r="C102" i="2"/>
  <c r="D11" i="2" s="1"/>
  <c r="B103" i="2"/>
  <c r="D38" i="2" l="1"/>
  <c r="D78" i="2"/>
  <c r="D16" i="2"/>
  <c r="D14" i="2"/>
  <c r="D80" i="2"/>
  <c r="D77" i="2"/>
  <c r="D35" i="2"/>
  <c r="D81" i="2"/>
  <c r="D79" i="2"/>
  <c r="D27" i="2"/>
  <c r="D69" i="2"/>
  <c r="D18" i="2"/>
  <c r="D60" i="2"/>
  <c r="D7" i="2"/>
  <c r="D57" i="2"/>
  <c r="D6" i="2"/>
  <c r="D64" i="2"/>
  <c r="D13" i="2"/>
  <c r="D73" i="2"/>
  <c r="D15" i="2"/>
  <c r="D71" i="2"/>
  <c r="D29" i="2"/>
  <c r="D72" i="2"/>
  <c r="D20" i="2"/>
  <c r="D70" i="2"/>
  <c r="D19" i="2"/>
  <c r="D61" i="2"/>
  <c r="D9" i="2"/>
  <c r="D50" i="2"/>
  <c r="D102" i="2"/>
  <c r="E33" i="2" s="1"/>
  <c r="D49" i="2"/>
  <c r="D84" i="2"/>
  <c r="D56" i="2"/>
  <c r="D4" i="2"/>
  <c r="D58" i="2"/>
  <c r="D8" i="2"/>
  <c r="D65" i="2"/>
  <c r="D23" i="2"/>
  <c r="D98" i="2"/>
  <c r="D97" i="2"/>
  <c r="D86" i="2"/>
  <c r="D76" i="2"/>
  <c r="D75" i="2"/>
  <c r="D82" i="2"/>
  <c r="D37" i="2"/>
  <c r="D41" i="2"/>
  <c r="D88" i="2"/>
  <c r="D68" i="2"/>
  <c r="D74" i="2"/>
  <c r="D30" i="2"/>
  <c r="D12" i="2"/>
  <c r="D93" i="2"/>
  <c r="D40" i="2"/>
  <c r="D2" i="2"/>
  <c r="D101" i="2"/>
  <c r="D59" i="2"/>
  <c r="D5" i="2"/>
  <c r="D46" i="2"/>
  <c r="D45" i="2"/>
  <c r="D34" i="2"/>
  <c r="D25" i="2"/>
  <c r="D24" i="2"/>
  <c r="D31" i="2"/>
  <c r="D87" i="2"/>
  <c r="D89" i="2"/>
  <c r="D90" i="2"/>
  <c r="D36" i="2"/>
  <c r="D26" i="2"/>
  <c r="D67" i="2"/>
  <c r="D21" i="2"/>
  <c r="D28" i="2"/>
  <c r="D63" i="2"/>
  <c r="D62" i="2"/>
  <c r="D10" i="2"/>
  <c r="D52" i="2"/>
  <c r="D42" i="2"/>
  <c r="D100" i="2"/>
  <c r="D99" i="2"/>
  <c r="D48" i="2"/>
  <c r="D51" i="2"/>
  <c r="D55" i="2"/>
  <c r="D3" i="2"/>
  <c r="D54" i="2"/>
  <c r="D96" i="2"/>
  <c r="D43" i="2"/>
  <c r="D85" i="2"/>
  <c r="D33" i="2"/>
  <c r="D92" i="2"/>
  <c r="D32" i="2"/>
  <c r="D91" i="2"/>
  <c r="D39" i="2"/>
  <c r="D94" i="2"/>
  <c r="D44" i="2"/>
  <c r="D95" i="2"/>
  <c r="D53" i="2"/>
  <c r="C103" i="6"/>
  <c r="E103" i="6"/>
  <c r="D103" i="6"/>
  <c r="F103" i="6"/>
  <c r="G103" i="6"/>
  <c r="H103" i="6"/>
  <c r="I103" i="6"/>
  <c r="J103" i="6"/>
  <c r="K103" i="6"/>
  <c r="L103" i="6"/>
  <c r="B104" i="6"/>
  <c r="M103" i="6"/>
  <c r="D101" i="5"/>
  <c r="E101" i="5"/>
  <c r="F101" i="5"/>
  <c r="C101" i="5"/>
  <c r="B102" i="5"/>
  <c r="C101" i="4"/>
  <c r="B102" i="4"/>
  <c r="D101" i="4"/>
  <c r="E101" i="4"/>
  <c r="F101" i="4"/>
  <c r="G101" i="4"/>
  <c r="D17" i="2"/>
  <c r="E103" i="2"/>
  <c r="D66" i="2"/>
  <c r="D22" i="2"/>
  <c r="D83" i="2"/>
  <c r="D47" i="2"/>
  <c r="D103" i="2"/>
  <c r="C103" i="2"/>
  <c r="B104" i="2"/>
  <c r="E27" i="2"/>
  <c r="E63" i="2"/>
  <c r="E99" i="2"/>
  <c r="E43" i="2"/>
  <c r="E86" i="2"/>
  <c r="E35" i="2"/>
  <c r="E88" i="2"/>
  <c r="E46" i="2"/>
  <c r="E97" i="2"/>
  <c r="E47" i="2"/>
  <c r="E98" i="2"/>
  <c r="E40" i="2"/>
  <c r="E91" i="2"/>
  <c r="E41" i="2"/>
  <c r="E92" i="2"/>
  <c r="E42" i="2"/>
  <c r="E95" i="2"/>
  <c r="E90" i="2" l="1"/>
  <c r="E79" i="2"/>
  <c r="E21" i="2"/>
  <c r="E85" i="2"/>
  <c r="E31" i="2"/>
  <c r="E78" i="2"/>
  <c r="E36" i="2"/>
  <c r="E25" i="2"/>
  <c r="E24" i="2"/>
  <c r="E74" i="2"/>
  <c r="E23" i="2"/>
  <c r="E82" i="2"/>
  <c r="E30" i="2"/>
  <c r="E80" i="2"/>
  <c r="E28" i="2"/>
  <c r="E70" i="2"/>
  <c r="E18" i="2"/>
  <c r="E72" i="2"/>
  <c r="E29" i="2"/>
  <c r="E87" i="2"/>
  <c r="E51" i="2"/>
  <c r="E15" i="2"/>
  <c r="E34" i="2"/>
  <c r="E83" i="2"/>
  <c r="E37" i="2"/>
  <c r="E93" i="2"/>
  <c r="E77" i="2"/>
  <c r="E67" i="2"/>
  <c r="E73" i="2"/>
  <c r="E19" i="2"/>
  <c r="E10" i="2"/>
  <c r="E22" i="2"/>
  <c r="E81" i="2"/>
  <c r="E45" i="2"/>
  <c r="E9" i="2"/>
  <c r="E84" i="2"/>
  <c r="E38" i="2"/>
  <c r="E57" i="2"/>
  <c r="E76" i="2"/>
  <c r="E68" i="2"/>
  <c r="E17" i="2"/>
  <c r="E16" i="2"/>
  <c r="E66" i="2"/>
  <c r="E13" i="2"/>
  <c r="E20" i="2"/>
  <c r="E71" i="2"/>
  <c r="E61" i="2"/>
  <c r="E65" i="2"/>
  <c r="E60" i="2"/>
  <c r="E8" i="2"/>
  <c r="E59" i="2"/>
  <c r="E6" i="2"/>
  <c r="E56" i="2"/>
  <c r="E5" i="2"/>
  <c r="E64" i="2"/>
  <c r="E12" i="2"/>
  <c r="E62" i="2"/>
  <c r="E11" i="2"/>
  <c r="E53" i="2"/>
  <c r="E101" i="2"/>
  <c r="E58" i="2"/>
  <c r="E14" i="2"/>
  <c r="E75" i="2"/>
  <c r="E39" i="2"/>
  <c r="E3" i="2"/>
  <c r="E32" i="2"/>
  <c r="E89" i="2"/>
  <c r="E26" i="2"/>
  <c r="E52" i="2"/>
  <c r="E2" i="2"/>
  <c r="E49" i="2"/>
  <c r="E100" i="2"/>
  <c r="E48" i="2"/>
  <c r="E102" i="2"/>
  <c r="E55" i="2"/>
  <c r="E4" i="2"/>
  <c r="E54" i="2"/>
  <c r="E96" i="2"/>
  <c r="E44" i="2"/>
  <c r="E94" i="2"/>
  <c r="E50" i="2"/>
  <c r="E7" i="2"/>
  <c r="E69" i="2"/>
  <c r="C104" i="6"/>
  <c r="D104" i="6"/>
  <c r="E104" i="6"/>
  <c r="F104" i="6"/>
  <c r="G104" i="6"/>
  <c r="H104" i="6"/>
  <c r="I104" i="6"/>
  <c r="J104" i="6"/>
  <c r="K104" i="6"/>
  <c r="L104" i="6"/>
  <c r="M104" i="6"/>
  <c r="B105" i="6"/>
  <c r="D102" i="5"/>
  <c r="E102" i="5"/>
  <c r="F102" i="5"/>
  <c r="C102" i="5"/>
  <c r="B103" i="5"/>
  <c r="C102" i="4"/>
  <c r="B103" i="4"/>
  <c r="D102" i="4"/>
  <c r="F102" i="4"/>
  <c r="E102" i="4"/>
  <c r="G102" i="4"/>
  <c r="F104" i="2"/>
  <c r="F103" i="2"/>
  <c r="C104" i="2"/>
  <c r="B105" i="2"/>
  <c r="D104" i="2"/>
  <c r="E104" i="2"/>
  <c r="F7" i="2"/>
  <c r="F13" i="2"/>
  <c r="F19" i="2"/>
  <c r="F25" i="2"/>
  <c r="F31" i="2"/>
  <c r="F37" i="2"/>
  <c r="F43" i="2"/>
  <c r="F49" i="2"/>
  <c r="F55" i="2"/>
  <c r="F61" i="2"/>
  <c r="F67" i="2"/>
  <c r="F73" i="2"/>
  <c r="F79" i="2"/>
  <c r="F85" i="2"/>
  <c r="F91" i="2"/>
  <c r="F97" i="2"/>
  <c r="F102" i="2"/>
  <c r="G104" i="2" s="1"/>
  <c r="F3" i="2"/>
  <c r="F10" i="2"/>
  <c r="F17" i="2"/>
  <c r="F24" i="2"/>
  <c r="F32" i="2"/>
  <c r="F39" i="2"/>
  <c r="F46" i="2"/>
  <c r="F53" i="2"/>
  <c r="F60" i="2"/>
  <c r="F68" i="2"/>
  <c r="F75" i="2"/>
  <c r="F82" i="2"/>
  <c r="F6" i="2"/>
  <c r="F14" i="2"/>
  <c r="F21" i="2"/>
  <c r="F28" i="2"/>
  <c r="F35" i="2"/>
  <c r="F42" i="2"/>
  <c r="F50" i="2"/>
  <c r="F57" i="2"/>
  <c r="F64" i="2"/>
  <c r="F71" i="2"/>
  <c r="F78" i="2"/>
  <c r="F86" i="2"/>
  <c r="F93" i="2"/>
  <c r="F100" i="2"/>
  <c r="F8" i="2"/>
  <c r="F18" i="2"/>
  <c r="F29" i="2"/>
  <c r="F40" i="2"/>
  <c r="F51" i="2"/>
  <c r="F62" i="2"/>
  <c r="F72" i="2"/>
  <c r="F83" i="2"/>
  <c r="F92" i="2"/>
  <c r="F101" i="2"/>
  <c r="F9" i="2"/>
  <c r="F20" i="2"/>
  <c r="F30" i="2"/>
  <c r="F41" i="2"/>
  <c r="F52" i="2"/>
  <c r="F63" i="2"/>
  <c r="F74" i="2"/>
  <c r="F84" i="2"/>
  <c r="F94" i="2"/>
  <c r="F2" i="2"/>
  <c r="F11" i="2"/>
  <c r="F22" i="2"/>
  <c r="F33" i="2"/>
  <c r="F44" i="2"/>
  <c r="F54" i="2"/>
  <c r="F65" i="2"/>
  <c r="F76" i="2"/>
  <c r="F87" i="2"/>
  <c r="F95" i="2"/>
  <c r="F12" i="2"/>
  <c r="F23" i="2"/>
  <c r="F34" i="2"/>
  <c r="F45" i="2"/>
  <c r="F56" i="2"/>
  <c r="F66" i="2"/>
  <c r="F77" i="2"/>
  <c r="F88" i="2"/>
  <c r="F96" i="2"/>
  <c r="F4" i="2"/>
  <c r="F15" i="2"/>
  <c r="F26" i="2"/>
  <c r="F36" i="2"/>
  <c r="F47" i="2"/>
  <c r="F58" i="2"/>
  <c r="F69" i="2"/>
  <c r="F80" i="2"/>
  <c r="F89" i="2"/>
  <c r="F98" i="2"/>
  <c r="F5" i="2"/>
  <c r="F16" i="2"/>
  <c r="F27" i="2"/>
  <c r="F38" i="2"/>
  <c r="F48" i="2"/>
  <c r="F59" i="2"/>
  <c r="F70" i="2"/>
  <c r="F81" i="2"/>
  <c r="F90" i="2"/>
  <c r="F99" i="2"/>
  <c r="C105" i="6" l="1"/>
  <c r="E105" i="6"/>
  <c r="D105" i="6"/>
  <c r="F105" i="6"/>
  <c r="G105" i="6"/>
  <c r="H105" i="6"/>
  <c r="I105" i="6"/>
  <c r="J105" i="6"/>
  <c r="K105" i="6"/>
  <c r="L105" i="6"/>
  <c r="M105" i="6"/>
  <c r="B106" i="6"/>
  <c r="C103" i="5"/>
  <c r="F103" i="5"/>
  <c r="D103" i="5"/>
  <c r="E103" i="5"/>
  <c r="B104" i="5"/>
  <c r="C103" i="4"/>
  <c r="B104" i="4"/>
  <c r="D103" i="4"/>
  <c r="F103" i="4"/>
  <c r="E103" i="4"/>
  <c r="G103" i="4"/>
  <c r="F105" i="2"/>
  <c r="G103" i="2"/>
  <c r="G105" i="2"/>
  <c r="C105" i="2"/>
  <c r="B106" i="2"/>
  <c r="E105" i="2"/>
  <c r="D105" i="2"/>
  <c r="G4" i="2"/>
  <c r="G10" i="2"/>
  <c r="G16" i="2"/>
  <c r="G22" i="2"/>
  <c r="G28" i="2"/>
  <c r="G34" i="2"/>
  <c r="G40" i="2"/>
  <c r="G46" i="2"/>
  <c r="G52" i="2"/>
  <c r="G58" i="2"/>
  <c r="G64" i="2"/>
  <c r="G70" i="2"/>
  <c r="G76" i="2"/>
  <c r="G5" i="2"/>
  <c r="G12" i="2"/>
  <c r="G19" i="2"/>
  <c r="G26" i="2"/>
  <c r="G33" i="2"/>
  <c r="G41" i="2"/>
  <c r="G48" i="2"/>
  <c r="G55" i="2"/>
  <c r="G62" i="2"/>
  <c r="G69" i="2"/>
  <c r="G77" i="2"/>
  <c r="G83" i="2"/>
  <c r="G89" i="2"/>
  <c r="G95" i="2"/>
  <c r="G101" i="2"/>
  <c r="G3" i="2"/>
  <c r="G13" i="2"/>
  <c r="G21" i="2"/>
  <c r="G30" i="2"/>
  <c r="G38" i="2"/>
  <c r="G47" i="2"/>
  <c r="G56" i="2"/>
  <c r="G65" i="2"/>
  <c r="G73" i="2"/>
  <c r="G81" i="2"/>
  <c r="G88" i="2"/>
  <c r="G96" i="2"/>
  <c r="G8" i="2"/>
  <c r="G17" i="2"/>
  <c r="G25" i="2"/>
  <c r="G35" i="2"/>
  <c r="G43" i="2"/>
  <c r="G51" i="2"/>
  <c r="G60" i="2"/>
  <c r="G68" i="2"/>
  <c r="G78" i="2"/>
  <c r="G85" i="2"/>
  <c r="G92" i="2"/>
  <c r="G99" i="2"/>
  <c r="G9" i="2"/>
  <c r="G23" i="2"/>
  <c r="G36" i="2"/>
  <c r="G49" i="2"/>
  <c r="G61" i="2"/>
  <c r="G74" i="2"/>
  <c r="G86" i="2"/>
  <c r="G97" i="2"/>
  <c r="G11" i="2"/>
  <c r="G24" i="2"/>
  <c r="G37" i="2"/>
  <c r="G50" i="2"/>
  <c r="G63" i="2"/>
  <c r="G75" i="2"/>
  <c r="G87" i="2"/>
  <c r="G98" i="2"/>
  <c r="G14" i="2"/>
  <c r="G27" i="2"/>
  <c r="G39" i="2"/>
  <c r="G53" i="2"/>
  <c r="G66" i="2"/>
  <c r="G79" i="2"/>
  <c r="G90" i="2"/>
  <c r="G100" i="2"/>
  <c r="G15" i="2"/>
  <c r="G29" i="2"/>
  <c r="G42" i="2"/>
  <c r="G54" i="2"/>
  <c r="G67" i="2"/>
  <c r="G80" i="2"/>
  <c r="G91" i="2"/>
  <c r="G2" i="2"/>
  <c r="G102" i="2"/>
  <c r="G6" i="2"/>
  <c r="G18" i="2"/>
  <c r="G31" i="2"/>
  <c r="G44" i="2"/>
  <c r="G57" i="2"/>
  <c r="G71" i="2"/>
  <c r="G82" i="2"/>
  <c r="G93" i="2"/>
  <c r="G7" i="2"/>
  <c r="G20" i="2"/>
  <c r="G32" i="2"/>
  <c r="G45" i="2"/>
  <c r="G59" i="2"/>
  <c r="G72" i="2"/>
  <c r="G84" i="2"/>
  <c r="G94" i="2"/>
  <c r="D106" i="6" l="1"/>
  <c r="E106" i="6"/>
  <c r="C106" i="6"/>
  <c r="F106" i="6"/>
  <c r="G106" i="6"/>
  <c r="H106" i="6"/>
  <c r="I106" i="6"/>
  <c r="J106" i="6"/>
  <c r="K106" i="6"/>
  <c r="L106" i="6"/>
  <c r="M106" i="6"/>
  <c r="B107" i="6"/>
  <c r="C104" i="5"/>
  <c r="D104" i="5"/>
  <c r="F104" i="5"/>
  <c r="E104" i="5"/>
  <c r="B105" i="5"/>
  <c r="C104" i="4"/>
  <c r="B105" i="4"/>
  <c r="D104" i="4"/>
  <c r="F104" i="4"/>
  <c r="E104" i="4"/>
  <c r="G104" i="4"/>
  <c r="C106" i="2"/>
  <c r="B107" i="2"/>
  <c r="E106" i="2"/>
  <c r="D106" i="2"/>
  <c r="F106" i="2"/>
  <c r="H103" i="2"/>
  <c r="H104" i="2"/>
  <c r="H105" i="2"/>
  <c r="H106" i="2"/>
  <c r="H107" i="2"/>
  <c r="G106" i="2"/>
  <c r="H3" i="2"/>
  <c r="H9" i="2"/>
  <c r="H15" i="2"/>
  <c r="H21" i="2"/>
  <c r="H27" i="2"/>
  <c r="H33" i="2"/>
  <c r="H39" i="2"/>
  <c r="H45" i="2"/>
  <c r="H51" i="2"/>
  <c r="H57" i="2"/>
  <c r="H63" i="2"/>
  <c r="H69" i="2"/>
  <c r="H75" i="2"/>
  <c r="H81" i="2"/>
  <c r="H87" i="2"/>
  <c r="H93" i="2"/>
  <c r="H99" i="2"/>
  <c r="H5" i="2"/>
  <c r="H12" i="2"/>
  <c r="H19" i="2"/>
  <c r="H26" i="2"/>
  <c r="H34" i="2"/>
  <c r="H41" i="2"/>
  <c r="H48" i="2"/>
  <c r="H55" i="2"/>
  <c r="H62" i="2"/>
  <c r="H70" i="2"/>
  <c r="H77" i="2"/>
  <c r="H84" i="2"/>
  <c r="H91" i="2"/>
  <c r="H98" i="2"/>
  <c r="H10" i="2"/>
  <c r="H18" i="2"/>
  <c r="H28" i="2"/>
  <c r="H36" i="2"/>
  <c r="H44" i="2"/>
  <c r="H53" i="2"/>
  <c r="H61" i="2"/>
  <c r="H71" i="2"/>
  <c r="H79" i="2"/>
  <c r="H88" i="2"/>
  <c r="H96" i="2"/>
  <c r="H6" i="2"/>
  <c r="H14" i="2"/>
  <c r="H23" i="2"/>
  <c r="H31" i="2"/>
  <c r="H40" i="2"/>
  <c r="H49" i="2"/>
  <c r="H58" i="2"/>
  <c r="H66" i="2"/>
  <c r="H74" i="2"/>
  <c r="H83" i="2"/>
  <c r="H92" i="2"/>
  <c r="H101" i="2"/>
  <c r="H7" i="2"/>
  <c r="H20" i="2"/>
  <c r="H32" i="2"/>
  <c r="H46" i="2"/>
  <c r="H59" i="2"/>
  <c r="H72" i="2"/>
  <c r="H85" i="2"/>
  <c r="H97" i="2"/>
  <c r="H8" i="2"/>
  <c r="H22" i="2"/>
  <c r="H35" i="2"/>
  <c r="H47" i="2"/>
  <c r="H60" i="2"/>
  <c r="H73" i="2"/>
  <c r="H86" i="2"/>
  <c r="H100" i="2"/>
  <c r="H11" i="2"/>
  <c r="H24" i="2"/>
  <c r="H37" i="2"/>
  <c r="H50" i="2"/>
  <c r="H64" i="2"/>
  <c r="H76" i="2"/>
  <c r="H89" i="2"/>
  <c r="H102" i="2"/>
  <c r="H13" i="2"/>
  <c r="H25" i="2"/>
  <c r="H38" i="2"/>
  <c r="H52" i="2"/>
  <c r="H65" i="2"/>
  <c r="H78" i="2"/>
  <c r="H90" i="2"/>
  <c r="H2" i="2"/>
  <c r="H16" i="2"/>
  <c r="H29" i="2"/>
  <c r="H42" i="2"/>
  <c r="H54" i="2"/>
  <c r="H67" i="2"/>
  <c r="H80" i="2"/>
  <c r="H94" i="2"/>
  <c r="H4" i="2"/>
  <c r="H17" i="2"/>
  <c r="H30" i="2"/>
  <c r="H43" i="2"/>
  <c r="H56" i="2"/>
  <c r="H68" i="2"/>
  <c r="H82" i="2"/>
  <c r="H95" i="2"/>
  <c r="G107" i="6" l="1"/>
  <c r="F107" i="6"/>
  <c r="C107" i="6"/>
  <c r="E107" i="6"/>
  <c r="D107" i="6"/>
  <c r="H107" i="6"/>
  <c r="I107" i="6"/>
  <c r="J107" i="6"/>
  <c r="K107" i="6"/>
  <c r="L107" i="6"/>
  <c r="M107" i="6"/>
  <c r="B108" i="6"/>
  <c r="E105" i="5"/>
  <c r="D105" i="5"/>
  <c r="F105" i="5"/>
  <c r="C105" i="5"/>
  <c r="B106" i="5"/>
  <c r="C105" i="4"/>
  <c r="B106" i="4"/>
  <c r="D105" i="4"/>
  <c r="E105" i="4"/>
  <c r="F105" i="4"/>
  <c r="G105" i="4"/>
  <c r="C107" i="2"/>
  <c r="B108" i="2"/>
  <c r="D107" i="2"/>
  <c r="E107" i="2"/>
  <c r="F107" i="2"/>
  <c r="G107" i="2"/>
  <c r="B21" i="1" a="1"/>
  <c r="B21" i="1" s="1"/>
  <c r="B25" i="1" a="1"/>
  <c r="B25" i="1" s="1"/>
  <c r="B16" i="1" a="1"/>
  <c r="B16" i="1" s="1"/>
  <c r="B23" i="1" a="1"/>
  <c r="B23" i="1" s="1"/>
  <c r="B24" i="1" a="1"/>
  <c r="B24" i="1" s="1"/>
  <c r="B18" i="1" a="1"/>
  <c r="B18" i="1" s="1"/>
  <c r="B17" i="1" a="1"/>
  <c r="B17" i="1" s="1"/>
  <c r="B22" i="1" a="1"/>
  <c r="B22" i="1" s="1"/>
  <c r="B20" i="1" a="1"/>
  <c r="B20" i="1" s="1"/>
  <c r="B19" i="1" a="1"/>
  <c r="B19" i="1" s="1"/>
  <c r="B26" i="1" a="1"/>
  <c r="B26" i="1" s="1"/>
  <c r="H108" i="6" l="1"/>
  <c r="F108" i="6"/>
  <c r="E108" i="6"/>
  <c r="G108" i="6"/>
  <c r="C108" i="6"/>
  <c r="D108" i="6"/>
  <c r="I108" i="6"/>
  <c r="J108" i="6"/>
  <c r="K108" i="6"/>
  <c r="L108" i="6"/>
  <c r="M108" i="6"/>
  <c r="B109" i="6"/>
  <c r="C106" i="5"/>
  <c r="D106" i="5"/>
  <c r="E106" i="5"/>
  <c r="F106" i="5"/>
  <c r="B107" i="5"/>
  <c r="C106" i="4"/>
  <c r="B107" i="4"/>
  <c r="D106" i="4"/>
  <c r="E106" i="4"/>
  <c r="F106" i="4"/>
  <c r="G106" i="4"/>
  <c r="C108" i="2"/>
  <c r="B109" i="2"/>
  <c r="D108" i="2"/>
  <c r="E108" i="2"/>
  <c r="F108" i="2"/>
  <c r="G108" i="2"/>
  <c r="H108" i="2"/>
  <c r="F109" i="6" l="1"/>
  <c r="H109" i="6"/>
  <c r="I109" i="6"/>
  <c r="D109" i="6"/>
  <c r="G109" i="6"/>
  <c r="C109" i="6"/>
  <c r="E109" i="6"/>
  <c r="J109" i="6"/>
  <c r="K109" i="6"/>
  <c r="L109" i="6"/>
  <c r="M109" i="6"/>
  <c r="B110" i="6"/>
  <c r="D107" i="5"/>
  <c r="E107" i="5"/>
  <c r="F107" i="5"/>
  <c r="C107" i="5"/>
  <c r="C107" i="4"/>
  <c r="B108" i="4"/>
  <c r="D107" i="4"/>
  <c r="E107" i="4"/>
  <c r="F107" i="4"/>
  <c r="G107" i="4"/>
  <c r="C109" i="2"/>
  <c r="B110" i="2"/>
  <c r="E109" i="2"/>
  <c r="D109" i="2"/>
  <c r="F109" i="2"/>
  <c r="G109" i="2"/>
  <c r="H109" i="2"/>
  <c r="H110" i="6" l="1"/>
  <c r="G110" i="6"/>
  <c r="F110" i="6"/>
  <c r="C110" i="6"/>
  <c r="D110" i="6"/>
  <c r="J110" i="6"/>
  <c r="E110" i="6"/>
  <c r="I110" i="6"/>
  <c r="K110" i="6"/>
  <c r="L110" i="6"/>
  <c r="M110" i="6"/>
  <c r="B111" i="6"/>
  <c r="C108" i="4"/>
  <c r="B109" i="4"/>
  <c r="D108" i="4"/>
  <c r="F108" i="4"/>
  <c r="E108" i="4"/>
  <c r="G108" i="4"/>
  <c r="C110" i="2"/>
  <c r="B111" i="2"/>
  <c r="D110" i="2"/>
  <c r="E110" i="2"/>
  <c r="F110" i="2"/>
  <c r="G110" i="2"/>
  <c r="H110" i="2"/>
  <c r="E111" i="6" l="1"/>
  <c r="D111" i="6"/>
  <c r="F111" i="6"/>
  <c r="K111" i="6"/>
  <c r="I111" i="6"/>
  <c r="H111" i="6"/>
  <c r="C111" i="6"/>
  <c r="G111" i="6"/>
  <c r="J111" i="6"/>
  <c r="L111" i="6"/>
  <c r="M111" i="6"/>
  <c r="B112" i="6"/>
  <c r="C109" i="4"/>
  <c r="B110" i="4"/>
  <c r="D109" i="4"/>
  <c r="F109" i="4"/>
  <c r="E109" i="4"/>
  <c r="G109" i="4"/>
  <c r="C111" i="2"/>
  <c r="B112" i="2"/>
  <c r="E111" i="2"/>
  <c r="D111" i="2"/>
  <c r="F111" i="2"/>
  <c r="G111" i="2"/>
  <c r="H111" i="2"/>
  <c r="H112" i="6" l="1"/>
  <c r="F112" i="6"/>
  <c r="L112" i="6"/>
  <c r="D112" i="6"/>
  <c r="I112" i="6"/>
  <c r="K112" i="6"/>
  <c r="J112" i="6"/>
  <c r="G112" i="6"/>
  <c r="E112" i="6"/>
  <c r="C112" i="6"/>
  <c r="M112" i="6"/>
  <c r="B113" i="6"/>
  <c r="C110" i="4"/>
  <c r="B111" i="4"/>
  <c r="D110" i="4"/>
  <c r="F110" i="4"/>
  <c r="E110" i="4"/>
  <c r="G110" i="4"/>
  <c r="C112" i="2"/>
  <c r="B113" i="2"/>
  <c r="D112" i="2"/>
  <c r="E112" i="2"/>
  <c r="F112" i="2"/>
  <c r="G112" i="2"/>
  <c r="H112" i="2"/>
  <c r="G113" i="6" l="1"/>
  <c r="E113" i="6"/>
  <c r="M113" i="6"/>
  <c r="I113" i="6"/>
  <c r="C113" i="6"/>
  <c r="K113" i="6"/>
  <c r="J113" i="6"/>
  <c r="L113" i="6"/>
  <c r="H113" i="6"/>
  <c r="F113" i="6"/>
  <c r="D113" i="6"/>
  <c r="B114" i="6"/>
  <c r="C111" i="4"/>
  <c r="B112" i="4"/>
  <c r="D111" i="4"/>
  <c r="F111" i="4"/>
  <c r="E111" i="4"/>
  <c r="G111" i="4"/>
  <c r="C113" i="2"/>
  <c r="B114" i="2"/>
  <c r="E113" i="2"/>
  <c r="D113" i="2"/>
  <c r="F113" i="2"/>
  <c r="G113" i="2"/>
  <c r="H113" i="2"/>
  <c r="M114" i="6" l="1"/>
  <c r="H114" i="6"/>
  <c r="E114" i="6"/>
  <c r="K114" i="6"/>
  <c r="G114" i="6"/>
  <c r="J114" i="6"/>
  <c r="L114" i="6"/>
  <c r="D114" i="6"/>
  <c r="I114" i="6"/>
  <c r="F114" i="6"/>
  <c r="C114" i="6"/>
  <c r="B115" i="6"/>
  <c r="C112" i="4"/>
  <c r="B113" i="4"/>
  <c r="D112" i="4"/>
  <c r="E112" i="4"/>
  <c r="F112" i="4"/>
  <c r="G112" i="4"/>
  <c r="C114" i="2"/>
  <c r="B115" i="2"/>
  <c r="E114" i="2"/>
  <c r="D114" i="2"/>
  <c r="F114" i="2"/>
  <c r="G114" i="2"/>
  <c r="H114" i="2"/>
  <c r="K115" i="6" l="1"/>
  <c r="I115" i="6"/>
  <c r="L115" i="6"/>
  <c r="D115" i="6"/>
  <c r="E115" i="6"/>
  <c r="G115" i="6"/>
  <c r="F115" i="6"/>
  <c r="M115" i="6"/>
  <c r="J115" i="6"/>
  <c r="H115" i="6"/>
  <c r="C115" i="6"/>
  <c r="B116" i="6"/>
  <c r="C113" i="4"/>
  <c r="B114" i="4"/>
  <c r="D113" i="4"/>
  <c r="F113" i="4"/>
  <c r="E113" i="4"/>
  <c r="G113" i="4"/>
  <c r="C115" i="2"/>
  <c r="B116" i="2"/>
  <c r="E115" i="2"/>
  <c r="D115" i="2"/>
  <c r="F115" i="2"/>
  <c r="G115" i="2"/>
  <c r="H115" i="2"/>
  <c r="C116" i="6" l="1"/>
  <c r="E116" i="6"/>
  <c r="M116" i="6"/>
  <c r="D116" i="6"/>
  <c r="J116" i="6"/>
  <c r="I116" i="6"/>
  <c r="K116" i="6"/>
  <c r="H116" i="6"/>
  <c r="F116" i="6"/>
  <c r="G116" i="6"/>
  <c r="L116" i="6"/>
  <c r="B117" i="6"/>
  <c r="C114" i="4"/>
  <c r="B115" i="4"/>
  <c r="D114" i="4"/>
  <c r="F114" i="4"/>
  <c r="E114" i="4"/>
  <c r="G114" i="4"/>
  <c r="C116" i="2"/>
  <c r="B117" i="2"/>
  <c r="E116" i="2"/>
  <c r="D116" i="2"/>
  <c r="F116" i="2"/>
  <c r="G116" i="2"/>
  <c r="H116" i="2"/>
  <c r="E117" i="6" l="1"/>
  <c r="F117" i="6"/>
  <c r="D117" i="6"/>
  <c r="L117" i="6"/>
  <c r="H117" i="6"/>
  <c r="I117" i="6"/>
  <c r="K117" i="6"/>
  <c r="C117" i="6"/>
  <c r="J117" i="6"/>
  <c r="G117" i="6"/>
  <c r="M117" i="6"/>
  <c r="B118" i="6"/>
  <c r="C115" i="4"/>
  <c r="B116" i="4"/>
  <c r="D115" i="4"/>
  <c r="F115" i="4"/>
  <c r="E115" i="4"/>
  <c r="G115" i="4"/>
  <c r="C117" i="2"/>
  <c r="B118" i="2"/>
  <c r="E117" i="2"/>
  <c r="D117" i="2"/>
  <c r="F117" i="2"/>
  <c r="G117" i="2"/>
  <c r="H117" i="2"/>
  <c r="M118" i="6" l="1"/>
  <c r="C118" i="6"/>
  <c r="H118" i="6"/>
  <c r="F118" i="6"/>
  <c r="K118" i="6"/>
  <c r="G118" i="6"/>
  <c r="L118" i="6"/>
  <c r="D118" i="6"/>
  <c r="I118" i="6"/>
  <c r="J118" i="6"/>
  <c r="E118" i="6"/>
  <c r="B119" i="6"/>
  <c r="C116" i="4"/>
  <c r="B117" i="4"/>
  <c r="D116" i="4"/>
  <c r="F116" i="4"/>
  <c r="E116" i="4"/>
  <c r="G116" i="4"/>
  <c r="C118" i="2"/>
  <c r="B119" i="2"/>
  <c r="E118" i="2"/>
  <c r="D118" i="2"/>
  <c r="F118" i="2"/>
  <c r="G118" i="2"/>
  <c r="H118" i="2"/>
  <c r="C119" i="6" l="1"/>
  <c r="I119" i="6"/>
  <c r="E119" i="6"/>
  <c r="J119" i="6"/>
  <c r="K119" i="6"/>
  <c r="F119" i="6"/>
  <c r="L119" i="6"/>
  <c r="H119" i="6"/>
  <c r="M119" i="6"/>
  <c r="G119" i="6"/>
  <c r="D119" i="6"/>
  <c r="B120" i="6"/>
  <c r="C117" i="4"/>
  <c r="B118" i="4"/>
  <c r="D117" i="4"/>
  <c r="E117" i="4"/>
  <c r="F117" i="4"/>
  <c r="G117" i="4"/>
  <c r="C119" i="2"/>
  <c r="B120" i="2"/>
  <c r="E119" i="2"/>
  <c r="D119" i="2"/>
  <c r="F119" i="2"/>
  <c r="G119" i="2"/>
  <c r="H119" i="2"/>
  <c r="E120" i="6" l="1"/>
  <c r="H120" i="6"/>
  <c r="L120" i="6"/>
  <c r="K120" i="6"/>
  <c r="I120" i="6"/>
  <c r="D120" i="6"/>
  <c r="C120" i="6"/>
  <c r="J120" i="6"/>
  <c r="G120" i="6"/>
  <c r="M120" i="6"/>
  <c r="F120" i="6"/>
  <c r="B121" i="6"/>
  <c r="C118" i="4"/>
  <c r="B119" i="4"/>
  <c r="D118" i="4"/>
  <c r="E118" i="4"/>
  <c r="F118" i="4"/>
  <c r="G118" i="4"/>
  <c r="C120" i="2"/>
  <c r="B121" i="2"/>
  <c r="E120" i="2"/>
  <c r="D120" i="2"/>
  <c r="F120" i="2"/>
  <c r="G120" i="2"/>
  <c r="H120" i="2"/>
  <c r="M121" i="6" l="1"/>
  <c r="J121" i="6"/>
  <c r="I121" i="6"/>
  <c r="H121" i="6"/>
  <c r="L121" i="6"/>
  <c r="D121" i="6"/>
  <c r="C121" i="6"/>
  <c r="K121" i="6"/>
  <c r="E121" i="6"/>
  <c r="G121" i="6"/>
  <c r="F121" i="6"/>
  <c r="B122" i="6"/>
  <c r="C119" i="4"/>
  <c r="B120" i="4"/>
  <c r="D119" i="4"/>
  <c r="E119" i="4"/>
  <c r="F119" i="4"/>
  <c r="G119" i="4"/>
  <c r="C121" i="2"/>
  <c r="B122" i="2"/>
  <c r="E121" i="2"/>
  <c r="D121" i="2"/>
  <c r="F121" i="2"/>
  <c r="G121" i="2"/>
  <c r="H121" i="2"/>
  <c r="C122" i="6" l="1"/>
  <c r="K122" i="6"/>
  <c r="H122" i="6"/>
  <c r="J122" i="6"/>
  <c r="L122" i="6"/>
  <c r="F122" i="6"/>
  <c r="D122" i="6"/>
  <c r="E122" i="6"/>
  <c r="G122" i="6"/>
  <c r="M122" i="6"/>
  <c r="I122" i="6"/>
  <c r="B123" i="6"/>
  <c r="C120" i="4"/>
  <c r="B121" i="4"/>
  <c r="D120" i="4"/>
  <c r="F120" i="4"/>
  <c r="E120" i="4"/>
  <c r="G120" i="4"/>
  <c r="C122" i="2"/>
  <c r="B123" i="2"/>
  <c r="E122" i="2"/>
  <c r="D122" i="2"/>
  <c r="F122" i="2"/>
  <c r="G122" i="2"/>
  <c r="H122" i="2"/>
  <c r="M123" i="6" l="1"/>
  <c r="H123" i="6"/>
  <c r="E123" i="6"/>
  <c r="J123" i="6"/>
  <c r="L123" i="6"/>
  <c r="K123" i="6"/>
  <c r="I123" i="6"/>
  <c r="C123" i="6"/>
  <c r="D123" i="6"/>
  <c r="G123" i="6"/>
  <c r="F123" i="6"/>
  <c r="B124" i="6"/>
  <c r="C121" i="4"/>
  <c r="B122" i="4"/>
  <c r="D121" i="4"/>
  <c r="F121" i="4"/>
  <c r="E121" i="4"/>
  <c r="G121" i="4"/>
  <c r="C123" i="2"/>
  <c r="B124" i="2"/>
  <c r="E123" i="2"/>
  <c r="D123" i="2"/>
  <c r="F123" i="2"/>
  <c r="G123" i="2"/>
  <c r="H123" i="2"/>
  <c r="M124" i="6" l="1"/>
  <c r="F124" i="6"/>
  <c r="H124" i="6"/>
  <c r="I124" i="6"/>
  <c r="D124" i="6"/>
  <c r="J124" i="6"/>
  <c r="K124" i="6"/>
  <c r="L124" i="6"/>
  <c r="C124" i="6"/>
  <c r="G124" i="6"/>
  <c r="E124" i="6"/>
  <c r="B125" i="6"/>
  <c r="C122" i="4"/>
  <c r="B123" i="4"/>
  <c r="D122" i="4"/>
  <c r="F122" i="4"/>
  <c r="E122" i="4"/>
  <c r="G122" i="4"/>
  <c r="C124" i="2"/>
  <c r="B125" i="2"/>
  <c r="E124" i="2"/>
  <c r="D124" i="2"/>
  <c r="F124" i="2"/>
  <c r="G124" i="2"/>
  <c r="H124" i="2"/>
  <c r="C125" i="6" l="1"/>
  <c r="H125" i="6"/>
  <c r="J125" i="6"/>
  <c r="I125" i="6"/>
  <c r="F125" i="6"/>
  <c r="K125" i="6"/>
  <c r="L125" i="6"/>
  <c r="D125" i="6"/>
  <c r="E125" i="6"/>
  <c r="G125" i="6"/>
  <c r="M125" i="6"/>
  <c r="B126" i="6"/>
  <c r="C123" i="4"/>
  <c r="B124" i="4"/>
  <c r="D123" i="4"/>
  <c r="F123" i="4"/>
  <c r="E123" i="4"/>
  <c r="G123" i="4"/>
  <c r="C125" i="2"/>
  <c r="B126" i="2"/>
  <c r="D125" i="2"/>
  <c r="E125" i="2"/>
  <c r="F125" i="2"/>
  <c r="G125" i="2"/>
  <c r="H125" i="2"/>
  <c r="M126" i="6" l="1"/>
  <c r="D126" i="6"/>
  <c r="E126" i="6"/>
  <c r="F126" i="6"/>
  <c r="L126" i="6"/>
  <c r="H126" i="6"/>
  <c r="I126" i="6"/>
  <c r="J126" i="6"/>
  <c r="K126" i="6"/>
  <c r="C126" i="6"/>
  <c r="G126" i="6"/>
  <c r="B127" i="6"/>
  <c r="C124" i="4"/>
  <c r="B125" i="4"/>
  <c r="D124" i="4"/>
  <c r="E124" i="4"/>
  <c r="F124" i="4"/>
  <c r="G124" i="4"/>
  <c r="C126" i="2"/>
  <c r="B127" i="2"/>
  <c r="E126" i="2"/>
  <c r="D126" i="2"/>
  <c r="F126" i="2"/>
  <c r="G126" i="2"/>
  <c r="H126" i="2"/>
  <c r="M127" i="6" l="1"/>
  <c r="C127" i="6"/>
  <c r="H127" i="6"/>
  <c r="E127" i="6"/>
  <c r="G127" i="6"/>
  <c r="L127" i="6"/>
  <c r="D127" i="6"/>
  <c r="F127" i="6"/>
  <c r="K127" i="6"/>
  <c r="I127" i="6"/>
  <c r="J127" i="6"/>
  <c r="B128" i="6"/>
  <c r="C125" i="4"/>
  <c r="B126" i="4"/>
  <c r="D125" i="4"/>
  <c r="E125" i="4"/>
  <c r="F125" i="4"/>
  <c r="G125" i="4"/>
  <c r="C127" i="2"/>
  <c r="B128" i="2"/>
  <c r="E127" i="2"/>
  <c r="D127" i="2"/>
  <c r="F127" i="2"/>
  <c r="G127" i="2"/>
  <c r="H127" i="2"/>
  <c r="M128" i="6" l="1"/>
  <c r="L128" i="6"/>
  <c r="K128" i="6"/>
  <c r="C128" i="6"/>
  <c r="D128" i="6"/>
  <c r="E128" i="6"/>
  <c r="H128" i="6"/>
  <c r="J128" i="6"/>
  <c r="F128" i="6"/>
  <c r="I128" i="6"/>
  <c r="G128" i="6"/>
  <c r="B129" i="6"/>
  <c r="C126" i="4"/>
  <c r="B127" i="4"/>
  <c r="D126" i="4"/>
  <c r="F126" i="4"/>
  <c r="E126" i="4"/>
  <c r="G126" i="4"/>
  <c r="C128" i="2"/>
  <c r="B129" i="2"/>
  <c r="E128" i="2"/>
  <c r="D128" i="2"/>
  <c r="F128" i="2"/>
  <c r="G128" i="2"/>
  <c r="H128" i="2"/>
  <c r="M129" i="6" l="1"/>
  <c r="K129" i="6"/>
  <c r="J129" i="6"/>
  <c r="E129" i="6"/>
  <c r="C129" i="6"/>
  <c r="L129" i="6"/>
  <c r="I129" i="6"/>
  <c r="F129" i="6"/>
  <c r="D129" i="6"/>
  <c r="H129" i="6"/>
  <c r="G129" i="6"/>
  <c r="C127" i="4"/>
  <c r="B128" i="4"/>
  <c r="D127" i="4"/>
  <c r="F127" i="4"/>
  <c r="E127" i="4"/>
  <c r="G127" i="4"/>
  <c r="C129" i="2"/>
  <c r="B130" i="2"/>
  <c r="E129" i="2"/>
  <c r="D129" i="2"/>
  <c r="F129" i="2"/>
  <c r="G129" i="2"/>
  <c r="H129" i="2"/>
  <c r="C128" i="4" l="1"/>
  <c r="B129" i="4"/>
  <c r="D128" i="4"/>
  <c r="F128" i="4"/>
  <c r="E128" i="4"/>
  <c r="G128" i="4"/>
  <c r="C130" i="2"/>
  <c r="B131" i="2"/>
  <c r="E130" i="2"/>
  <c r="D130" i="2"/>
  <c r="F130" i="2"/>
  <c r="G130" i="2"/>
  <c r="H130" i="2"/>
  <c r="C129" i="4" l="1"/>
  <c r="B130" i="4"/>
  <c r="D129" i="4"/>
  <c r="E129" i="4"/>
  <c r="F129" i="4"/>
  <c r="G129" i="4"/>
  <c r="C131" i="2"/>
  <c r="B132" i="2"/>
  <c r="D131" i="2"/>
  <c r="E131" i="2"/>
  <c r="F131" i="2"/>
  <c r="G131" i="2"/>
  <c r="H131" i="2"/>
  <c r="C130" i="4" l="1"/>
  <c r="B131" i="4"/>
  <c r="D130" i="4"/>
  <c r="E130" i="4"/>
  <c r="F130" i="4"/>
  <c r="G130" i="4"/>
  <c r="C132" i="2"/>
  <c r="B133" i="2"/>
  <c r="E132" i="2"/>
  <c r="D132" i="2"/>
  <c r="F132" i="2"/>
  <c r="G132" i="2"/>
  <c r="H132" i="2"/>
  <c r="C131" i="4" l="1"/>
  <c r="B132" i="4"/>
  <c r="D131" i="4"/>
  <c r="E131" i="4"/>
  <c r="F131" i="4"/>
  <c r="G131" i="4"/>
  <c r="C133" i="2"/>
  <c r="B134" i="2"/>
  <c r="E133" i="2"/>
  <c r="D133" i="2"/>
  <c r="F133" i="2"/>
  <c r="G133" i="2"/>
  <c r="H133" i="2"/>
  <c r="C132" i="4" l="1"/>
  <c r="B133" i="4"/>
  <c r="D132" i="4"/>
  <c r="F132" i="4"/>
  <c r="E132" i="4"/>
  <c r="G132" i="4"/>
  <c r="C134" i="2"/>
  <c r="B135" i="2"/>
  <c r="E134" i="2"/>
  <c r="D134" i="2"/>
  <c r="F134" i="2"/>
  <c r="G134" i="2"/>
  <c r="H134" i="2"/>
  <c r="C133" i="4" l="1"/>
  <c r="B134" i="4"/>
  <c r="D133" i="4"/>
  <c r="F133" i="4"/>
  <c r="E133" i="4"/>
  <c r="G133" i="4"/>
  <c r="C135" i="2"/>
  <c r="B136" i="2"/>
  <c r="E135" i="2"/>
  <c r="D135" i="2"/>
  <c r="F135" i="2"/>
  <c r="G135" i="2"/>
  <c r="H135" i="2"/>
  <c r="C134" i="4" l="1"/>
  <c r="B135" i="4"/>
  <c r="D134" i="4"/>
  <c r="F134" i="4"/>
  <c r="E134" i="4"/>
  <c r="G134" i="4"/>
  <c r="C136" i="2"/>
  <c r="B137" i="2"/>
  <c r="E136" i="2"/>
  <c r="D136" i="2"/>
  <c r="F136" i="2"/>
  <c r="G136" i="2"/>
  <c r="H136" i="2"/>
  <c r="C135" i="4" l="1"/>
  <c r="B136" i="4"/>
  <c r="D135" i="4"/>
  <c r="E135" i="4"/>
  <c r="F135" i="4"/>
  <c r="G135" i="4"/>
  <c r="C137" i="2"/>
  <c r="B138" i="2"/>
  <c r="D137" i="2"/>
  <c r="E137" i="2"/>
  <c r="F137" i="2"/>
  <c r="G137" i="2"/>
  <c r="H137" i="2"/>
  <c r="C136" i="4" l="1"/>
  <c r="B137" i="4"/>
  <c r="D136" i="4"/>
  <c r="E136" i="4"/>
  <c r="F136" i="4"/>
  <c r="G136" i="4"/>
  <c r="C138" i="2"/>
  <c r="B139" i="2"/>
  <c r="E138" i="2"/>
  <c r="D138" i="2"/>
  <c r="F138" i="2"/>
  <c r="G138" i="2"/>
  <c r="H138" i="2"/>
  <c r="C137" i="4" l="1"/>
  <c r="B138" i="4"/>
  <c r="D137" i="4"/>
  <c r="E137" i="4"/>
  <c r="F137" i="4"/>
  <c r="G137" i="4"/>
  <c r="C139" i="2"/>
  <c r="B140" i="2"/>
  <c r="E139" i="2"/>
  <c r="D139" i="2"/>
  <c r="F139" i="2"/>
  <c r="G139" i="2"/>
  <c r="H139" i="2"/>
  <c r="C138" i="4" l="1"/>
  <c r="B139" i="4"/>
  <c r="D138" i="4"/>
  <c r="F138" i="4"/>
  <c r="E138" i="4"/>
  <c r="G138" i="4"/>
  <c r="C140" i="2"/>
  <c r="B141" i="2"/>
  <c r="E140" i="2"/>
  <c r="D140" i="2"/>
  <c r="F140" i="2"/>
  <c r="G140" i="2"/>
  <c r="H140" i="2"/>
  <c r="C139" i="4" l="1"/>
  <c r="B140" i="4"/>
  <c r="D139" i="4"/>
  <c r="F139" i="4"/>
  <c r="E139" i="4"/>
  <c r="G139" i="4"/>
  <c r="C141" i="2"/>
  <c r="B142" i="2"/>
  <c r="E141" i="2"/>
  <c r="D141" i="2"/>
  <c r="F141" i="2"/>
  <c r="G141" i="2"/>
  <c r="H141" i="2"/>
  <c r="C140" i="4" l="1"/>
  <c r="B141" i="4"/>
  <c r="D140" i="4"/>
  <c r="F140" i="4"/>
  <c r="E140" i="4"/>
  <c r="G140" i="4"/>
  <c r="C142" i="2"/>
  <c r="B143" i="2"/>
  <c r="E142" i="2"/>
  <c r="D142" i="2"/>
  <c r="F142" i="2"/>
  <c r="G142" i="2"/>
  <c r="H142" i="2"/>
  <c r="C141" i="4" l="1"/>
  <c r="B142" i="4"/>
  <c r="D141" i="4"/>
  <c r="E141" i="4"/>
  <c r="F141" i="4"/>
  <c r="G141" i="4"/>
  <c r="C143" i="2"/>
  <c r="B144" i="2"/>
  <c r="D143" i="2"/>
  <c r="E143" i="2"/>
  <c r="F143" i="2"/>
  <c r="G143" i="2"/>
  <c r="H143" i="2"/>
  <c r="C142" i="4" l="1"/>
  <c r="B143" i="4"/>
  <c r="D142" i="4"/>
  <c r="E142" i="4"/>
  <c r="F142" i="4"/>
  <c r="G142" i="4"/>
  <c r="C144" i="2"/>
  <c r="B145" i="2"/>
  <c r="E144" i="2"/>
  <c r="D144" i="2"/>
  <c r="F144" i="2"/>
  <c r="G144" i="2"/>
  <c r="H144" i="2"/>
  <c r="C143" i="4" l="1"/>
  <c r="B144" i="4"/>
  <c r="D143" i="4"/>
  <c r="E143" i="4"/>
  <c r="F143" i="4"/>
  <c r="G143" i="4"/>
  <c r="C145" i="2"/>
  <c r="B146" i="2"/>
  <c r="E145" i="2"/>
  <c r="D145" i="2"/>
  <c r="F145" i="2"/>
  <c r="G145" i="2"/>
  <c r="H145" i="2"/>
  <c r="C144" i="4" l="1"/>
  <c r="B145" i="4"/>
  <c r="D144" i="4"/>
  <c r="F144" i="4"/>
  <c r="E144" i="4"/>
  <c r="G144" i="4"/>
  <c r="C146" i="2"/>
  <c r="B147" i="2"/>
  <c r="E146" i="2"/>
  <c r="D146" i="2"/>
  <c r="F146" i="2"/>
  <c r="G146" i="2"/>
  <c r="H146" i="2"/>
  <c r="C145" i="4" l="1"/>
  <c r="B146" i="4"/>
  <c r="D145" i="4"/>
  <c r="F145" i="4"/>
  <c r="E145" i="4"/>
  <c r="G145" i="4"/>
  <c r="C147" i="2"/>
  <c r="B148" i="2"/>
  <c r="E147" i="2"/>
  <c r="D147" i="2"/>
  <c r="F147" i="2"/>
  <c r="G147" i="2"/>
  <c r="H147" i="2"/>
  <c r="C146" i="4" l="1"/>
  <c r="B147" i="4"/>
  <c r="D146" i="4"/>
  <c r="F146" i="4"/>
  <c r="E146" i="4"/>
  <c r="G146" i="4"/>
  <c r="C148" i="2"/>
  <c r="B149" i="2"/>
  <c r="E148" i="2"/>
  <c r="D148" i="2"/>
  <c r="F148" i="2"/>
  <c r="G148" i="2"/>
  <c r="H148" i="2"/>
  <c r="C147" i="4" l="1"/>
  <c r="B148" i="4"/>
  <c r="D147" i="4"/>
  <c r="F147" i="4"/>
  <c r="E147" i="4"/>
  <c r="G147" i="4"/>
  <c r="C149" i="2"/>
  <c r="B150" i="2"/>
  <c r="D149" i="2"/>
  <c r="E149" i="2"/>
  <c r="F149" i="2"/>
  <c r="G149" i="2"/>
  <c r="H149" i="2"/>
  <c r="C148" i="4" l="1"/>
  <c r="B149" i="4"/>
  <c r="D148" i="4"/>
  <c r="E148" i="4"/>
  <c r="F148" i="4"/>
  <c r="G148" i="4"/>
  <c r="C150" i="2"/>
  <c r="B151" i="2"/>
  <c r="E150" i="2"/>
  <c r="D150" i="2"/>
  <c r="F150" i="2"/>
  <c r="G150" i="2"/>
  <c r="H150" i="2"/>
  <c r="C149" i="4" l="1"/>
  <c r="B150" i="4"/>
  <c r="D149" i="4"/>
  <c r="E149" i="4"/>
  <c r="F149" i="4"/>
  <c r="G149" i="4"/>
  <c r="C151" i="2"/>
  <c r="B152" i="2"/>
  <c r="E151" i="2"/>
  <c r="D151" i="2"/>
  <c r="F151" i="2"/>
  <c r="G151" i="2"/>
  <c r="H151" i="2"/>
  <c r="C150" i="4" l="1"/>
  <c r="B151" i="4"/>
  <c r="D150" i="4"/>
  <c r="F150" i="4"/>
  <c r="E150" i="4"/>
  <c r="G150" i="4"/>
  <c r="C152" i="2"/>
  <c r="B153" i="2"/>
  <c r="E152" i="2"/>
  <c r="D152" i="2"/>
  <c r="F152" i="2"/>
  <c r="G152" i="2"/>
  <c r="H152" i="2"/>
  <c r="C151" i="4" l="1"/>
  <c r="B152" i="4"/>
  <c r="D151" i="4"/>
  <c r="F151" i="4"/>
  <c r="E151" i="4"/>
  <c r="G151" i="4"/>
  <c r="C153" i="2"/>
  <c r="B154" i="2"/>
  <c r="E153" i="2"/>
  <c r="D153" i="2"/>
  <c r="F153" i="2"/>
  <c r="G153" i="2"/>
  <c r="H153" i="2"/>
  <c r="C152" i="4" l="1"/>
  <c r="B153" i="4"/>
  <c r="D152" i="4"/>
  <c r="F152" i="4"/>
  <c r="E152" i="4"/>
  <c r="G152" i="4"/>
  <c r="C154" i="2"/>
  <c r="B155" i="2"/>
  <c r="E154" i="2"/>
  <c r="D154" i="2"/>
  <c r="F154" i="2"/>
  <c r="G154" i="2"/>
  <c r="H154" i="2"/>
  <c r="C153" i="4" l="1"/>
  <c r="B154" i="4"/>
  <c r="D153" i="4"/>
  <c r="E153" i="4"/>
  <c r="F153" i="4"/>
  <c r="G153" i="4"/>
  <c r="C155" i="2"/>
  <c r="B156" i="2"/>
  <c r="D155" i="2"/>
  <c r="E155" i="2"/>
  <c r="F155" i="2"/>
  <c r="G155" i="2"/>
  <c r="H155" i="2"/>
  <c r="C154" i="4" l="1"/>
  <c r="B155" i="4"/>
  <c r="D154" i="4"/>
  <c r="E154" i="4"/>
  <c r="F154" i="4"/>
  <c r="G154" i="4"/>
  <c r="C156" i="2"/>
  <c r="B157" i="2"/>
  <c r="E156" i="2"/>
  <c r="D156" i="2"/>
  <c r="F156" i="2"/>
  <c r="G156" i="2"/>
  <c r="H156" i="2"/>
  <c r="C155" i="4" l="1"/>
  <c r="B156" i="4"/>
  <c r="D155" i="4"/>
  <c r="E155" i="4"/>
  <c r="F155" i="4"/>
  <c r="G155" i="4"/>
  <c r="C157" i="2"/>
  <c r="B158" i="2"/>
  <c r="E157" i="2"/>
  <c r="D157" i="2"/>
  <c r="F157" i="2"/>
  <c r="G157" i="2"/>
  <c r="H157" i="2"/>
  <c r="C156" i="4" l="1"/>
  <c r="B157" i="4"/>
  <c r="D156" i="4"/>
  <c r="F156" i="4"/>
  <c r="E156" i="4"/>
  <c r="G156" i="4"/>
  <c r="C158" i="2"/>
  <c r="B159" i="2"/>
  <c r="E158" i="2"/>
  <c r="D158" i="2"/>
  <c r="F158" i="2"/>
  <c r="G158" i="2"/>
  <c r="H158" i="2"/>
  <c r="C157" i="4" l="1"/>
  <c r="B158" i="4"/>
  <c r="D157" i="4"/>
  <c r="F157" i="4"/>
  <c r="E157" i="4"/>
  <c r="G157" i="4"/>
  <c r="C159" i="2"/>
  <c r="B160" i="2"/>
  <c r="E159" i="2"/>
  <c r="D159" i="2"/>
  <c r="F159" i="2"/>
  <c r="G159" i="2"/>
  <c r="H159" i="2"/>
  <c r="C158" i="4" l="1"/>
  <c r="B159" i="4"/>
  <c r="D158" i="4"/>
  <c r="F158" i="4"/>
  <c r="E158" i="4"/>
  <c r="G158" i="4"/>
  <c r="C160" i="2"/>
  <c r="B161" i="2"/>
  <c r="E160" i="2"/>
  <c r="D160" i="2"/>
  <c r="F160" i="2"/>
  <c r="G160" i="2"/>
  <c r="H160" i="2"/>
  <c r="C159" i="4" l="1"/>
  <c r="B160" i="4"/>
  <c r="D159" i="4"/>
  <c r="E159" i="4"/>
  <c r="F159" i="4"/>
  <c r="G159" i="4"/>
  <c r="C161" i="2"/>
  <c r="B162" i="2"/>
  <c r="D161" i="2"/>
  <c r="E161" i="2"/>
  <c r="F161" i="2"/>
  <c r="G161" i="2"/>
  <c r="H161" i="2"/>
  <c r="C160" i="4" l="1"/>
  <c r="B161" i="4"/>
  <c r="D160" i="4"/>
  <c r="E160" i="4"/>
  <c r="F160" i="4"/>
  <c r="G160" i="4"/>
  <c r="C162" i="2"/>
  <c r="B163" i="2"/>
  <c r="E162" i="2"/>
  <c r="D162" i="2"/>
  <c r="F162" i="2"/>
  <c r="G162" i="2"/>
  <c r="H162" i="2"/>
  <c r="C161" i="4" l="1"/>
  <c r="B162" i="4"/>
  <c r="D161" i="4"/>
  <c r="E161" i="4"/>
  <c r="F161" i="4"/>
  <c r="G161" i="4"/>
  <c r="C163" i="2"/>
  <c r="B164" i="2"/>
  <c r="E163" i="2"/>
  <c r="D163" i="2"/>
  <c r="F163" i="2"/>
  <c r="G163" i="2"/>
  <c r="H163" i="2"/>
  <c r="C162" i="4" l="1"/>
  <c r="B163" i="4"/>
  <c r="D162" i="4"/>
  <c r="F162" i="4"/>
  <c r="E162" i="4"/>
  <c r="G162" i="4"/>
  <c r="C164" i="2"/>
  <c r="B165" i="2"/>
  <c r="E164" i="2"/>
  <c r="D164" i="2"/>
  <c r="F164" i="2"/>
  <c r="G164" i="2"/>
  <c r="H164" i="2"/>
  <c r="C163" i="4" l="1"/>
  <c r="D163" i="4"/>
  <c r="F163" i="4"/>
  <c r="E163" i="4"/>
  <c r="G163" i="4"/>
  <c r="B164" i="4"/>
  <c r="C165" i="2"/>
  <c r="B166" i="2"/>
  <c r="E165" i="2"/>
  <c r="D165" i="2"/>
  <c r="F165" i="2"/>
  <c r="G165" i="2"/>
  <c r="H165" i="2"/>
  <c r="C164" i="4" l="1"/>
  <c r="D164" i="4"/>
  <c r="F164" i="4"/>
  <c r="E164" i="4"/>
  <c r="G164" i="4"/>
  <c r="B165" i="4"/>
  <c r="C166" i="2"/>
  <c r="B167" i="2"/>
  <c r="E166" i="2"/>
  <c r="D166" i="2"/>
  <c r="F166" i="2"/>
  <c r="G166" i="2"/>
  <c r="H166" i="2"/>
  <c r="C165" i="4" l="1"/>
  <c r="D165" i="4"/>
  <c r="E165" i="4"/>
  <c r="F165" i="4"/>
  <c r="B166" i="4"/>
  <c r="G165" i="4"/>
  <c r="C167" i="2"/>
  <c r="B168" i="2"/>
  <c r="E167" i="2"/>
  <c r="D167" i="2"/>
  <c r="F167" i="2"/>
  <c r="G167" i="2"/>
  <c r="H167" i="2"/>
  <c r="C166" i="4" l="1"/>
  <c r="D166" i="4"/>
  <c r="E166" i="4"/>
  <c r="F166" i="4"/>
  <c r="G166" i="4"/>
  <c r="B167" i="4"/>
  <c r="C168" i="2"/>
  <c r="B169" i="2"/>
  <c r="E168" i="2"/>
  <c r="D168" i="2"/>
  <c r="F168" i="2"/>
  <c r="G168" i="2"/>
  <c r="H168" i="2"/>
  <c r="C167" i="4" l="1"/>
  <c r="D167" i="4"/>
  <c r="E167" i="4"/>
  <c r="F167" i="4"/>
  <c r="G167" i="4"/>
  <c r="B168" i="4"/>
  <c r="C169" i="2"/>
  <c r="B170" i="2"/>
  <c r="E169" i="2"/>
  <c r="D169" i="2"/>
  <c r="F169" i="2"/>
  <c r="G169" i="2"/>
  <c r="H169" i="2"/>
  <c r="C168" i="4" l="1"/>
  <c r="D168" i="4"/>
  <c r="F168" i="4"/>
  <c r="E168" i="4"/>
  <c r="G168" i="4"/>
  <c r="B169" i="4"/>
  <c r="C170" i="2"/>
  <c r="B171" i="2"/>
  <c r="E170" i="2"/>
  <c r="D170" i="2"/>
  <c r="F170" i="2"/>
  <c r="G170" i="2"/>
  <c r="H170" i="2"/>
  <c r="E169" i="4" l="1"/>
  <c r="C169" i="4"/>
  <c r="D169" i="4"/>
  <c r="F169" i="4"/>
  <c r="G169" i="4"/>
  <c r="B170" i="4"/>
  <c r="C171" i="2"/>
  <c r="B172" i="2"/>
  <c r="E171" i="2"/>
  <c r="D171" i="2"/>
  <c r="F171" i="2"/>
  <c r="G171" i="2"/>
  <c r="H171" i="2"/>
  <c r="D170" i="4" l="1"/>
  <c r="C170" i="4"/>
  <c r="F170" i="4"/>
  <c r="E170" i="4"/>
  <c r="G170" i="4"/>
  <c r="B171" i="4"/>
  <c r="C172" i="2"/>
  <c r="B173" i="2"/>
  <c r="E172" i="2"/>
  <c r="D172" i="2"/>
  <c r="F172" i="2"/>
  <c r="G172" i="2"/>
  <c r="H172" i="2"/>
  <c r="C171" i="4" l="1"/>
  <c r="D171" i="4"/>
  <c r="E171" i="4"/>
  <c r="F171" i="4"/>
  <c r="G171" i="4"/>
  <c r="B172" i="4"/>
  <c r="C173" i="2"/>
  <c r="B174" i="2"/>
  <c r="E173" i="2"/>
  <c r="D173" i="2"/>
  <c r="F173" i="2"/>
  <c r="G173" i="2"/>
  <c r="H173" i="2"/>
  <c r="F172" i="4" l="1"/>
  <c r="G172" i="4"/>
  <c r="D172" i="4"/>
  <c r="C172" i="4"/>
  <c r="E172" i="4"/>
  <c r="B173" i="4"/>
  <c r="C174" i="2"/>
  <c r="B175" i="2"/>
  <c r="E174" i="2"/>
  <c r="D174" i="2"/>
  <c r="F174" i="2"/>
  <c r="G174" i="2"/>
  <c r="H174" i="2"/>
  <c r="F173" i="4" l="1"/>
  <c r="G173" i="4"/>
  <c r="C173" i="4"/>
  <c r="D173" i="4"/>
  <c r="E173" i="4"/>
  <c r="B174" i="4"/>
  <c r="C175" i="2"/>
  <c r="B176" i="2"/>
  <c r="E175" i="2"/>
  <c r="D175" i="2"/>
  <c r="F175" i="2"/>
  <c r="G175" i="2"/>
  <c r="H175" i="2"/>
  <c r="F174" i="4" l="1"/>
  <c r="G174" i="4"/>
  <c r="C174" i="4"/>
  <c r="E174" i="4"/>
  <c r="D174" i="4"/>
  <c r="B175" i="4"/>
  <c r="C176" i="2"/>
  <c r="B177" i="2"/>
  <c r="E176" i="2"/>
  <c r="D176" i="2"/>
  <c r="F176" i="2"/>
  <c r="G176" i="2"/>
  <c r="H176" i="2"/>
  <c r="F175" i="4" l="1"/>
  <c r="G175" i="4"/>
  <c r="D175" i="4"/>
  <c r="C175" i="4"/>
  <c r="E175" i="4"/>
  <c r="B176" i="4"/>
  <c r="C177" i="2"/>
  <c r="B178" i="2"/>
  <c r="E177" i="2"/>
  <c r="D177" i="2"/>
  <c r="F177" i="2"/>
  <c r="G177" i="2"/>
  <c r="H177" i="2"/>
  <c r="C176" i="4" l="1"/>
  <c r="F176" i="4"/>
  <c r="D176" i="4"/>
  <c r="E176" i="4"/>
  <c r="G176" i="4"/>
  <c r="B177" i="4"/>
  <c r="C178" i="2"/>
  <c r="B179" i="2"/>
  <c r="E178" i="2"/>
  <c r="D178" i="2"/>
  <c r="F178" i="2"/>
  <c r="G178" i="2"/>
  <c r="H178" i="2"/>
  <c r="E177" i="4" l="1"/>
  <c r="F177" i="4"/>
  <c r="G177" i="4"/>
  <c r="D177" i="4"/>
  <c r="C177" i="4"/>
  <c r="B178" i="4"/>
  <c r="C179" i="2"/>
  <c r="B180" i="2"/>
  <c r="D179" i="2"/>
  <c r="E179" i="2"/>
  <c r="F179" i="2"/>
  <c r="G179" i="2"/>
  <c r="H179" i="2"/>
  <c r="F178" i="4" l="1"/>
  <c r="G178" i="4"/>
  <c r="C178" i="4"/>
  <c r="E178" i="4"/>
  <c r="D178" i="4"/>
  <c r="B179" i="4"/>
  <c r="C180" i="2"/>
  <c r="B181" i="2"/>
  <c r="E180" i="2"/>
  <c r="D180" i="2"/>
  <c r="F180" i="2"/>
  <c r="G180" i="2"/>
  <c r="H180" i="2"/>
  <c r="E179" i="4" l="1"/>
  <c r="C179" i="4"/>
  <c r="G179" i="4"/>
  <c r="D179" i="4"/>
  <c r="F179" i="4"/>
  <c r="B180" i="4"/>
  <c r="C181" i="2"/>
  <c r="B182" i="2"/>
  <c r="E181" i="2"/>
  <c r="D181" i="2"/>
  <c r="F181" i="2"/>
  <c r="G181" i="2"/>
  <c r="H181" i="2"/>
  <c r="F180" i="4" l="1"/>
  <c r="G180" i="4"/>
  <c r="D180" i="4"/>
  <c r="E180" i="4"/>
  <c r="C180" i="4"/>
  <c r="B181" i="4"/>
  <c r="C182" i="2"/>
  <c r="B183" i="2"/>
  <c r="E182" i="2"/>
  <c r="D182" i="2"/>
  <c r="F182" i="2"/>
  <c r="G182" i="2"/>
  <c r="H182" i="2"/>
  <c r="G181" i="4" l="1"/>
  <c r="D181" i="4"/>
  <c r="C181" i="4"/>
  <c r="E181" i="4"/>
  <c r="F181" i="4"/>
  <c r="B182" i="4"/>
  <c r="C183" i="2"/>
  <c r="B184" i="2"/>
  <c r="E183" i="2"/>
  <c r="D183" i="2"/>
  <c r="F183" i="2"/>
  <c r="G183" i="2"/>
  <c r="H183" i="2"/>
  <c r="C182" i="4" l="1"/>
  <c r="D182" i="4"/>
  <c r="E182" i="4"/>
  <c r="F182" i="4"/>
  <c r="G182" i="4"/>
  <c r="B183" i="4"/>
  <c r="C184" i="2"/>
  <c r="B185" i="2"/>
  <c r="E184" i="2"/>
  <c r="D184" i="2"/>
  <c r="F184" i="2"/>
  <c r="G184" i="2"/>
  <c r="H184" i="2"/>
  <c r="D183" i="4" l="1"/>
  <c r="G183" i="4"/>
  <c r="F183" i="4"/>
  <c r="C183" i="4"/>
  <c r="E183" i="4"/>
  <c r="B184" i="4"/>
  <c r="C185" i="2"/>
  <c r="B186" i="2"/>
  <c r="D185" i="2"/>
  <c r="E185" i="2"/>
  <c r="F185" i="2"/>
  <c r="G185" i="2"/>
  <c r="H185" i="2"/>
  <c r="G184" i="4" l="1"/>
  <c r="C184" i="4"/>
  <c r="E184" i="4"/>
  <c r="F184" i="4"/>
  <c r="D184" i="4"/>
  <c r="B185" i="4"/>
  <c r="C186" i="2"/>
  <c r="B187" i="2"/>
  <c r="E186" i="2"/>
  <c r="D186" i="2"/>
  <c r="F186" i="2"/>
  <c r="G186" i="2"/>
  <c r="H186" i="2"/>
  <c r="D185" i="4" l="1"/>
  <c r="C185" i="4"/>
  <c r="E185" i="4"/>
  <c r="F185" i="4"/>
  <c r="G185" i="4"/>
  <c r="B186" i="4"/>
  <c r="C187" i="2"/>
  <c r="B188" i="2"/>
  <c r="E187" i="2"/>
  <c r="D187" i="2"/>
  <c r="F187" i="2"/>
  <c r="G187" i="2"/>
  <c r="H187" i="2"/>
  <c r="G186" i="4" l="1"/>
  <c r="C186" i="4"/>
  <c r="E186" i="4"/>
  <c r="D186" i="4"/>
  <c r="F186" i="4"/>
  <c r="B187" i="4"/>
  <c r="C188" i="2"/>
  <c r="B189" i="2"/>
  <c r="E188" i="2"/>
  <c r="D188" i="2"/>
  <c r="F188" i="2"/>
  <c r="G188" i="2"/>
  <c r="H188" i="2"/>
  <c r="C187" i="4" l="1"/>
  <c r="E187" i="4"/>
  <c r="G187" i="4"/>
  <c r="D187" i="4"/>
  <c r="F187" i="4"/>
  <c r="B188" i="4"/>
  <c r="C189" i="2"/>
  <c r="B190" i="2"/>
  <c r="E189" i="2"/>
  <c r="D189" i="2"/>
  <c r="F189" i="2"/>
  <c r="G189" i="2"/>
  <c r="H189" i="2"/>
  <c r="D188" i="4" l="1"/>
  <c r="C188" i="4"/>
  <c r="E188" i="4"/>
  <c r="F188" i="4"/>
  <c r="G188" i="4"/>
  <c r="B189" i="4"/>
  <c r="C190" i="2"/>
  <c r="B191" i="2"/>
  <c r="E190" i="2"/>
  <c r="D190" i="2"/>
  <c r="F190" i="2"/>
  <c r="G190" i="2"/>
  <c r="H190" i="2"/>
  <c r="G189" i="4" l="1"/>
  <c r="C189" i="4"/>
  <c r="F189" i="4"/>
  <c r="D189" i="4"/>
  <c r="E189" i="4"/>
  <c r="B190" i="4"/>
  <c r="C191" i="2"/>
  <c r="B192" i="2"/>
  <c r="D191" i="2"/>
  <c r="E191" i="2"/>
  <c r="F191" i="2"/>
  <c r="G191" i="2"/>
  <c r="H191" i="2"/>
  <c r="C190" i="4" l="1"/>
  <c r="D190" i="4"/>
  <c r="E190" i="4"/>
  <c r="F190" i="4"/>
  <c r="G190" i="4"/>
  <c r="B191" i="4"/>
  <c r="C192" i="2"/>
  <c r="B193" i="2"/>
  <c r="E192" i="2"/>
  <c r="D192" i="2"/>
  <c r="F192" i="2"/>
  <c r="G192" i="2"/>
  <c r="H192" i="2"/>
  <c r="D191" i="4" l="1"/>
  <c r="E191" i="4"/>
  <c r="C191" i="4"/>
  <c r="F191" i="4"/>
  <c r="G191" i="4"/>
  <c r="B192" i="4"/>
  <c r="C193" i="2"/>
  <c r="B194" i="2"/>
  <c r="E193" i="2"/>
  <c r="D193" i="2"/>
  <c r="F193" i="2"/>
  <c r="G193" i="2"/>
  <c r="H193" i="2"/>
  <c r="F192" i="4" l="1"/>
  <c r="G192" i="4"/>
  <c r="C192" i="4"/>
  <c r="D192" i="4"/>
  <c r="E192" i="4"/>
  <c r="B193" i="4"/>
  <c r="C194" i="2"/>
  <c r="B195" i="2"/>
  <c r="E194" i="2"/>
  <c r="D194" i="2"/>
  <c r="F194" i="2"/>
  <c r="G194" i="2"/>
  <c r="H194" i="2"/>
  <c r="D193" i="4" l="1"/>
  <c r="C193" i="4"/>
  <c r="E193" i="4"/>
  <c r="G193" i="4"/>
  <c r="F193" i="4"/>
  <c r="B194" i="4"/>
  <c r="C195" i="2"/>
  <c r="B196" i="2"/>
  <c r="E195" i="2"/>
  <c r="D195" i="2"/>
  <c r="F195" i="2"/>
  <c r="G195" i="2"/>
  <c r="H195" i="2"/>
  <c r="F194" i="4" l="1"/>
  <c r="G194" i="4"/>
  <c r="E194" i="4"/>
  <c r="D194" i="4"/>
  <c r="C194" i="4"/>
  <c r="B195" i="4"/>
  <c r="C196" i="2"/>
  <c r="B197" i="2"/>
  <c r="E196" i="2"/>
  <c r="D196" i="2"/>
  <c r="F196" i="2"/>
  <c r="G196" i="2"/>
  <c r="H196" i="2"/>
  <c r="E195" i="4" l="1"/>
  <c r="D195" i="4"/>
  <c r="G195" i="4"/>
  <c r="C195" i="4"/>
  <c r="F195" i="4"/>
  <c r="B196" i="4"/>
  <c r="C197" i="2"/>
  <c r="B198" i="2"/>
  <c r="E197" i="2"/>
  <c r="D197" i="2"/>
  <c r="F197" i="2"/>
  <c r="G197" i="2"/>
  <c r="H197" i="2"/>
  <c r="C196" i="4" l="1"/>
  <c r="E196" i="4"/>
  <c r="G196" i="4"/>
  <c r="F196" i="4"/>
  <c r="D196" i="4"/>
  <c r="B197" i="4"/>
  <c r="C198" i="2"/>
  <c r="B199" i="2"/>
  <c r="E198" i="2"/>
  <c r="D198" i="2"/>
  <c r="F198" i="2"/>
  <c r="G198" i="2"/>
  <c r="H198" i="2"/>
  <c r="C197" i="4" l="1"/>
  <c r="F197" i="4"/>
  <c r="G197" i="4"/>
  <c r="D197" i="4"/>
  <c r="E197" i="4"/>
  <c r="B198" i="4"/>
  <c r="C199" i="2"/>
  <c r="B200" i="2"/>
  <c r="E199" i="2"/>
  <c r="D199" i="2"/>
  <c r="F199" i="2"/>
  <c r="G199" i="2"/>
  <c r="H199" i="2"/>
  <c r="D198" i="4" l="1"/>
  <c r="C198" i="4"/>
  <c r="F198" i="4"/>
  <c r="G198" i="4"/>
  <c r="E198" i="4"/>
  <c r="B199" i="4"/>
  <c r="C200" i="2"/>
  <c r="B201" i="2"/>
  <c r="E200" i="2"/>
  <c r="D200" i="2"/>
  <c r="F200" i="2"/>
  <c r="G200" i="2"/>
  <c r="H200" i="2"/>
  <c r="G199" i="4" l="1"/>
  <c r="D199" i="4"/>
  <c r="F199" i="4"/>
  <c r="C199" i="4"/>
  <c r="E199" i="4"/>
  <c r="B200" i="4"/>
  <c r="C201" i="2"/>
  <c r="B202" i="2"/>
  <c r="E201" i="2"/>
  <c r="D201" i="2"/>
  <c r="F201" i="2"/>
  <c r="G201" i="2"/>
  <c r="H201" i="2"/>
  <c r="E200" i="4" l="1"/>
  <c r="F200" i="4"/>
  <c r="C200" i="4"/>
  <c r="D200" i="4"/>
  <c r="G200" i="4"/>
  <c r="B201" i="4"/>
  <c r="C202" i="2"/>
  <c r="E202" i="2"/>
  <c r="D202" i="2"/>
  <c r="F202" i="2"/>
  <c r="B203" i="2"/>
  <c r="G202" i="2"/>
  <c r="H202" i="2"/>
  <c r="G201" i="4" l="1"/>
  <c r="D201" i="4"/>
  <c r="C201" i="4"/>
  <c r="F201" i="4"/>
  <c r="E201" i="4"/>
  <c r="B202" i="4"/>
  <c r="C203" i="2"/>
  <c r="D203" i="2"/>
  <c r="E203" i="2"/>
  <c r="F203" i="2"/>
  <c r="B204" i="2"/>
  <c r="G203" i="2"/>
  <c r="H203" i="2"/>
  <c r="D202" i="4" l="1"/>
  <c r="C202" i="4"/>
  <c r="E202" i="4"/>
  <c r="F202" i="4"/>
  <c r="G202" i="4"/>
  <c r="B203" i="4"/>
  <c r="C204" i="2"/>
  <c r="E204" i="2"/>
  <c r="D204" i="2"/>
  <c r="B205" i="2"/>
  <c r="F204" i="2"/>
  <c r="G204" i="2"/>
  <c r="H204" i="2"/>
  <c r="E203" i="4" l="1"/>
  <c r="D203" i="4"/>
  <c r="F203" i="4"/>
  <c r="G203" i="4"/>
  <c r="C203" i="4"/>
  <c r="B204" i="4"/>
  <c r="C205" i="2"/>
  <c r="E205" i="2"/>
  <c r="D205" i="2"/>
  <c r="F205" i="2"/>
  <c r="G205" i="2"/>
  <c r="H205" i="2"/>
  <c r="B206" i="2"/>
  <c r="D204" i="4" l="1"/>
  <c r="C204" i="4"/>
  <c r="E204" i="4"/>
  <c r="G204" i="4"/>
  <c r="F204" i="4"/>
  <c r="B205" i="4"/>
  <c r="C206" i="2"/>
  <c r="E206" i="2"/>
  <c r="D206" i="2"/>
  <c r="F206" i="2"/>
  <c r="G206" i="2"/>
  <c r="H206" i="2"/>
  <c r="B207" i="2"/>
  <c r="F205" i="4" l="1"/>
  <c r="G205" i="4"/>
  <c r="D205" i="4"/>
  <c r="E205" i="4"/>
  <c r="C205" i="4"/>
  <c r="B206" i="4"/>
  <c r="C207" i="2"/>
  <c r="E207" i="2"/>
  <c r="D207" i="2"/>
  <c r="F207" i="2"/>
  <c r="G207" i="2"/>
  <c r="H207" i="2"/>
  <c r="B208" i="2"/>
  <c r="F206" i="4" l="1"/>
  <c r="C206" i="4"/>
  <c r="E206" i="4"/>
  <c r="G206" i="4"/>
  <c r="D206" i="4"/>
  <c r="B207" i="4"/>
  <c r="C208" i="2"/>
  <c r="D208" i="2"/>
  <c r="E208" i="2"/>
  <c r="F208" i="2"/>
  <c r="G208" i="2"/>
  <c r="H208" i="2"/>
  <c r="B209" i="2"/>
  <c r="G207" i="4" l="1"/>
  <c r="D207" i="4"/>
  <c r="C207" i="4"/>
  <c r="F207" i="4"/>
  <c r="E207" i="4"/>
  <c r="B208" i="4"/>
  <c r="C209" i="2"/>
  <c r="D209" i="2"/>
  <c r="E209" i="2"/>
  <c r="F209" i="2"/>
  <c r="G209" i="2"/>
  <c r="H209" i="2"/>
  <c r="B210" i="2"/>
  <c r="E208" i="4" l="1"/>
  <c r="F208" i="4"/>
  <c r="G208" i="4"/>
  <c r="C208" i="4"/>
  <c r="D208" i="4"/>
  <c r="B209" i="4"/>
  <c r="D210" i="2"/>
  <c r="E210" i="2"/>
  <c r="C210" i="2"/>
  <c r="F210" i="2"/>
  <c r="G210" i="2"/>
  <c r="H210" i="2"/>
  <c r="B211" i="2"/>
  <c r="G209" i="4" l="1"/>
  <c r="C209" i="4"/>
  <c r="E209" i="4"/>
  <c r="D209" i="4"/>
  <c r="F209" i="4"/>
  <c r="G211" i="2"/>
  <c r="D211" i="2"/>
  <c r="F211" i="2"/>
  <c r="C211" i="2"/>
  <c r="E211" i="2"/>
  <c r="H211" i="2"/>
  <c r="B212" i="2"/>
  <c r="H212" i="2" l="1"/>
  <c r="C212" i="2"/>
  <c r="D212" i="2"/>
  <c r="E212" i="2"/>
  <c r="G212" i="2"/>
  <c r="F212" i="2"/>
  <c r="B213" i="2"/>
  <c r="D213" i="2" l="1"/>
  <c r="C213" i="2"/>
  <c r="E213" i="2"/>
  <c r="H213" i="2"/>
  <c r="F213" i="2"/>
  <c r="G213" i="2"/>
  <c r="B214" i="2"/>
  <c r="H214" i="2" l="1"/>
  <c r="F214" i="2"/>
  <c r="C214" i="2"/>
  <c r="G214" i="2"/>
  <c r="D214" i="2"/>
  <c r="E214" i="2"/>
  <c r="B215" i="2"/>
  <c r="F215" i="2" l="1"/>
  <c r="G215" i="2"/>
  <c r="D215" i="2"/>
  <c r="H215" i="2"/>
  <c r="C215" i="2"/>
  <c r="E215" i="2"/>
  <c r="B216" i="2"/>
  <c r="C216" i="2" l="1"/>
  <c r="G216" i="2"/>
  <c r="H216" i="2"/>
  <c r="D216" i="2"/>
  <c r="E216" i="2"/>
  <c r="F216" i="2"/>
  <c r="B217" i="2"/>
  <c r="H217" i="2" l="1"/>
  <c r="F217" i="2"/>
  <c r="E217" i="2"/>
  <c r="G217" i="2"/>
  <c r="C217" i="2"/>
  <c r="D217" i="2"/>
  <c r="B218" i="2"/>
  <c r="D218" i="2" l="1"/>
  <c r="G218" i="2"/>
  <c r="E218" i="2"/>
  <c r="H218" i="2"/>
  <c r="C218" i="2"/>
  <c r="F218" i="2"/>
  <c r="B219" i="2"/>
  <c r="F219" i="2" l="1"/>
  <c r="G219" i="2"/>
  <c r="D219" i="2"/>
  <c r="E219" i="2"/>
  <c r="H219" i="2"/>
  <c r="C219" i="2"/>
  <c r="B220" i="2"/>
  <c r="D220" i="2" l="1"/>
  <c r="F220" i="2"/>
  <c r="G220" i="2"/>
  <c r="H220" i="2"/>
  <c r="E220" i="2"/>
  <c r="C220" i="2"/>
  <c r="B221" i="2"/>
  <c r="D221" i="2" l="1"/>
  <c r="E221" i="2"/>
  <c r="G221" i="2"/>
  <c r="C221" i="2"/>
  <c r="F221" i="2"/>
  <c r="H221" i="2"/>
  <c r="B222" i="2"/>
  <c r="C222" i="2" l="1"/>
  <c r="G222" i="2"/>
  <c r="H222" i="2"/>
  <c r="D222" i="2"/>
  <c r="E222" i="2"/>
  <c r="F222" i="2"/>
  <c r="B223" i="2"/>
  <c r="D223" i="2" l="1"/>
  <c r="G223" i="2"/>
  <c r="C223" i="2"/>
  <c r="E223" i="2"/>
  <c r="F223" i="2"/>
  <c r="H223" i="2"/>
  <c r="B224" i="2"/>
  <c r="F224" i="2" l="1"/>
  <c r="C224" i="2"/>
  <c r="G224" i="2"/>
  <c r="D224" i="2"/>
  <c r="E224" i="2"/>
  <c r="H224" i="2"/>
  <c r="B225" i="2"/>
  <c r="D225" i="2" l="1"/>
  <c r="E225" i="2"/>
  <c r="H225" i="2"/>
  <c r="C225" i="2"/>
  <c r="G225" i="2"/>
  <c r="F225" i="2"/>
  <c r="B226" i="2"/>
  <c r="E226" i="2" l="1"/>
  <c r="D226" i="2"/>
  <c r="F226" i="2"/>
  <c r="C226" i="2"/>
  <c r="G226" i="2"/>
  <c r="H226" i="2"/>
  <c r="B227" i="2"/>
  <c r="F227" i="2" l="1"/>
  <c r="E227" i="2"/>
  <c r="C227" i="2"/>
  <c r="G227" i="2"/>
  <c r="H227" i="2"/>
  <c r="D227" i="2"/>
  <c r="B228" i="2"/>
  <c r="C228" i="2" l="1"/>
  <c r="E228" i="2"/>
  <c r="F228" i="2"/>
  <c r="H228" i="2"/>
  <c r="D228" i="2"/>
  <c r="G228" i="2"/>
  <c r="B229" i="2"/>
  <c r="E229" i="2" l="1"/>
  <c r="G229" i="2"/>
  <c r="F229" i="2"/>
  <c r="C229" i="2"/>
  <c r="D229" i="2"/>
  <c r="H229" i="2"/>
  <c r="B230" i="2"/>
  <c r="G230" i="2" l="1"/>
  <c r="E230" i="2"/>
  <c r="F230" i="2"/>
  <c r="D230" i="2"/>
  <c r="H230" i="2"/>
  <c r="C230" i="2"/>
  <c r="B231" i="2"/>
  <c r="F231" i="2" l="1"/>
  <c r="E231" i="2"/>
  <c r="G231" i="2"/>
  <c r="C231" i="2"/>
  <c r="D231" i="2"/>
  <c r="H231" i="2"/>
  <c r="B232" i="2"/>
  <c r="F232" i="2" l="1"/>
  <c r="H232" i="2"/>
  <c r="G232" i="2"/>
  <c r="C232" i="2"/>
  <c r="D232" i="2"/>
  <c r="E232" i="2"/>
  <c r="B233" i="2"/>
  <c r="D233" i="2" l="1"/>
  <c r="F233" i="2"/>
  <c r="G233" i="2"/>
  <c r="E233" i="2"/>
  <c r="H233" i="2"/>
  <c r="C233" i="2"/>
  <c r="B234" i="2"/>
  <c r="C234" i="2" l="1"/>
  <c r="F234" i="2"/>
  <c r="G234" i="2"/>
  <c r="D234" i="2"/>
  <c r="H234" i="2"/>
  <c r="E234" i="2"/>
  <c r="B235" i="2"/>
  <c r="H235" i="2" l="1"/>
  <c r="F235" i="2"/>
  <c r="G235" i="2"/>
  <c r="C235" i="2"/>
  <c r="E235" i="2"/>
  <c r="D235" i="2"/>
  <c r="B236" i="2"/>
  <c r="G236" i="2" l="1"/>
  <c r="F236" i="2"/>
  <c r="H236" i="2"/>
  <c r="E236" i="2"/>
  <c r="C236" i="2"/>
  <c r="D236" i="2"/>
  <c r="B237" i="2"/>
  <c r="F237" i="2" l="1"/>
  <c r="G237" i="2"/>
  <c r="H237" i="2"/>
  <c r="C237" i="2"/>
  <c r="D237" i="2"/>
  <c r="E237" i="2"/>
  <c r="B238" i="2"/>
  <c r="E238" i="2" l="1"/>
  <c r="G238" i="2"/>
  <c r="H238" i="2"/>
  <c r="C238" i="2"/>
  <c r="D238" i="2"/>
  <c r="F238" i="2"/>
  <c r="B239" i="2"/>
  <c r="D239" i="2" l="1"/>
  <c r="G239" i="2"/>
  <c r="H239" i="2"/>
  <c r="F239" i="2"/>
  <c r="E239" i="2"/>
  <c r="C239" i="2"/>
  <c r="B240" i="2"/>
  <c r="C240" i="2" l="1"/>
  <c r="G240" i="2"/>
  <c r="H240" i="2"/>
  <c r="D240" i="2"/>
  <c r="E240" i="2"/>
  <c r="F240" i="2"/>
  <c r="B241" i="2"/>
  <c r="H241" i="2" l="1"/>
  <c r="G241" i="2"/>
  <c r="D241" i="2"/>
  <c r="E241" i="2"/>
  <c r="C241" i="2"/>
  <c r="F241" i="2"/>
  <c r="B242" i="2"/>
  <c r="G242" i="2" l="1"/>
  <c r="H242" i="2"/>
  <c r="F242" i="2"/>
  <c r="C242" i="2"/>
  <c r="D242" i="2"/>
  <c r="E242" i="2"/>
  <c r="B243" i="2"/>
  <c r="F243" i="2" l="1"/>
  <c r="H243" i="2"/>
  <c r="C243" i="2"/>
  <c r="D243" i="2"/>
  <c r="G243" i="2"/>
  <c r="E243" i="2"/>
  <c r="B244" i="2"/>
  <c r="E244" i="2" l="1"/>
  <c r="H244" i="2"/>
  <c r="D244" i="2"/>
  <c r="F244" i="2"/>
  <c r="C244" i="2"/>
  <c r="G244" i="2"/>
  <c r="B245" i="2"/>
  <c r="D245" i="2" l="1"/>
  <c r="H245" i="2"/>
  <c r="G245" i="2"/>
  <c r="C245" i="2"/>
  <c r="F245" i="2"/>
  <c r="E245" i="2"/>
  <c r="B246" i="2"/>
  <c r="C246" i="2" l="1"/>
  <c r="H246" i="2"/>
  <c r="D246" i="2"/>
  <c r="E246" i="2"/>
  <c r="F246" i="2"/>
  <c r="G246" i="2"/>
  <c r="B247" i="2"/>
  <c r="H247" i="2" l="1"/>
  <c r="C247" i="2"/>
  <c r="E247" i="2"/>
  <c r="F247" i="2"/>
  <c r="D247" i="2"/>
  <c r="G247" i="2"/>
  <c r="B248" i="2"/>
  <c r="G248" i="2" l="1"/>
  <c r="C248" i="2"/>
  <c r="H248" i="2"/>
  <c r="D248" i="2"/>
  <c r="E248" i="2"/>
  <c r="F248" i="2"/>
  <c r="B249" i="2"/>
  <c r="F249" i="2" l="1"/>
  <c r="C249" i="2"/>
  <c r="D249" i="2"/>
  <c r="E249" i="2"/>
  <c r="H249" i="2"/>
  <c r="G249" i="2"/>
  <c r="B250" i="2"/>
  <c r="E250" i="2" l="1"/>
  <c r="C250" i="2"/>
  <c r="F250" i="2"/>
  <c r="G250" i="2"/>
  <c r="D250" i="2"/>
  <c r="H250" i="2"/>
  <c r="B251" i="2"/>
  <c r="D251" i="2" l="1"/>
  <c r="C251" i="2"/>
  <c r="H251" i="2"/>
  <c r="E251" i="2"/>
  <c r="G251" i="2"/>
  <c r="F251" i="2"/>
  <c r="B252" i="2"/>
  <c r="C252" i="2" l="1"/>
  <c r="D252" i="2"/>
  <c r="E252" i="2"/>
  <c r="F252" i="2"/>
  <c r="H252" i="2"/>
  <c r="G252" i="2"/>
  <c r="B253" i="2"/>
  <c r="H253" i="2" l="1"/>
  <c r="C253" i="2"/>
  <c r="D253" i="2"/>
  <c r="F253" i="2"/>
  <c r="E253" i="2"/>
  <c r="G253" i="2"/>
  <c r="B254" i="2"/>
  <c r="G254" i="2" l="1"/>
  <c r="C254" i="2"/>
  <c r="D254" i="2"/>
  <c r="E254" i="2"/>
  <c r="H254" i="2"/>
  <c r="F254" i="2"/>
  <c r="B255" i="2"/>
  <c r="F255" i="2" l="1"/>
  <c r="C255" i="2"/>
  <c r="D255" i="2"/>
  <c r="E255" i="2"/>
  <c r="G255" i="2"/>
  <c r="H255" i="2"/>
  <c r="B256" i="2"/>
  <c r="E256" i="2" l="1"/>
  <c r="C256" i="2"/>
  <c r="D256" i="2"/>
  <c r="G256" i="2"/>
  <c r="F256" i="2"/>
  <c r="H256" i="2"/>
  <c r="B257" i="2"/>
  <c r="D257" i="2" l="1"/>
  <c r="C257" i="2"/>
  <c r="E257" i="2"/>
  <c r="F257" i="2"/>
  <c r="G257" i="2"/>
  <c r="H257" i="2"/>
  <c r="B258" i="2"/>
  <c r="C258" i="2" l="1"/>
  <c r="D258" i="2"/>
  <c r="E258" i="2"/>
  <c r="F258" i="2"/>
  <c r="H258" i="2"/>
  <c r="G258" i="2"/>
  <c r="B259" i="2"/>
  <c r="H259" i="2" l="1"/>
  <c r="D259" i="2"/>
  <c r="E259" i="2"/>
  <c r="G259" i="2"/>
  <c r="C259" i="2"/>
  <c r="F259" i="2"/>
  <c r="B260" i="2"/>
  <c r="G260" i="2" l="1"/>
  <c r="D260" i="2"/>
  <c r="E260" i="2"/>
  <c r="C260" i="2"/>
  <c r="H260" i="2"/>
  <c r="F260" i="2"/>
  <c r="B261" i="2"/>
  <c r="F261" i="2" l="1"/>
  <c r="D261" i="2"/>
  <c r="E261" i="2"/>
  <c r="C261" i="2"/>
  <c r="G261" i="2"/>
  <c r="H261" i="2"/>
  <c r="B262" i="2"/>
  <c r="E262" i="2" l="1"/>
  <c r="D262" i="2"/>
  <c r="F262" i="2"/>
  <c r="H262" i="2"/>
  <c r="C262" i="2"/>
  <c r="G262" i="2"/>
  <c r="B263" i="2"/>
  <c r="D263" i="2" l="1"/>
  <c r="E263" i="2"/>
  <c r="F263" i="2"/>
  <c r="C263" i="2"/>
  <c r="H263" i="2"/>
  <c r="G263" i="2"/>
  <c r="B264" i="2"/>
  <c r="C264" i="2" l="1"/>
  <c r="E264" i="2"/>
  <c r="F264" i="2"/>
  <c r="D264" i="2"/>
  <c r="H264" i="2"/>
  <c r="G264" i="2"/>
  <c r="B265" i="2"/>
  <c r="H265" i="2" l="1"/>
  <c r="E265" i="2"/>
  <c r="F265" i="2"/>
  <c r="C265" i="2"/>
  <c r="D265" i="2"/>
  <c r="G265" i="2"/>
  <c r="B266" i="2"/>
  <c r="G266" i="2" l="1"/>
  <c r="E266" i="2"/>
  <c r="F266" i="2"/>
  <c r="C266" i="2"/>
  <c r="D266" i="2"/>
  <c r="H266" i="2"/>
  <c r="B267" i="2"/>
  <c r="F267" i="2" l="1"/>
  <c r="E267" i="2"/>
  <c r="G267" i="2"/>
  <c r="D267" i="2"/>
  <c r="C267" i="2"/>
  <c r="H267" i="2"/>
  <c r="B268" i="2"/>
  <c r="E268" i="2" l="1"/>
  <c r="F268" i="2"/>
  <c r="G268" i="2"/>
  <c r="C268" i="2"/>
  <c r="H268" i="2"/>
  <c r="D268" i="2"/>
  <c r="B269" i="2"/>
  <c r="D269" i="2" l="1"/>
  <c r="F269" i="2"/>
  <c r="G269" i="2"/>
  <c r="C269" i="2"/>
  <c r="H269" i="2"/>
  <c r="E269" i="2"/>
  <c r="B270" i="2"/>
  <c r="C270" i="2" l="1"/>
  <c r="F270" i="2"/>
  <c r="G270" i="2"/>
  <c r="E270" i="2"/>
  <c r="D270" i="2"/>
  <c r="H270" i="2"/>
  <c r="B271" i="2"/>
  <c r="H271" i="2" l="1"/>
  <c r="F271" i="2"/>
  <c r="G271" i="2"/>
  <c r="C271" i="2"/>
  <c r="E271" i="2"/>
  <c r="D271" i="2"/>
  <c r="B272" i="2"/>
  <c r="G272" i="2" l="1"/>
  <c r="F272" i="2"/>
  <c r="H272" i="2"/>
  <c r="C272" i="2"/>
  <c r="D272" i="2"/>
  <c r="E272" i="2"/>
  <c r="B273" i="2"/>
  <c r="F273" i="2" l="1"/>
  <c r="G273" i="2"/>
  <c r="H273" i="2"/>
  <c r="E273" i="2"/>
  <c r="D273" i="2"/>
  <c r="C273" i="2"/>
  <c r="B274" i="2"/>
  <c r="E274" i="2" l="1"/>
  <c r="G274" i="2"/>
  <c r="H274" i="2"/>
  <c r="C274" i="2"/>
  <c r="F274" i="2"/>
  <c r="D274" i="2"/>
  <c r="B275" i="2"/>
  <c r="D275" i="2" l="1"/>
  <c r="G275" i="2"/>
  <c r="H275" i="2"/>
  <c r="C275" i="2"/>
  <c r="F275" i="2"/>
  <c r="E275" i="2"/>
  <c r="B276" i="2"/>
  <c r="C276" i="2" l="1"/>
  <c r="G276" i="2"/>
  <c r="F276" i="2"/>
  <c r="H276" i="2"/>
  <c r="E276" i="2"/>
  <c r="D276" i="2"/>
  <c r="B277" i="2"/>
  <c r="H277" i="2" l="1"/>
  <c r="G277" i="2"/>
  <c r="C277" i="2"/>
  <c r="D277" i="2"/>
  <c r="E277" i="2"/>
  <c r="F277" i="2"/>
  <c r="B278" i="2"/>
  <c r="G278" i="2" l="1"/>
  <c r="H278" i="2"/>
  <c r="C278" i="2"/>
  <c r="D278" i="2"/>
  <c r="E278" i="2"/>
  <c r="F278" i="2"/>
  <c r="B279" i="2"/>
  <c r="F279" i="2" l="1"/>
  <c r="H279" i="2"/>
  <c r="C279" i="2"/>
  <c r="D279" i="2"/>
  <c r="G279" i="2"/>
  <c r="E279" i="2"/>
  <c r="B280" i="2"/>
  <c r="E280" i="2" l="1"/>
  <c r="H280" i="2"/>
  <c r="D280" i="2"/>
  <c r="F280" i="2"/>
  <c r="G280" i="2"/>
  <c r="C280" i="2"/>
  <c r="B281" i="2"/>
  <c r="D281" i="2" l="1"/>
  <c r="H281" i="2"/>
  <c r="F281" i="2"/>
  <c r="G281" i="2"/>
  <c r="E281" i="2"/>
  <c r="C281" i="2"/>
  <c r="B282" i="2"/>
  <c r="C282" i="2" l="1"/>
  <c r="G282" i="2"/>
  <c r="H282" i="2"/>
  <c r="D282" i="2"/>
  <c r="E282" i="2"/>
  <c r="F282" i="2"/>
  <c r="B283" i="2"/>
  <c r="H283" i="2" l="1"/>
  <c r="G283" i="2"/>
  <c r="C283" i="2"/>
  <c r="D283" i="2"/>
  <c r="E283" i="2"/>
  <c r="F283" i="2"/>
  <c r="B284" i="2"/>
  <c r="G284" i="2" l="1"/>
  <c r="H284" i="2"/>
  <c r="C284" i="2"/>
  <c r="D284" i="2"/>
  <c r="F284" i="2"/>
  <c r="E284" i="2"/>
  <c r="B285" i="2"/>
  <c r="F285" i="2" l="1"/>
  <c r="H285" i="2"/>
  <c r="C285" i="2"/>
  <c r="D285" i="2"/>
  <c r="G285" i="2"/>
  <c r="E285" i="2"/>
  <c r="B286" i="2"/>
  <c r="E286" i="2" l="1"/>
  <c r="H286" i="2"/>
  <c r="C286" i="2"/>
  <c r="D286" i="2"/>
  <c r="F286" i="2"/>
  <c r="G286" i="2"/>
  <c r="B287" i="2"/>
  <c r="H287" i="2" l="1"/>
  <c r="C287" i="2"/>
  <c r="E287" i="2"/>
  <c r="D287" i="2"/>
  <c r="G287" i="2"/>
  <c r="F287" i="2"/>
  <c r="B288" i="2"/>
  <c r="C288" i="2" l="1"/>
  <c r="H288" i="2"/>
  <c r="D288" i="2"/>
  <c r="E288" i="2"/>
  <c r="G288" i="2"/>
  <c r="F288" i="2"/>
  <c r="B289" i="2"/>
  <c r="H289" i="2" l="1"/>
  <c r="C289" i="2"/>
  <c r="D289" i="2"/>
  <c r="E289" i="2"/>
  <c r="F289" i="2"/>
  <c r="G289" i="2"/>
  <c r="B290" i="2"/>
  <c r="G290" i="2" l="1"/>
  <c r="C290" i="2"/>
  <c r="D290" i="2"/>
  <c r="E290" i="2"/>
  <c r="F290" i="2"/>
  <c r="H290" i="2"/>
  <c r="B291" i="2"/>
  <c r="F291" i="2" l="1"/>
  <c r="C291" i="2"/>
  <c r="D291" i="2"/>
  <c r="E291" i="2"/>
  <c r="H291" i="2"/>
  <c r="G291" i="2"/>
  <c r="B292" i="2"/>
  <c r="E292" i="2" l="1"/>
  <c r="C292" i="2"/>
  <c r="D292" i="2"/>
  <c r="F292" i="2"/>
  <c r="H292" i="2"/>
  <c r="G292" i="2"/>
  <c r="B293" i="2"/>
  <c r="D293" i="2" l="1"/>
  <c r="C293" i="2"/>
  <c r="E293" i="2"/>
  <c r="F293" i="2"/>
  <c r="H293" i="2"/>
  <c r="G293" i="2"/>
  <c r="B294" i="2"/>
  <c r="C294" i="2" l="1"/>
  <c r="D294" i="2"/>
  <c r="E294" i="2"/>
  <c r="F294" i="2"/>
  <c r="G294" i="2"/>
  <c r="H294" i="2"/>
  <c r="B295" i="2"/>
  <c r="H295" i="2" l="1"/>
  <c r="C295" i="2"/>
  <c r="D295" i="2"/>
  <c r="E295" i="2"/>
  <c r="F295" i="2"/>
  <c r="G295" i="2"/>
  <c r="B296" i="2"/>
  <c r="G296" i="2" l="1"/>
  <c r="C296" i="2"/>
  <c r="D296" i="2"/>
  <c r="E296" i="2"/>
  <c r="F296" i="2"/>
  <c r="H296" i="2"/>
  <c r="B297" i="2"/>
  <c r="F297" i="2" l="1"/>
  <c r="C297" i="2"/>
  <c r="D297" i="2"/>
  <c r="E297" i="2"/>
  <c r="G297" i="2"/>
  <c r="H297" i="2"/>
  <c r="B298" i="2"/>
  <c r="E298" i="2" l="1"/>
  <c r="C298" i="2"/>
  <c r="D298" i="2"/>
  <c r="F298" i="2"/>
  <c r="H298" i="2"/>
  <c r="G298" i="2"/>
  <c r="B299" i="2"/>
  <c r="D299" i="2" l="1"/>
  <c r="C299" i="2"/>
  <c r="E299" i="2"/>
  <c r="F299" i="2"/>
  <c r="G299" i="2"/>
  <c r="H299" i="2"/>
  <c r="B300" i="2"/>
  <c r="C300" i="2" l="1"/>
  <c r="D300" i="2"/>
  <c r="F300" i="2"/>
  <c r="G300" i="2"/>
  <c r="H300" i="2"/>
  <c r="E300" i="2"/>
  <c r="B301" i="2"/>
  <c r="D301" i="2" l="1"/>
  <c r="F301" i="2"/>
  <c r="G301" i="2"/>
  <c r="H301" i="2"/>
  <c r="E301" i="2"/>
  <c r="C301" i="2"/>
  <c r="B302" i="2"/>
  <c r="C302" i="2" l="1"/>
  <c r="E302" i="2"/>
  <c r="F302" i="2"/>
  <c r="G302" i="2"/>
  <c r="D302" i="2"/>
  <c r="H302" i="2"/>
  <c r="B303" i="2"/>
  <c r="H303" i="2" l="1"/>
  <c r="D303" i="2"/>
  <c r="E303" i="2"/>
  <c r="F303" i="2"/>
  <c r="C303" i="2"/>
  <c r="G303" i="2"/>
  <c r="B304" i="2"/>
  <c r="G304" i="2" l="1"/>
  <c r="C304" i="2"/>
  <c r="D304" i="2"/>
  <c r="E304" i="2"/>
  <c r="F304" i="2"/>
  <c r="H304" i="2"/>
  <c r="B305" i="2"/>
  <c r="F305" i="2" l="1"/>
  <c r="H305" i="2"/>
  <c r="C305" i="2"/>
  <c r="D305" i="2"/>
  <c r="E305" i="2"/>
  <c r="G305" i="2"/>
  <c r="B306" i="2"/>
  <c r="E306" i="2" l="1"/>
  <c r="G306" i="2"/>
  <c r="C306" i="2"/>
  <c r="F306" i="2"/>
  <c r="H306" i="2"/>
  <c r="D306" i="2"/>
  <c r="B307" i="2"/>
  <c r="D307" i="2" l="1"/>
  <c r="F307" i="2"/>
  <c r="H307" i="2"/>
  <c r="C307" i="2"/>
  <c r="E307" i="2"/>
  <c r="G307" i="2"/>
  <c r="B308" i="2"/>
  <c r="C308" i="2" l="1"/>
  <c r="E308" i="2"/>
  <c r="G308" i="2"/>
  <c r="D308" i="2"/>
  <c r="H308" i="2"/>
  <c r="F308" i="2"/>
  <c r="B309" i="2"/>
  <c r="E309" i="2" l="1"/>
  <c r="H309" i="2"/>
  <c r="D309" i="2"/>
  <c r="C309" i="2"/>
  <c r="F309" i="2"/>
  <c r="G309" i="2"/>
  <c r="B310" i="2"/>
  <c r="E310" i="2" l="1"/>
  <c r="D310" i="2"/>
  <c r="F310" i="2"/>
  <c r="G310" i="2"/>
  <c r="H310" i="2"/>
  <c r="C310" i="2"/>
  <c r="B311" i="2"/>
  <c r="H311" i="2" l="1"/>
  <c r="D311" i="2"/>
  <c r="E311" i="2"/>
  <c r="F311" i="2"/>
  <c r="G311" i="2"/>
  <c r="C311" i="2"/>
  <c r="B312" i="2"/>
  <c r="E312" i="2" l="1"/>
  <c r="C312" i="2"/>
  <c r="F312" i="2"/>
  <c r="H312" i="2"/>
  <c r="D312" i="2"/>
  <c r="G312" i="2"/>
  <c r="B313" i="2"/>
  <c r="D313" i="2" l="1"/>
  <c r="E313" i="2"/>
  <c r="G313" i="2"/>
  <c r="C313" i="2"/>
  <c r="F313" i="2"/>
  <c r="H313" i="2"/>
  <c r="B314" i="2"/>
  <c r="E314" i="2" l="1"/>
  <c r="G314" i="2"/>
  <c r="C314" i="2"/>
  <c r="F314" i="2"/>
  <c r="H314" i="2"/>
  <c r="D314" i="2"/>
  <c r="B315" i="2"/>
  <c r="G315" i="2" l="1"/>
  <c r="H315" i="2"/>
  <c r="D315" i="2"/>
  <c r="F315" i="2"/>
  <c r="C315" i="2"/>
  <c r="E315" i="2"/>
  <c r="B316" i="2"/>
  <c r="H316" i="2" l="1"/>
  <c r="D316" i="2"/>
  <c r="E316" i="2"/>
  <c r="C316" i="2"/>
  <c r="G316" i="2"/>
  <c r="F316" i="2"/>
  <c r="B317" i="2"/>
  <c r="C317" i="2" l="1"/>
  <c r="D317" i="2"/>
  <c r="G317" i="2"/>
  <c r="E317" i="2"/>
  <c r="F317" i="2"/>
  <c r="H317" i="2"/>
  <c r="B318" i="2"/>
  <c r="C318" i="2" l="1"/>
  <c r="D318" i="2"/>
  <c r="E318" i="2"/>
  <c r="F318" i="2"/>
  <c r="H318" i="2"/>
  <c r="G318" i="2"/>
  <c r="B319" i="2"/>
  <c r="D319" i="2" l="1"/>
  <c r="E319" i="2"/>
  <c r="G319" i="2"/>
  <c r="C319" i="2"/>
  <c r="F319" i="2"/>
  <c r="H319" i="2"/>
  <c r="B320" i="2"/>
  <c r="G320" i="2" l="1"/>
  <c r="D320" i="2"/>
  <c r="H320" i="2"/>
  <c r="C320" i="2"/>
  <c r="F320" i="2"/>
  <c r="E320" i="2"/>
  <c r="B321" i="2"/>
  <c r="H321" i="2" l="1"/>
  <c r="C321" i="2"/>
  <c r="E321" i="2"/>
  <c r="F321" i="2"/>
  <c r="G321" i="2"/>
  <c r="D321" i="2"/>
  <c r="B322" i="2"/>
  <c r="E322" i="2" l="1"/>
  <c r="H322" i="2"/>
  <c r="D322" i="2"/>
  <c r="F322" i="2"/>
  <c r="C322" i="2"/>
  <c r="G322" i="2"/>
  <c r="B323" i="2"/>
  <c r="D323" i="2" l="1"/>
  <c r="C323" i="2"/>
  <c r="E323" i="2"/>
  <c r="F323" i="2"/>
  <c r="G323" i="2"/>
  <c r="H323" i="2"/>
  <c r="B324" i="2"/>
  <c r="G324" i="2" l="1"/>
  <c r="C324" i="2"/>
  <c r="D324" i="2"/>
  <c r="E324" i="2"/>
  <c r="F324" i="2"/>
  <c r="H324" i="2"/>
  <c r="B325" i="2"/>
  <c r="H325" i="2" l="1"/>
  <c r="E325" i="2"/>
  <c r="D325" i="2"/>
  <c r="F325" i="2"/>
  <c r="G325" i="2"/>
  <c r="C325" i="2"/>
  <c r="B326" i="2"/>
  <c r="G326" i="2" l="1"/>
  <c r="H326" i="2"/>
  <c r="C326" i="2"/>
  <c r="D326" i="2"/>
  <c r="F326" i="2"/>
  <c r="E326" i="2"/>
  <c r="B327" i="2"/>
  <c r="D327" i="2" l="1"/>
  <c r="F327" i="2"/>
  <c r="C327" i="2"/>
  <c r="E327" i="2"/>
  <c r="G327" i="2"/>
  <c r="H327" i="2"/>
  <c r="B328" i="2"/>
  <c r="D328" i="2" l="1"/>
  <c r="F328" i="2"/>
  <c r="G328" i="2"/>
  <c r="H328" i="2"/>
  <c r="E328" i="2"/>
  <c r="C328" i="2"/>
  <c r="B329" i="2"/>
  <c r="F329" i="2" l="1"/>
  <c r="G329" i="2"/>
  <c r="C329" i="2"/>
  <c r="H329" i="2"/>
  <c r="D329" i="2"/>
  <c r="E329" i="2"/>
  <c r="B330" i="2"/>
  <c r="E330" i="2" l="1"/>
  <c r="G330" i="2"/>
  <c r="C330" i="2"/>
  <c r="F330" i="2"/>
  <c r="H330" i="2"/>
  <c r="D330" i="2"/>
  <c r="B331" i="2"/>
  <c r="H331" i="2" l="1"/>
  <c r="D331" i="2"/>
  <c r="E331" i="2"/>
  <c r="G331" i="2"/>
  <c r="C331" i="2"/>
  <c r="F331" i="2"/>
  <c r="B332" i="2"/>
  <c r="E332" i="2" l="1"/>
  <c r="H332" i="2"/>
  <c r="G332" i="2"/>
  <c r="F332" i="2"/>
  <c r="C332" i="2"/>
  <c r="D332" i="2"/>
  <c r="B333" i="2"/>
  <c r="F333" i="2" l="1"/>
  <c r="C333" i="2"/>
  <c r="G333" i="2"/>
  <c r="E333" i="2"/>
  <c r="H333" i="2"/>
  <c r="D333" i="2"/>
  <c r="B334" i="2"/>
  <c r="F334" i="2" l="1"/>
  <c r="G334" i="2"/>
  <c r="H334" i="2"/>
  <c r="D334" i="2"/>
  <c r="E334" i="2"/>
  <c r="C334" i="2"/>
  <c r="B335" i="2"/>
  <c r="F335" i="2" l="1"/>
  <c r="H335" i="2"/>
  <c r="D335" i="2"/>
  <c r="G335" i="2"/>
  <c r="C335" i="2"/>
  <c r="E335" i="2"/>
  <c r="B336" i="2"/>
  <c r="C336" i="2" l="1"/>
  <c r="D336" i="2"/>
  <c r="E336" i="2"/>
  <c r="F336" i="2"/>
  <c r="H336" i="2"/>
  <c r="G336" i="2"/>
  <c r="B337" i="2"/>
  <c r="F337" i="2" l="1"/>
  <c r="G337" i="2"/>
  <c r="H337" i="2"/>
  <c r="C337" i="2"/>
  <c r="D337" i="2"/>
  <c r="E337" i="2"/>
  <c r="B338" i="2"/>
  <c r="E338" i="2" l="1"/>
  <c r="G338" i="2"/>
  <c r="F338" i="2"/>
  <c r="H338" i="2"/>
  <c r="C338" i="2"/>
  <c r="D338" i="2"/>
  <c r="B339" i="2"/>
  <c r="D339" i="2" l="1"/>
  <c r="F339" i="2"/>
  <c r="G339" i="2"/>
  <c r="H339" i="2"/>
  <c r="C339" i="2"/>
  <c r="E339" i="2"/>
  <c r="B340" i="2"/>
  <c r="D340" i="2" l="1"/>
  <c r="F340" i="2"/>
  <c r="G340" i="2"/>
  <c r="H340" i="2"/>
  <c r="C340" i="2"/>
  <c r="E340" i="2"/>
  <c r="B341" i="2"/>
  <c r="F341" i="2" l="1"/>
  <c r="E341" i="2"/>
  <c r="G341" i="2"/>
  <c r="H341" i="2"/>
  <c r="D341" i="2"/>
  <c r="C341" i="2"/>
  <c r="B342" i="2"/>
  <c r="C342" i="2" l="1"/>
  <c r="D342" i="2"/>
  <c r="E342" i="2"/>
  <c r="F342" i="2"/>
  <c r="H342" i="2"/>
  <c r="G342" i="2"/>
  <c r="B343" i="2"/>
  <c r="F343" i="2" l="1"/>
  <c r="H343" i="2"/>
  <c r="E343" i="2"/>
  <c r="C343" i="2"/>
  <c r="D343" i="2"/>
  <c r="G343" i="2"/>
  <c r="B344" i="2"/>
  <c r="E344" i="2" l="1"/>
  <c r="G344" i="2"/>
  <c r="H344" i="2"/>
  <c r="C344" i="2"/>
  <c r="D344" i="2"/>
  <c r="F344" i="2"/>
  <c r="B345" i="2"/>
  <c r="D345" i="2" l="1"/>
  <c r="H345" i="2"/>
  <c r="F345" i="2"/>
  <c r="C345" i="2"/>
  <c r="E345" i="2"/>
  <c r="G345" i="2"/>
  <c r="B346" i="2"/>
  <c r="F346" i="2" l="1"/>
  <c r="G346" i="2"/>
  <c r="H346" i="2"/>
  <c r="D346" i="2"/>
  <c r="C346" i="2"/>
  <c r="E346" i="2"/>
  <c r="B347" i="2"/>
  <c r="C347" i="2" l="1"/>
  <c r="H347" i="2"/>
  <c r="D347" i="2"/>
  <c r="E347" i="2"/>
  <c r="F347" i="2"/>
  <c r="G347" i="2"/>
  <c r="B348" i="2"/>
  <c r="C348" i="2" l="1"/>
  <c r="F348" i="2"/>
  <c r="H348" i="2"/>
  <c r="D348" i="2"/>
  <c r="E348" i="2"/>
  <c r="G348" i="2"/>
  <c r="B349" i="2"/>
  <c r="F349" i="2" l="1"/>
  <c r="H349" i="2"/>
  <c r="C349" i="2"/>
  <c r="D349" i="2"/>
  <c r="E349" i="2"/>
  <c r="G349" i="2"/>
  <c r="B350" i="2"/>
  <c r="E350" i="2" l="1"/>
  <c r="F350" i="2"/>
  <c r="G350" i="2"/>
  <c r="C350" i="2"/>
  <c r="D350" i="2"/>
  <c r="H350" i="2"/>
  <c r="B351" i="2"/>
  <c r="D351" i="2" l="1"/>
  <c r="F351" i="2"/>
  <c r="C351" i="2"/>
  <c r="G351" i="2"/>
  <c r="H351" i="2"/>
  <c r="E351" i="2"/>
  <c r="B352" i="2"/>
  <c r="G352" i="2" l="1"/>
  <c r="H352" i="2"/>
  <c r="D352" i="2"/>
  <c r="C352" i="2"/>
  <c r="E352" i="2"/>
  <c r="F352" i="2"/>
  <c r="B353" i="2"/>
  <c r="E353" i="2" l="1"/>
  <c r="F353" i="2"/>
  <c r="D353" i="2"/>
  <c r="G353" i="2"/>
  <c r="C353" i="2"/>
  <c r="H353" i="2"/>
  <c r="B354" i="2"/>
  <c r="C354" i="2" l="1"/>
  <c r="D354" i="2"/>
  <c r="E354" i="2"/>
  <c r="F354" i="2"/>
  <c r="H354" i="2"/>
  <c r="G354" i="2"/>
  <c r="B355" i="2"/>
  <c r="F355" i="2" l="1"/>
  <c r="C355" i="2"/>
  <c r="D355" i="2"/>
  <c r="E355" i="2"/>
  <c r="G355" i="2"/>
  <c r="H355" i="2"/>
  <c r="B356" i="2"/>
  <c r="G356" i="2" l="1"/>
  <c r="D356" i="2"/>
  <c r="F356" i="2"/>
  <c r="H356" i="2"/>
  <c r="C356" i="2"/>
  <c r="E356" i="2"/>
  <c r="B357" i="2"/>
  <c r="D357" i="2" l="1"/>
  <c r="G357" i="2"/>
  <c r="H357" i="2"/>
  <c r="C357" i="2"/>
  <c r="E357" i="2"/>
  <c r="F357" i="2"/>
  <c r="B358" i="2"/>
  <c r="H358" i="2" l="1"/>
  <c r="D358" i="2"/>
  <c r="F358" i="2"/>
  <c r="G358" i="2"/>
  <c r="C358" i="2"/>
  <c r="E358" i="2"/>
  <c r="B359" i="2"/>
  <c r="G359" i="2" l="1"/>
  <c r="D359" i="2"/>
  <c r="H359" i="2"/>
  <c r="C359" i="2"/>
  <c r="E359" i="2"/>
  <c r="F359" i="2"/>
  <c r="B360" i="2"/>
  <c r="D360" i="2" l="1"/>
  <c r="G360" i="2"/>
  <c r="C360" i="2"/>
  <c r="E360" i="2"/>
  <c r="F360" i="2"/>
  <c r="H360" i="2"/>
  <c r="B361" i="2"/>
  <c r="F361" i="2" l="1"/>
  <c r="H361" i="2"/>
  <c r="E361" i="2"/>
  <c r="G361" i="2"/>
  <c r="C361" i="2"/>
  <c r="D361" i="2"/>
  <c r="B362" i="2"/>
  <c r="G362" i="2" l="1"/>
  <c r="H362" i="2"/>
  <c r="C362" i="2"/>
  <c r="D362" i="2"/>
  <c r="F362" i="2"/>
  <c r="E362" i="2"/>
  <c r="B363" i="2"/>
  <c r="D363" i="2" l="1"/>
  <c r="C363" i="2"/>
  <c r="E363" i="2"/>
  <c r="G363" i="2"/>
  <c r="H363" i="2"/>
  <c r="F363" i="2"/>
  <c r="B364" i="2"/>
  <c r="E364" i="2" l="1"/>
  <c r="D364" i="2"/>
  <c r="F364" i="2"/>
  <c r="G364" i="2"/>
  <c r="C364" i="2"/>
  <c r="H364" i="2"/>
  <c r="B365" i="2"/>
  <c r="H365" i="2" l="1"/>
  <c r="D365" i="2"/>
  <c r="E365" i="2"/>
  <c r="F365" i="2"/>
  <c r="G365" i="2"/>
  <c r="C365" i="2"/>
  <c r="B366" i="2"/>
  <c r="G366" i="2" l="1"/>
  <c r="C366" i="2"/>
  <c r="F366" i="2"/>
  <c r="H366" i="2"/>
  <c r="D366" i="2"/>
  <c r="E366" i="2"/>
  <c r="B367" i="2"/>
  <c r="F367" i="2" l="1"/>
  <c r="H367" i="2"/>
  <c r="D367" i="2"/>
  <c r="G367" i="2"/>
  <c r="C367" i="2"/>
  <c r="E367" i="2"/>
  <c r="B368" i="2"/>
  <c r="G368" i="2" l="1"/>
  <c r="C368" i="2"/>
  <c r="D368" i="2"/>
  <c r="F368" i="2"/>
  <c r="H368" i="2"/>
  <c r="E368" i="2"/>
  <c r="B369" i="2"/>
  <c r="D369" i="2" l="1"/>
  <c r="F369" i="2"/>
  <c r="C369" i="2"/>
  <c r="E369" i="2"/>
  <c r="H369" i="2"/>
  <c r="G369" i="2"/>
  <c r="B370" i="2"/>
  <c r="F370" i="2" l="1"/>
  <c r="G370" i="2"/>
  <c r="H370" i="2"/>
  <c r="D370" i="2"/>
  <c r="E370" i="2"/>
  <c r="C370" i="2"/>
  <c r="B371" i="2"/>
  <c r="F371" i="2" l="1"/>
  <c r="H371" i="2"/>
  <c r="D371" i="2"/>
  <c r="G371" i="2"/>
  <c r="E371" i="2"/>
  <c r="C371" i="2"/>
  <c r="B372" i="2"/>
  <c r="C372" i="2" l="1"/>
  <c r="D372" i="2"/>
  <c r="E372" i="2"/>
  <c r="F372" i="2"/>
  <c r="H372" i="2"/>
  <c r="G372" i="2"/>
  <c r="B373" i="2"/>
  <c r="F373" i="2" l="1"/>
  <c r="C373" i="2"/>
  <c r="D373" i="2"/>
  <c r="E373" i="2"/>
  <c r="G373" i="2"/>
  <c r="H373" i="2"/>
  <c r="B374" i="2"/>
  <c r="D374" i="2" l="1"/>
  <c r="F374" i="2"/>
  <c r="G374" i="2"/>
  <c r="H374" i="2"/>
  <c r="E374" i="2"/>
  <c r="C374" i="2"/>
  <c r="B375" i="2"/>
  <c r="D375" i="2" l="1"/>
  <c r="C375" i="2"/>
  <c r="E375" i="2"/>
  <c r="F375" i="2"/>
  <c r="G375" i="2"/>
  <c r="H375" i="2"/>
  <c r="B376" i="2"/>
  <c r="E376" i="2" l="1"/>
  <c r="F376" i="2"/>
  <c r="G376" i="2"/>
  <c r="H376" i="2"/>
  <c r="D376" i="2"/>
  <c r="C376" i="2"/>
  <c r="B377" i="2"/>
  <c r="H377" i="2" l="1"/>
  <c r="C377" i="2"/>
  <c r="D377" i="2"/>
  <c r="E377" i="2"/>
  <c r="F377" i="2"/>
  <c r="G377" i="2"/>
  <c r="B378" i="2"/>
  <c r="D378" i="2" l="1"/>
  <c r="E378" i="2"/>
  <c r="F378" i="2"/>
  <c r="G378" i="2"/>
  <c r="H378" i="2"/>
  <c r="C378" i="2"/>
  <c r="B379" i="2"/>
  <c r="H379" i="2" l="1"/>
  <c r="C379" i="2"/>
  <c r="D379" i="2"/>
  <c r="E379" i="2"/>
  <c r="F379" i="2"/>
  <c r="G379" i="2"/>
  <c r="B380" i="2"/>
  <c r="H380" i="2" l="1"/>
  <c r="C380" i="2"/>
  <c r="D380" i="2"/>
  <c r="E380" i="2"/>
  <c r="F380" i="2"/>
  <c r="G380" i="2"/>
  <c r="B381" i="2"/>
  <c r="F381" i="2" l="1"/>
  <c r="G381" i="2"/>
  <c r="H381" i="2"/>
  <c r="C381" i="2"/>
  <c r="D381" i="2"/>
  <c r="E381" i="2"/>
  <c r="B382" i="2"/>
  <c r="G382" i="2" l="1"/>
  <c r="H382" i="2"/>
  <c r="C382" i="2"/>
  <c r="D382" i="2"/>
  <c r="F382" i="2"/>
  <c r="E382" i="2"/>
  <c r="B383" i="2"/>
  <c r="H383" i="2" l="1"/>
  <c r="C383" i="2"/>
  <c r="D383" i="2"/>
  <c r="E383" i="2"/>
  <c r="F383" i="2"/>
  <c r="G383" i="2"/>
  <c r="B384" i="2"/>
  <c r="C384" i="2" l="1"/>
  <c r="D384" i="2"/>
  <c r="E384" i="2"/>
  <c r="H384" i="2"/>
  <c r="F384" i="2"/>
  <c r="G384" i="2"/>
  <c r="B385" i="2"/>
  <c r="H385" i="2" l="1"/>
  <c r="C385" i="2"/>
  <c r="D385" i="2"/>
  <c r="E385" i="2"/>
  <c r="F385" i="2"/>
  <c r="G385" i="2"/>
  <c r="B386" i="2"/>
  <c r="C386" i="2" l="1"/>
  <c r="D386" i="2"/>
  <c r="E386" i="2"/>
  <c r="F386" i="2"/>
  <c r="H386" i="2"/>
  <c r="G386" i="2"/>
  <c r="B387" i="2"/>
  <c r="F387" i="2" l="1"/>
  <c r="G387" i="2"/>
  <c r="H387" i="2"/>
  <c r="C387" i="2"/>
  <c r="D387" i="2"/>
  <c r="E387" i="2"/>
  <c r="B388" i="2"/>
  <c r="G388" i="2" l="1"/>
  <c r="H388" i="2"/>
  <c r="C388" i="2"/>
  <c r="D388" i="2"/>
  <c r="F388" i="2"/>
  <c r="E388" i="2"/>
  <c r="B389" i="2"/>
  <c r="D389" i="2" l="1"/>
  <c r="E389" i="2"/>
  <c r="F389" i="2"/>
  <c r="G389" i="2"/>
  <c r="H389" i="2"/>
  <c r="C389" i="2"/>
  <c r="B390" i="2"/>
  <c r="D390" i="2" l="1"/>
  <c r="E390" i="2"/>
  <c r="F390" i="2"/>
  <c r="G390" i="2"/>
  <c r="H390" i="2"/>
  <c r="C390" i="2"/>
  <c r="B391" i="2"/>
  <c r="H391" i="2" l="1"/>
  <c r="G391" i="2"/>
  <c r="D391" i="2"/>
  <c r="E391" i="2"/>
  <c r="F391" i="2"/>
  <c r="C391" i="2"/>
  <c r="B392" i="2"/>
  <c r="C392" i="2" l="1"/>
  <c r="D392" i="2"/>
  <c r="E392" i="2"/>
  <c r="F392" i="2"/>
  <c r="H392" i="2"/>
  <c r="G392" i="2"/>
  <c r="B393" i="2"/>
  <c r="F393" i="2" l="1"/>
  <c r="H393" i="2"/>
  <c r="E393" i="2"/>
  <c r="C393" i="2"/>
  <c r="D393" i="2"/>
  <c r="G393" i="2"/>
  <c r="B394" i="2"/>
  <c r="G394" i="2" l="1"/>
  <c r="C394" i="2"/>
  <c r="F394" i="2"/>
  <c r="D394" i="2"/>
  <c r="E394" i="2"/>
  <c r="H394" i="2"/>
  <c r="B395" i="2"/>
  <c r="E395" i="2" l="1"/>
  <c r="C395" i="2"/>
  <c r="D395" i="2"/>
  <c r="F395" i="2"/>
  <c r="G395" i="2"/>
  <c r="H395" i="2"/>
  <c r="B396" i="2"/>
  <c r="C396" i="2" l="1"/>
  <c r="E396" i="2"/>
  <c r="G396" i="2"/>
  <c r="D396" i="2"/>
  <c r="H396" i="2"/>
  <c r="F396" i="2"/>
  <c r="B397" i="2"/>
  <c r="H397" i="2" l="1"/>
  <c r="D397" i="2"/>
  <c r="E397" i="2"/>
  <c r="F397" i="2"/>
  <c r="C397" i="2"/>
  <c r="G397" i="2"/>
  <c r="B398" i="2"/>
  <c r="G398" i="2" l="1"/>
  <c r="H398" i="2"/>
  <c r="C398" i="2"/>
  <c r="D398" i="2"/>
  <c r="E398" i="2"/>
  <c r="F398" i="2"/>
  <c r="B399" i="2"/>
  <c r="F399" i="2" l="1"/>
  <c r="H399" i="2"/>
  <c r="C399" i="2"/>
  <c r="D399" i="2"/>
  <c r="G399" i="2"/>
  <c r="E399" i="2"/>
  <c r="B400" i="2"/>
  <c r="G400" i="2" l="1"/>
  <c r="C400" i="2"/>
  <c r="D400" i="2"/>
  <c r="F400" i="2"/>
  <c r="H400" i="2"/>
  <c r="E400" i="2"/>
  <c r="B401" i="2"/>
  <c r="C401" i="2" l="1"/>
  <c r="E401" i="2"/>
  <c r="D401" i="2"/>
  <c r="H401" i="2"/>
  <c r="G401" i="2"/>
  <c r="F401" i="2"/>
  <c r="B402" i="2"/>
  <c r="F402" i="2" l="1"/>
  <c r="H402" i="2"/>
  <c r="C402" i="2"/>
  <c r="E402" i="2"/>
  <c r="G402" i="2"/>
  <c r="D402" i="2"/>
  <c r="B403" i="2"/>
  <c r="F403" i="2" l="1"/>
  <c r="E403" i="2"/>
  <c r="G403" i="2"/>
  <c r="C403" i="2"/>
  <c r="D403" i="2"/>
  <c r="H403" i="2"/>
  <c r="B404" i="2"/>
  <c r="G404" i="2" l="1"/>
  <c r="E404" i="2"/>
  <c r="D404" i="2"/>
  <c r="F404" i="2"/>
  <c r="H404" i="2"/>
  <c r="C404" i="2"/>
  <c r="B405" i="2"/>
  <c r="H405" i="2" l="1"/>
  <c r="D405" i="2"/>
  <c r="C405" i="2"/>
  <c r="E405" i="2"/>
  <c r="G405" i="2"/>
  <c r="F405" i="2"/>
  <c r="B406" i="2"/>
  <c r="H406" i="2" l="1"/>
  <c r="D406" i="2"/>
  <c r="F406" i="2"/>
  <c r="G406" i="2"/>
  <c r="C406" i="2"/>
  <c r="E406" i="2"/>
  <c r="B407" i="2"/>
  <c r="C407" i="2" l="1"/>
  <c r="E407" i="2"/>
  <c r="D407" i="2"/>
  <c r="F407" i="2"/>
  <c r="H407" i="2"/>
  <c r="G407" i="2"/>
  <c r="B408" i="2"/>
  <c r="G408" i="2" l="1"/>
  <c r="F408" i="2"/>
  <c r="H408" i="2"/>
  <c r="D408" i="2"/>
  <c r="E408" i="2"/>
  <c r="C408" i="2"/>
  <c r="B409" i="2"/>
  <c r="H409" i="2" l="1"/>
  <c r="D409" i="2"/>
  <c r="F409" i="2"/>
  <c r="C409" i="2"/>
  <c r="E409" i="2"/>
  <c r="G409" i="2"/>
  <c r="B410" i="2"/>
  <c r="C410" i="2" l="1"/>
  <c r="E410" i="2"/>
  <c r="D410" i="2"/>
  <c r="F410" i="2"/>
  <c r="H410" i="2"/>
  <c r="G410" i="2"/>
  <c r="B411" i="2"/>
  <c r="F411" i="2" l="1"/>
  <c r="H411" i="2"/>
  <c r="D411" i="2"/>
  <c r="C411" i="2"/>
  <c r="E411" i="2"/>
  <c r="G411" i="2"/>
  <c r="B412" i="2"/>
  <c r="C412" i="2" l="1"/>
  <c r="D412" i="2"/>
  <c r="F412" i="2"/>
  <c r="H412" i="2"/>
  <c r="E412" i="2"/>
  <c r="G412" i="2"/>
  <c r="B413" i="2"/>
  <c r="D413" i="2" l="1"/>
  <c r="F413" i="2"/>
  <c r="H413" i="2"/>
  <c r="G413" i="2"/>
  <c r="C413" i="2"/>
  <c r="E413" i="2"/>
  <c r="B414" i="2"/>
  <c r="D414" i="2" l="1"/>
  <c r="F414" i="2"/>
  <c r="H414" i="2"/>
  <c r="C414" i="2"/>
  <c r="E414" i="2"/>
  <c r="G414" i="2"/>
  <c r="B415" i="2"/>
  <c r="G415" i="2" l="1"/>
  <c r="C415" i="2"/>
  <c r="H415" i="2"/>
  <c r="D415" i="2"/>
  <c r="F415" i="2"/>
  <c r="E415" i="2"/>
  <c r="B416" i="2"/>
  <c r="C416" i="2" l="1"/>
  <c r="E416" i="2"/>
  <c r="D416" i="2"/>
  <c r="F416" i="2"/>
  <c r="H416" i="2"/>
  <c r="G416" i="2"/>
  <c r="B417" i="2"/>
  <c r="F417" i="2" l="1"/>
  <c r="H417" i="2"/>
  <c r="C417" i="2"/>
  <c r="D417" i="2"/>
  <c r="E417" i="2"/>
  <c r="G417" i="2"/>
  <c r="B418" i="2"/>
  <c r="C418" i="2" l="1"/>
  <c r="H418" i="2"/>
  <c r="D418" i="2"/>
  <c r="F418" i="2"/>
  <c r="E418" i="2"/>
  <c r="G418" i="2"/>
  <c r="B419" i="2"/>
  <c r="D419" i="2" l="1"/>
  <c r="F419" i="2"/>
  <c r="H419" i="2"/>
  <c r="C419" i="2"/>
  <c r="E419" i="2"/>
  <c r="G419" i="2"/>
  <c r="B420" i="2"/>
  <c r="E420" i="2" l="1"/>
  <c r="G420" i="2"/>
  <c r="F420" i="2"/>
  <c r="H420" i="2"/>
  <c r="D420" i="2"/>
  <c r="C420" i="2"/>
  <c r="B421" i="2"/>
  <c r="H421" i="2" l="1"/>
  <c r="D421" i="2"/>
  <c r="F421" i="2"/>
  <c r="C421" i="2"/>
  <c r="E421" i="2"/>
  <c r="G421" i="2"/>
  <c r="B422" i="2"/>
  <c r="G422" i="2" l="1"/>
  <c r="E422" i="2"/>
  <c r="D422" i="2"/>
  <c r="F422" i="2"/>
  <c r="H422" i="2"/>
  <c r="C422" i="2"/>
  <c r="B423" i="2"/>
  <c r="H423" i="2" l="1"/>
  <c r="D423" i="2"/>
  <c r="C423" i="2"/>
  <c r="E423" i="2"/>
  <c r="F423" i="2"/>
  <c r="G423" i="2"/>
  <c r="B424" i="2"/>
  <c r="G424" i="2" l="1"/>
  <c r="C424" i="2"/>
  <c r="D424" i="2"/>
  <c r="F424" i="2"/>
  <c r="H424" i="2"/>
  <c r="E424" i="2"/>
  <c r="B425" i="2"/>
  <c r="G425" i="2" l="1"/>
  <c r="C425" i="2"/>
  <c r="E425" i="2"/>
  <c r="F425" i="2"/>
  <c r="H425" i="2"/>
  <c r="D425" i="2"/>
  <c r="B426" i="2"/>
  <c r="E426" i="2" l="1"/>
  <c r="G426" i="2"/>
  <c r="D426" i="2"/>
  <c r="H426" i="2"/>
  <c r="F426" i="2"/>
  <c r="C426" i="2"/>
  <c r="B427" i="2"/>
  <c r="F427" i="2" l="1"/>
  <c r="E427" i="2"/>
  <c r="G427" i="2"/>
  <c r="H427" i="2"/>
  <c r="C427" i="2"/>
  <c r="D427" i="2"/>
  <c r="B428" i="2"/>
  <c r="E428" i="2" l="1"/>
  <c r="G428" i="2"/>
  <c r="H428" i="2"/>
  <c r="D428" i="2"/>
  <c r="F428" i="2"/>
  <c r="C428" i="2"/>
  <c r="B429" i="2"/>
  <c r="C429" i="2" l="1"/>
  <c r="E429" i="2"/>
  <c r="F429" i="2"/>
  <c r="G429" i="2"/>
  <c r="H429" i="2"/>
  <c r="D429" i="2"/>
  <c r="B430" i="2"/>
  <c r="D430" i="2" l="1"/>
  <c r="E430" i="2"/>
  <c r="F430" i="2"/>
  <c r="H430" i="2"/>
  <c r="G430" i="2"/>
  <c r="C430" i="2"/>
  <c r="B431" i="2"/>
  <c r="H431" i="2" l="1"/>
  <c r="D431" i="2"/>
  <c r="E431" i="2"/>
  <c r="G431" i="2"/>
  <c r="C431" i="2"/>
  <c r="F431" i="2"/>
  <c r="B432" i="2"/>
  <c r="G432" i="2" l="1"/>
  <c r="F432" i="2"/>
  <c r="H432" i="2"/>
  <c r="C432" i="2"/>
  <c r="D432" i="2"/>
  <c r="E432" i="2"/>
  <c r="B433" i="2"/>
  <c r="D433" i="2" l="1"/>
  <c r="F433" i="2"/>
  <c r="H433" i="2"/>
  <c r="C433" i="2"/>
  <c r="E433" i="2"/>
  <c r="G433" i="2"/>
  <c r="B434" i="2"/>
  <c r="C434" i="2" l="1"/>
  <c r="E434" i="2"/>
  <c r="D434" i="2"/>
  <c r="F434" i="2"/>
  <c r="G434" i="2"/>
  <c r="H434" i="2"/>
  <c r="B435" i="2"/>
  <c r="H435" i="2" l="1"/>
  <c r="D435" i="2"/>
  <c r="C435" i="2"/>
  <c r="E435" i="2"/>
  <c r="F435" i="2"/>
  <c r="G435" i="2"/>
  <c r="B436" i="2"/>
  <c r="G436" i="2" l="1"/>
  <c r="C436" i="2"/>
  <c r="E436" i="2"/>
  <c r="F436" i="2"/>
  <c r="H436" i="2"/>
  <c r="D436" i="2"/>
  <c r="B437" i="2"/>
  <c r="F437" i="2" l="1"/>
  <c r="H437" i="2"/>
  <c r="G437" i="2"/>
  <c r="C437" i="2"/>
  <c r="D437" i="2"/>
  <c r="E437" i="2"/>
  <c r="B438" i="2"/>
  <c r="E438" i="2" l="1"/>
  <c r="C438" i="2"/>
  <c r="D438" i="2"/>
  <c r="F438" i="2"/>
  <c r="H438" i="2"/>
  <c r="G438" i="2"/>
  <c r="B439" i="2"/>
  <c r="D439" i="2" l="1"/>
  <c r="C439" i="2"/>
  <c r="E439" i="2"/>
  <c r="G439" i="2"/>
  <c r="H439" i="2"/>
  <c r="F439" i="2"/>
  <c r="B440" i="2"/>
  <c r="C440" i="2" l="1"/>
  <c r="D440" i="2"/>
  <c r="F440" i="2"/>
  <c r="G440" i="2"/>
  <c r="H440" i="2"/>
  <c r="E440" i="2"/>
  <c r="B441" i="2"/>
  <c r="H441" i="2" l="1"/>
  <c r="D441" i="2"/>
  <c r="F441" i="2"/>
  <c r="G441" i="2"/>
  <c r="E441" i="2"/>
  <c r="C441" i="2"/>
  <c r="B442" i="2"/>
  <c r="G442" i="2" l="1"/>
  <c r="C442" i="2"/>
  <c r="H442" i="2"/>
  <c r="D442" i="2"/>
  <c r="E442" i="2"/>
  <c r="F442" i="2"/>
  <c r="B443" i="2"/>
  <c r="F443" i="2" l="1"/>
  <c r="H443" i="2"/>
  <c r="C443" i="2"/>
  <c r="D443" i="2"/>
  <c r="E443" i="2"/>
  <c r="G443" i="2"/>
  <c r="B444" i="2"/>
  <c r="E444" i="2" l="1"/>
  <c r="G444" i="2"/>
  <c r="C444" i="2"/>
  <c r="D444" i="2"/>
  <c r="F444" i="2"/>
  <c r="H444" i="2"/>
  <c r="B445" i="2"/>
  <c r="D445" i="2" l="1"/>
  <c r="E445" i="2"/>
  <c r="G445" i="2"/>
  <c r="H445" i="2"/>
  <c r="C445" i="2"/>
  <c r="F445" i="2"/>
  <c r="B446" i="2"/>
  <c r="E446" i="2" l="1"/>
  <c r="G446" i="2"/>
  <c r="H446" i="2"/>
  <c r="D446" i="2"/>
  <c r="F446" i="2"/>
  <c r="C446" i="2"/>
  <c r="B447" i="2"/>
  <c r="H447" i="2" l="1"/>
  <c r="D447" i="2"/>
  <c r="C447" i="2"/>
  <c r="E447" i="2"/>
  <c r="F447" i="2"/>
  <c r="G447" i="2"/>
  <c r="B448" i="2"/>
  <c r="D448" i="2" l="1"/>
  <c r="E448" i="2"/>
  <c r="F448" i="2"/>
  <c r="H448" i="2"/>
  <c r="C448" i="2"/>
  <c r="G448" i="2"/>
  <c r="B449" i="2"/>
  <c r="G449" i="2" l="1"/>
  <c r="F449" i="2"/>
  <c r="H449" i="2"/>
  <c r="D449" i="2"/>
  <c r="E449" i="2"/>
  <c r="C449" i="2"/>
  <c r="B450" i="2"/>
  <c r="G450" i="2" l="1"/>
  <c r="F450" i="2"/>
  <c r="H450" i="2"/>
  <c r="D450" i="2"/>
  <c r="C450" i="2"/>
  <c r="E450" i="2"/>
  <c r="B451" i="2"/>
  <c r="D451" i="2" l="1"/>
  <c r="F451" i="2"/>
  <c r="E451" i="2"/>
  <c r="G451" i="2"/>
  <c r="H451" i="2"/>
  <c r="C451" i="2"/>
  <c r="B452" i="2"/>
  <c r="E452" i="2" l="1"/>
  <c r="D452" i="2"/>
  <c r="F452" i="2"/>
  <c r="G452" i="2"/>
  <c r="H452" i="2"/>
  <c r="C452" i="2"/>
  <c r="B453" i="2"/>
  <c r="D453" i="2" l="1"/>
  <c r="C453" i="2"/>
  <c r="E453" i="2"/>
  <c r="F453" i="2"/>
  <c r="G453" i="2"/>
  <c r="H453" i="2"/>
  <c r="B454" i="2"/>
  <c r="D454" i="2" l="1"/>
  <c r="C454" i="2"/>
  <c r="G454" i="2"/>
  <c r="E454" i="2"/>
  <c r="F454" i="2"/>
  <c r="H454" i="2"/>
  <c r="B455" i="2"/>
  <c r="C455" i="2" l="1"/>
  <c r="D455" i="2"/>
  <c r="E455" i="2"/>
  <c r="H455" i="2"/>
  <c r="G455" i="2"/>
  <c r="F455" i="2"/>
  <c r="B456" i="2"/>
  <c r="G456" i="2" l="1"/>
  <c r="C456" i="2"/>
  <c r="D456" i="2"/>
  <c r="H456" i="2"/>
  <c r="F456" i="2"/>
  <c r="E456" i="2"/>
  <c r="B457" i="2"/>
  <c r="H457" i="2" l="1"/>
  <c r="F457" i="2"/>
  <c r="D457" i="2"/>
  <c r="C457" i="2"/>
  <c r="E457" i="2"/>
  <c r="G457" i="2"/>
  <c r="B458" i="2"/>
  <c r="F458" i="2" l="1"/>
  <c r="C458" i="2"/>
  <c r="D458" i="2"/>
  <c r="E458" i="2"/>
  <c r="G458" i="2"/>
  <c r="H458" i="2"/>
  <c r="B459" i="2"/>
  <c r="E459" i="2" l="1"/>
  <c r="F459" i="2"/>
  <c r="G459" i="2"/>
  <c r="H459" i="2"/>
  <c r="C459" i="2"/>
  <c r="D459" i="2"/>
  <c r="B460" i="2"/>
  <c r="C460" i="2" l="1"/>
  <c r="D460" i="2"/>
  <c r="E460" i="2"/>
  <c r="F460" i="2"/>
  <c r="G460" i="2"/>
  <c r="H460" i="2"/>
  <c r="B461" i="2"/>
  <c r="F461" i="2" l="1"/>
  <c r="C461" i="2"/>
  <c r="G461" i="2"/>
  <c r="H461" i="2"/>
  <c r="D461" i="2"/>
  <c r="E461" i="2"/>
  <c r="B462" i="2"/>
  <c r="C462" i="2" l="1"/>
  <c r="D462" i="2"/>
  <c r="E462" i="2"/>
  <c r="F462" i="2"/>
  <c r="G462" i="2"/>
  <c r="H462" i="2"/>
  <c r="B463" i="2"/>
  <c r="F463" i="2" l="1"/>
  <c r="G463" i="2"/>
  <c r="C463" i="2"/>
  <c r="E463" i="2"/>
  <c r="H463" i="2"/>
  <c r="D463" i="2"/>
  <c r="B464" i="2"/>
  <c r="F464" i="2" l="1"/>
  <c r="G464" i="2"/>
  <c r="H464" i="2"/>
  <c r="C464" i="2"/>
  <c r="D464" i="2"/>
  <c r="E464" i="2"/>
  <c r="B465" i="2"/>
  <c r="D465" i="2" l="1"/>
  <c r="E465" i="2"/>
  <c r="F465" i="2"/>
  <c r="G465" i="2"/>
  <c r="H465" i="2"/>
  <c r="C465" i="2"/>
  <c r="B466" i="2"/>
  <c r="D466" i="2" l="1"/>
  <c r="E466" i="2"/>
  <c r="F466" i="2"/>
  <c r="G466" i="2"/>
  <c r="H466" i="2"/>
  <c r="C466" i="2"/>
  <c r="B467" i="2"/>
  <c r="H467" i="2" l="1"/>
  <c r="C467" i="2"/>
  <c r="D467" i="2"/>
  <c r="E467" i="2"/>
  <c r="F467" i="2"/>
  <c r="G467" i="2"/>
  <c r="B468" i="2"/>
  <c r="G468" i="2" l="1"/>
  <c r="H468" i="2"/>
  <c r="C468" i="2"/>
  <c r="D468" i="2"/>
  <c r="E468" i="2"/>
  <c r="F468" i="2"/>
  <c r="B469" i="2"/>
  <c r="F469" i="2" l="1"/>
  <c r="H469" i="2"/>
  <c r="C469" i="2"/>
  <c r="D469" i="2"/>
  <c r="E469" i="2"/>
  <c r="G469" i="2"/>
  <c r="B470" i="2"/>
  <c r="E470" i="2" l="1"/>
  <c r="G470" i="2"/>
  <c r="H470" i="2"/>
  <c r="C470" i="2"/>
  <c r="D470" i="2"/>
  <c r="F470" i="2"/>
  <c r="B471" i="2"/>
  <c r="D471" i="2" l="1"/>
  <c r="E471" i="2"/>
  <c r="F471" i="2"/>
  <c r="G471" i="2"/>
  <c r="H471" i="2"/>
  <c r="C471" i="2"/>
  <c r="B472" i="2"/>
  <c r="C472" i="2" l="1"/>
  <c r="E472" i="2"/>
  <c r="F472" i="2"/>
  <c r="G472" i="2"/>
  <c r="H472" i="2"/>
  <c r="D472" i="2"/>
  <c r="B473" i="2"/>
  <c r="H473" i="2" l="1"/>
  <c r="D473" i="2"/>
  <c r="E473" i="2"/>
  <c r="F473" i="2"/>
  <c r="G473" i="2"/>
  <c r="C473" i="2"/>
  <c r="B474" i="2"/>
  <c r="G474" i="2" l="1"/>
  <c r="C474" i="2"/>
  <c r="D474" i="2"/>
  <c r="E474" i="2"/>
  <c r="F474" i="2"/>
  <c r="H474" i="2"/>
  <c r="B475" i="2"/>
  <c r="F475" i="2" l="1"/>
  <c r="G475" i="2"/>
  <c r="H475" i="2"/>
  <c r="C475" i="2"/>
  <c r="D475" i="2"/>
  <c r="E475" i="2"/>
  <c r="B476" i="2"/>
  <c r="E476" i="2" l="1"/>
  <c r="F476" i="2"/>
  <c r="G476" i="2"/>
  <c r="H476" i="2"/>
  <c r="C476" i="2"/>
  <c r="D476" i="2"/>
  <c r="B477" i="2"/>
  <c r="D477" i="2" l="1"/>
  <c r="E477" i="2"/>
  <c r="F477" i="2"/>
  <c r="G477" i="2"/>
  <c r="H477" i="2"/>
  <c r="C477" i="2"/>
  <c r="B478" i="2"/>
  <c r="D478" i="2" l="1"/>
  <c r="E478" i="2"/>
  <c r="F478" i="2"/>
  <c r="G478" i="2"/>
  <c r="H478" i="2"/>
  <c r="C478" i="2"/>
  <c r="B479" i="2"/>
  <c r="F479" i="2" l="1"/>
  <c r="G479" i="2"/>
  <c r="C479" i="2"/>
  <c r="H479" i="2"/>
  <c r="D479" i="2"/>
  <c r="E479" i="2"/>
  <c r="B480" i="2"/>
  <c r="G480" i="2" l="1"/>
  <c r="H480" i="2"/>
  <c r="C480" i="2"/>
  <c r="D480" i="2"/>
  <c r="E480" i="2"/>
  <c r="F480" i="2"/>
  <c r="B481" i="2"/>
  <c r="F481" i="2" l="1"/>
  <c r="H481" i="2"/>
  <c r="C481" i="2"/>
  <c r="D481" i="2"/>
  <c r="E481" i="2"/>
  <c r="G481" i="2"/>
  <c r="B482" i="2"/>
  <c r="E482" i="2" l="1"/>
  <c r="G482" i="2"/>
  <c r="H482" i="2"/>
  <c r="C482" i="2"/>
  <c r="D482" i="2"/>
  <c r="F482" i="2"/>
  <c r="B483" i="2"/>
  <c r="D483" i="2" l="1"/>
  <c r="F483" i="2"/>
  <c r="G483" i="2"/>
  <c r="H483" i="2"/>
  <c r="C483" i="2"/>
  <c r="E483" i="2"/>
  <c r="B484" i="2"/>
  <c r="E484" i="2" l="1"/>
  <c r="F484" i="2"/>
  <c r="G484" i="2"/>
  <c r="H484" i="2"/>
  <c r="D484" i="2"/>
  <c r="C484" i="2"/>
  <c r="B485" i="2"/>
  <c r="H485" i="2" l="1"/>
  <c r="D485" i="2"/>
  <c r="E485" i="2"/>
  <c r="F485" i="2"/>
  <c r="G485" i="2"/>
  <c r="C485" i="2"/>
  <c r="B486" i="2"/>
  <c r="H486" i="2" l="1"/>
  <c r="C486" i="2"/>
  <c r="D486" i="2"/>
  <c r="E486" i="2"/>
  <c r="F486" i="2"/>
  <c r="G486" i="2"/>
  <c r="B487" i="2"/>
  <c r="F487" i="2" l="1"/>
  <c r="G487" i="2"/>
  <c r="H487" i="2"/>
  <c r="C487" i="2"/>
  <c r="D487" i="2"/>
  <c r="E487" i="2"/>
  <c r="B488" i="2"/>
  <c r="E488" i="2" l="1"/>
  <c r="F488" i="2"/>
  <c r="G488" i="2"/>
  <c r="H488" i="2"/>
  <c r="C488" i="2"/>
  <c r="D488" i="2"/>
  <c r="B489" i="2"/>
  <c r="D489" i="2" l="1"/>
  <c r="F489" i="2"/>
  <c r="G489" i="2"/>
  <c r="H489" i="2"/>
  <c r="C489" i="2"/>
  <c r="E489" i="2"/>
  <c r="B490" i="2"/>
  <c r="C490" i="2" l="1"/>
  <c r="D490" i="2"/>
  <c r="E490" i="2"/>
  <c r="F490" i="2"/>
  <c r="G490" i="2"/>
  <c r="H490" i="2"/>
  <c r="B491" i="2"/>
  <c r="H491" i="2" l="1"/>
  <c r="D491" i="2"/>
  <c r="E491" i="2"/>
  <c r="F491" i="2"/>
  <c r="G491" i="2"/>
  <c r="C491" i="2"/>
  <c r="B492" i="2"/>
  <c r="C492" i="2" l="1"/>
  <c r="D492" i="2"/>
  <c r="E492" i="2"/>
  <c r="F492" i="2"/>
  <c r="H492" i="2"/>
  <c r="G492" i="2"/>
  <c r="B493" i="2"/>
  <c r="F493" i="2" l="1"/>
  <c r="G493" i="2"/>
  <c r="H493" i="2"/>
  <c r="C493" i="2"/>
  <c r="D493" i="2"/>
  <c r="E493" i="2"/>
  <c r="B494" i="2"/>
  <c r="E494" i="2" l="1"/>
  <c r="F494" i="2"/>
  <c r="G494" i="2"/>
  <c r="H494" i="2"/>
  <c r="C494" i="2"/>
  <c r="D494" i="2"/>
  <c r="B495" i="2"/>
  <c r="D495" i="2" l="1"/>
  <c r="E495" i="2"/>
  <c r="G495" i="2"/>
  <c r="F495" i="2"/>
  <c r="H495" i="2"/>
  <c r="C495" i="2"/>
  <c r="B496" i="2"/>
  <c r="C496" i="2" l="1"/>
  <c r="D496" i="2"/>
  <c r="E496" i="2"/>
  <c r="F496" i="2"/>
  <c r="G496" i="2"/>
  <c r="H496" i="2"/>
  <c r="B497" i="2"/>
  <c r="H497" i="2" l="1"/>
  <c r="C497" i="2"/>
  <c r="D497" i="2"/>
  <c r="E497" i="2"/>
  <c r="F497" i="2"/>
  <c r="G497" i="2"/>
  <c r="B498" i="2"/>
  <c r="H498" i="2" l="1"/>
  <c r="G498" i="2"/>
  <c r="C498" i="2"/>
  <c r="D498" i="2"/>
  <c r="E498" i="2"/>
  <c r="F498" i="2"/>
  <c r="B499" i="2"/>
  <c r="F499" i="2" l="1"/>
  <c r="H499" i="2"/>
  <c r="C499" i="2"/>
  <c r="D499" i="2"/>
  <c r="E499" i="2"/>
  <c r="G499" i="2"/>
  <c r="B500" i="2"/>
  <c r="G500" i="2" l="1"/>
  <c r="C500" i="2"/>
  <c r="D500" i="2"/>
  <c r="F500" i="2"/>
  <c r="H500" i="2"/>
  <c r="E500" i="2"/>
  <c r="B501" i="2"/>
  <c r="D501" i="2" l="1"/>
  <c r="H501" i="2"/>
  <c r="G501" i="2"/>
  <c r="C501" i="2"/>
  <c r="F501" i="2"/>
  <c r="E501" i="2"/>
  <c r="B502" i="2"/>
  <c r="C502" i="2" l="1"/>
  <c r="E502" i="2"/>
  <c r="D502" i="2"/>
  <c r="F502" i="2"/>
  <c r="G502" i="2"/>
  <c r="H502" i="2"/>
  <c r="B503" i="2"/>
  <c r="H503" i="2" l="1"/>
  <c r="D503" i="2"/>
  <c r="F503" i="2"/>
  <c r="C503" i="2"/>
  <c r="E503" i="2"/>
  <c r="G503" i="2"/>
  <c r="B504" i="2"/>
  <c r="E504" i="2" l="1"/>
  <c r="H504" i="2"/>
  <c r="D504" i="2"/>
  <c r="G504" i="2"/>
  <c r="C504" i="2"/>
  <c r="F504" i="2"/>
  <c r="B505" i="2"/>
  <c r="F505" i="2" l="1"/>
  <c r="H505" i="2"/>
  <c r="D505" i="2"/>
  <c r="C505" i="2"/>
  <c r="E505" i="2"/>
  <c r="G505" i="2"/>
  <c r="B506" i="2"/>
  <c r="C506" i="2" l="1"/>
  <c r="F506" i="2"/>
  <c r="E506" i="2"/>
  <c r="G506" i="2"/>
  <c r="H506" i="2"/>
  <c r="D506" i="2"/>
  <c r="B507" i="2"/>
  <c r="F507" i="2" l="1"/>
  <c r="H507" i="2"/>
  <c r="C507" i="2"/>
  <c r="E507" i="2"/>
  <c r="G507" i="2"/>
  <c r="D507" i="2"/>
  <c r="B508" i="2"/>
  <c r="C508" i="2" l="1"/>
  <c r="E508" i="2"/>
  <c r="G508" i="2"/>
  <c r="D508" i="2"/>
  <c r="F508" i="2"/>
  <c r="H508" i="2"/>
  <c r="B509" i="2"/>
  <c r="H509" i="2" l="1"/>
  <c r="D509" i="2"/>
  <c r="F509" i="2"/>
  <c r="C509" i="2"/>
  <c r="E509" i="2"/>
  <c r="G509" i="2"/>
  <c r="B510" i="2"/>
  <c r="G510" i="2" l="1"/>
  <c r="C510" i="2"/>
  <c r="E510" i="2"/>
  <c r="D510" i="2"/>
  <c r="F510" i="2"/>
  <c r="H510" i="2"/>
  <c r="B511" i="2"/>
  <c r="F511" i="2" l="1"/>
  <c r="H511" i="2"/>
  <c r="D511" i="2"/>
  <c r="G511" i="2"/>
  <c r="C511" i="2"/>
  <c r="E511" i="2"/>
  <c r="B512" i="2"/>
  <c r="E512" i="2" l="1"/>
  <c r="G512" i="2"/>
  <c r="C512" i="2"/>
  <c r="D512" i="2"/>
  <c r="F512" i="2"/>
  <c r="H512" i="2"/>
  <c r="B513" i="2"/>
  <c r="G513" i="2" l="1"/>
  <c r="D513" i="2"/>
  <c r="F513" i="2"/>
  <c r="H513" i="2"/>
  <c r="E513" i="2"/>
  <c r="C513" i="2"/>
  <c r="B514" i="2"/>
  <c r="C514" i="2" l="1"/>
  <c r="E514" i="2"/>
  <c r="G514" i="2"/>
  <c r="D514" i="2"/>
  <c r="F514" i="2"/>
  <c r="H514" i="2"/>
  <c r="B515" i="2"/>
  <c r="D515" i="2" l="1"/>
  <c r="F515" i="2"/>
  <c r="C515" i="2"/>
  <c r="E515" i="2"/>
  <c r="G515" i="2"/>
  <c r="H515" i="2"/>
  <c r="B516" i="2"/>
  <c r="G516" i="2" l="1"/>
  <c r="C516" i="2"/>
  <c r="E516" i="2"/>
  <c r="H516" i="2"/>
  <c r="F516" i="2"/>
  <c r="D516" i="2"/>
  <c r="B517" i="2"/>
  <c r="F517" i="2" l="1"/>
  <c r="H517" i="2"/>
  <c r="D517" i="2"/>
  <c r="C517" i="2"/>
  <c r="E517" i="2"/>
  <c r="G517" i="2"/>
  <c r="B518" i="2"/>
  <c r="E518" i="2" l="1"/>
  <c r="G518" i="2"/>
  <c r="C518" i="2"/>
  <c r="F518" i="2"/>
  <c r="H518" i="2"/>
  <c r="D518" i="2"/>
  <c r="B519" i="2"/>
  <c r="D519" i="2" l="1"/>
  <c r="F519" i="2"/>
  <c r="H519" i="2"/>
  <c r="C519" i="2"/>
  <c r="E519" i="2"/>
  <c r="G519" i="2"/>
  <c r="B520" i="2"/>
  <c r="E520" i="2" l="1"/>
  <c r="G520" i="2"/>
  <c r="D520" i="2"/>
  <c r="F520" i="2"/>
  <c r="H520" i="2"/>
  <c r="C520" i="2"/>
  <c r="B521" i="2"/>
  <c r="H521" i="2" l="1"/>
  <c r="F521" i="2"/>
  <c r="C521" i="2"/>
  <c r="E521" i="2"/>
  <c r="G521" i="2"/>
  <c r="D521" i="2"/>
  <c r="B522" i="2"/>
  <c r="D522" i="2" l="1"/>
  <c r="F522" i="2"/>
  <c r="H522" i="2"/>
  <c r="G522" i="2"/>
  <c r="C522" i="2"/>
  <c r="E522" i="2"/>
  <c r="B523" i="2"/>
  <c r="F523" i="2" l="1"/>
  <c r="D523" i="2"/>
  <c r="G523" i="2"/>
  <c r="C523" i="2"/>
  <c r="E523" i="2"/>
  <c r="H523" i="2"/>
  <c r="B524" i="2"/>
  <c r="E524" i="2" l="1"/>
  <c r="G524" i="2"/>
  <c r="C524" i="2"/>
  <c r="D524" i="2"/>
  <c r="F524" i="2"/>
  <c r="H524" i="2"/>
  <c r="B525" i="2"/>
  <c r="D525" i="2" l="1"/>
  <c r="F525" i="2"/>
  <c r="H525" i="2"/>
  <c r="G525" i="2"/>
  <c r="C525" i="2"/>
  <c r="E525" i="2"/>
  <c r="B526" i="2"/>
  <c r="E526" i="2" l="1"/>
  <c r="G526" i="2"/>
  <c r="D526" i="2"/>
  <c r="F526" i="2"/>
  <c r="H526" i="2"/>
  <c r="C526" i="2"/>
  <c r="B527" i="2"/>
  <c r="H527" i="2" l="1"/>
  <c r="D527" i="2"/>
  <c r="F527" i="2"/>
  <c r="C527" i="2"/>
  <c r="E527" i="2"/>
  <c r="G527" i="2"/>
  <c r="B528" i="2"/>
  <c r="E528" i="2" l="1"/>
  <c r="H528" i="2"/>
  <c r="D528" i="2"/>
  <c r="F528" i="2"/>
  <c r="G528" i="2"/>
  <c r="C528" i="2"/>
  <c r="B529" i="2"/>
  <c r="C529" i="2" l="1"/>
  <c r="E529" i="2"/>
  <c r="G529" i="2"/>
  <c r="H529" i="2"/>
  <c r="D529" i="2"/>
  <c r="F529" i="2"/>
  <c r="B530" i="2"/>
  <c r="C530" i="2" l="1"/>
  <c r="E530" i="2"/>
  <c r="G530" i="2"/>
  <c r="F530" i="2"/>
  <c r="H530" i="2"/>
  <c r="D530" i="2"/>
  <c r="B531" i="2"/>
  <c r="D531" i="2" l="1"/>
  <c r="F531" i="2"/>
  <c r="H531" i="2"/>
  <c r="E531" i="2"/>
  <c r="G531" i="2"/>
  <c r="C531" i="2"/>
  <c r="B532" i="2"/>
  <c r="E532" i="2" l="1"/>
  <c r="G532" i="2"/>
  <c r="D532" i="2"/>
  <c r="F532" i="2"/>
  <c r="H532" i="2"/>
  <c r="C532" i="2"/>
  <c r="B533" i="2"/>
  <c r="D533" i="2" l="1"/>
  <c r="F533" i="2"/>
  <c r="H533" i="2"/>
  <c r="C533" i="2"/>
  <c r="E533" i="2"/>
  <c r="G533" i="2"/>
  <c r="B534" i="2"/>
  <c r="D534" i="2" l="1"/>
  <c r="F534" i="2"/>
  <c r="G534" i="2"/>
  <c r="H534" i="2"/>
  <c r="E534" i="2"/>
  <c r="C534" i="2"/>
  <c r="B535" i="2"/>
  <c r="D535" i="2" l="1"/>
  <c r="C535" i="2"/>
  <c r="E535" i="2"/>
  <c r="F535" i="2"/>
  <c r="G535" i="2"/>
  <c r="H535" i="2"/>
  <c r="B536" i="2"/>
  <c r="C536" i="2" l="1"/>
  <c r="E536" i="2"/>
  <c r="F536" i="2"/>
  <c r="H536" i="2"/>
  <c r="D536" i="2"/>
  <c r="G536" i="2"/>
  <c r="B537" i="2"/>
  <c r="F537" i="2" l="1"/>
  <c r="H537" i="2"/>
  <c r="G537" i="2"/>
  <c r="C537" i="2"/>
  <c r="D537" i="2"/>
  <c r="E537" i="2"/>
  <c r="B538" i="2"/>
  <c r="G538" i="2" l="1"/>
  <c r="C538" i="2"/>
  <c r="D538" i="2"/>
  <c r="F538" i="2"/>
  <c r="H538" i="2"/>
  <c r="E538" i="2"/>
  <c r="B539" i="2"/>
  <c r="D539" i="2" l="1"/>
  <c r="F539" i="2"/>
  <c r="C539" i="2"/>
  <c r="E539" i="2"/>
  <c r="G539" i="2"/>
  <c r="H539" i="2"/>
  <c r="B540" i="2"/>
  <c r="E540" i="2" l="1"/>
  <c r="D540" i="2"/>
  <c r="F540" i="2"/>
  <c r="G540" i="2"/>
  <c r="H540" i="2"/>
  <c r="C540" i="2"/>
  <c r="B541" i="2"/>
  <c r="H541" i="2" l="1"/>
  <c r="D541" i="2"/>
  <c r="F541" i="2"/>
  <c r="G541" i="2"/>
  <c r="E541" i="2"/>
  <c r="C541" i="2"/>
  <c r="B542" i="2"/>
  <c r="C542" i="2" l="1"/>
  <c r="H542" i="2"/>
  <c r="D542" i="2"/>
  <c r="E542" i="2"/>
  <c r="F542" i="2"/>
  <c r="G542" i="2"/>
  <c r="B543" i="2"/>
  <c r="H543" i="2" l="1"/>
  <c r="C543" i="2"/>
  <c r="D543" i="2"/>
  <c r="E543" i="2"/>
  <c r="G543" i="2"/>
  <c r="F543" i="2"/>
  <c r="B544" i="2"/>
  <c r="G544" i="2" l="1"/>
  <c r="C544" i="2"/>
  <c r="D544" i="2"/>
  <c r="F544" i="2"/>
  <c r="H544" i="2"/>
  <c r="E544" i="2"/>
  <c r="B545" i="2"/>
  <c r="D545" i="2" l="1"/>
  <c r="E545" i="2"/>
  <c r="G545" i="2"/>
  <c r="H545" i="2"/>
  <c r="C545" i="2"/>
  <c r="F545" i="2"/>
  <c r="B546" i="2"/>
  <c r="E546" i="2" l="1"/>
  <c r="H546" i="2"/>
  <c r="D546" i="2"/>
  <c r="F546" i="2"/>
  <c r="G546" i="2"/>
  <c r="C546" i="2"/>
  <c r="B547" i="2"/>
  <c r="H547" i="2" l="1"/>
  <c r="D547" i="2"/>
  <c r="C547" i="2"/>
  <c r="E547" i="2"/>
  <c r="F547" i="2"/>
  <c r="G547" i="2"/>
  <c r="B548" i="2"/>
  <c r="C548" i="2" l="1"/>
  <c r="D548" i="2"/>
  <c r="E548" i="2"/>
  <c r="F548" i="2"/>
  <c r="H548" i="2"/>
  <c r="G548" i="2"/>
  <c r="B549" i="2"/>
  <c r="F549" i="2" l="1"/>
  <c r="E549" i="2"/>
  <c r="G549" i="2"/>
  <c r="C549" i="2"/>
  <c r="H549" i="2"/>
  <c r="D549" i="2"/>
  <c r="B550" i="2"/>
  <c r="E550" i="2" l="1"/>
  <c r="G550" i="2"/>
  <c r="F550" i="2"/>
  <c r="H550" i="2"/>
  <c r="C550" i="2"/>
  <c r="D550" i="2"/>
  <c r="B551" i="2"/>
  <c r="D551" i="2" l="1"/>
  <c r="F551" i="2"/>
  <c r="H551" i="2"/>
  <c r="C551" i="2"/>
  <c r="E551" i="2"/>
  <c r="G551" i="2"/>
  <c r="B552" i="2"/>
  <c r="C552" i="2" l="1"/>
  <c r="E552" i="2"/>
  <c r="D552" i="2"/>
  <c r="F552" i="2"/>
  <c r="G552" i="2"/>
  <c r="H552" i="2"/>
  <c r="B553" i="2"/>
  <c r="H553" i="2" l="1"/>
  <c r="D553" i="2"/>
  <c r="C553" i="2"/>
  <c r="E553" i="2"/>
  <c r="F553" i="2"/>
  <c r="G553" i="2"/>
  <c r="B554" i="2"/>
  <c r="C554" i="2" l="1"/>
  <c r="E554" i="2"/>
  <c r="F554" i="2"/>
  <c r="G554" i="2"/>
  <c r="H554" i="2"/>
  <c r="D554" i="2"/>
  <c r="B555" i="2"/>
  <c r="E555" i="2" l="1"/>
  <c r="F555" i="2"/>
  <c r="G555" i="2"/>
  <c r="H555" i="2"/>
  <c r="C555" i="2"/>
  <c r="D555" i="2"/>
  <c r="B556" i="2"/>
  <c r="D556" i="2" l="1"/>
  <c r="E556" i="2"/>
  <c r="F556" i="2"/>
  <c r="G556" i="2"/>
  <c r="H556" i="2"/>
  <c r="C556" i="2"/>
  <c r="B557" i="2"/>
  <c r="C557" i="2" l="1"/>
  <c r="D557" i="2"/>
  <c r="E557" i="2"/>
  <c r="F557" i="2"/>
  <c r="G557" i="2"/>
  <c r="H557" i="2"/>
  <c r="B558" i="2"/>
  <c r="H558" i="2" l="1"/>
  <c r="C558" i="2"/>
  <c r="D558" i="2"/>
  <c r="E558" i="2"/>
  <c r="F558" i="2"/>
  <c r="G558" i="2"/>
  <c r="B559" i="2"/>
  <c r="G559" i="2" l="1"/>
  <c r="C559" i="2"/>
  <c r="D559" i="2"/>
  <c r="E559" i="2"/>
  <c r="F559" i="2"/>
  <c r="H559" i="2"/>
  <c r="B560" i="2"/>
  <c r="F560" i="2" l="1"/>
  <c r="H560" i="2"/>
  <c r="C560" i="2"/>
  <c r="D560" i="2"/>
  <c r="E560" i="2"/>
  <c r="G560" i="2"/>
  <c r="B561" i="2"/>
  <c r="E561" i="2" l="1"/>
  <c r="G561" i="2"/>
  <c r="H561" i="2"/>
  <c r="C561" i="2"/>
  <c r="D561" i="2"/>
  <c r="F561" i="2"/>
  <c r="B562" i="2"/>
  <c r="D562" i="2" l="1"/>
  <c r="F562" i="2"/>
  <c r="G562" i="2"/>
  <c r="H562" i="2"/>
  <c r="C562" i="2"/>
  <c r="E562" i="2"/>
  <c r="B563" i="2"/>
  <c r="C563" i="2" l="1"/>
  <c r="D563" i="2"/>
  <c r="E563" i="2"/>
  <c r="F563" i="2"/>
  <c r="G563" i="2"/>
  <c r="H563" i="2"/>
  <c r="B564" i="2"/>
  <c r="H564" i="2" l="1"/>
  <c r="D564" i="2"/>
  <c r="E564" i="2"/>
  <c r="F564" i="2"/>
  <c r="G564" i="2"/>
  <c r="C564" i="2"/>
  <c r="B565" i="2"/>
  <c r="H565" i="2" l="1"/>
  <c r="C565" i="2"/>
  <c r="D565" i="2"/>
  <c r="E565" i="2"/>
  <c r="F565" i="2"/>
  <c r="G565" i="2"/>
  <c r="B566" i="2"/>
  <c r="G566" i="2" l="1"/>
  <c r="H566" i="2"/>
  <c r="C566" i="2"/>
  <c r="D566" i="2"/>
  <c r="E566" i="2"/>
  <c r="F566" i="2"/>
  <c r="B567" i="2"/>
  <c r="E567" i="2" l="1"/>
  <c r="F567" i="2"/>
  <c r="G567" i="2"/>
  <c r="H567" i="2"/>
  <c r="C567" i="2"/>
  <c r="D567" i="2"/>
  <c r="B568" i="2"/>
  <c r="E568" i="2" l="1"/>
  <c r="F568" i="2"/>
  <c r="G568" i="2"/>
  <c r="H568" i="2"/>
  <c r="C568" i="2"/>
  <c r="D568" i="2"/>
  <c r="B569" i="2"/>
  <c r="C569" i="2" l="1"/>
  <c r="D569" i="2"/>
  <c r="E569" i="2"/>
  <c r="F569" i="2"/>
  <c r="G569" i="2"/>
  <c r="H569" i="2"/>
  <c r="B570" i="2"/>
  <c r="C570" i="2" l="1"/>
  <c r="D570" i="2"/>
  <c r="E570" i="2"/>
  <c r="F570" i="2"/>
  <c r="G570" i="2"/>
  <c r="H570" i="2"/>
  <c r="B571" i="2"/>
  <c r="G571" i="2" l="1"/>
  <c r="H571" i="2"/>
  <c r="D571" i="2"/>
  <c r="C571" i="2"/>
  <c r="E571" i="2"/>
  <c r="F571" i="2"/>
  <c r="B572" i="2"/>
  <c r="H572" i="2" l="1"/>
  <c r="C572" i="2"/>
  <c r="D572" i="2"/>
  <c r="E572" i="2"/>
  <c r="G572" i="2"/>
  <c r="F572" i="2"/>
  <c r="B573" i="2"/>
  <c r="E573" i="2" l="1"/>
  <c r="F573" i="2"/>
  <c r="G573" i="2"/>
  <c r="H573" i="2"/>
  <c r="C573" i="2"/>
  <c r="D573" i="2"/>
  <c r="B574" i="2"/>
  <c r="G574" i="2" l="1"/>
  <c r="H574" i="2"/>
  <c r="C574" i="2"/>
  <c r="D574" i="2"/>
  <c r="E574" i="2"/>
  <c r="F574" i="2"/>
  <c r="B575" i="2"/>
  <c r="C575" i="2" l="1"/>
  <c r="D575" i="2"/>
  <c r="E575" i="2"/>
  <c r="F575" i="2"/>
  <c r="G575" i="2"/>
  <c r="H575" i="2"/>
  <c r="B576" i="2"/>
  <c r="C576" i="2" l="1"/>
  <c r="D576" i="2"/>
  <c r="E576" i="2"/>
  <c r="F576" i="2"/>
  <c r="G576" i="2"/>
  <c r="H576" i="2"/>
  <c r="B577" i="2"/>
  <c r="G577" i="2" l="1"/>
  <c r="H577" i="2"/>
  <c r="C577" i="2"/>
  <c r="D577" i="2"/>
  <c r="E577" i="2"/>
  <c r="F577" i="2"/>
  <c r="B578" i="2"/>
  <c r="G578" i="2" l="1"/>
  <c r="H578" i="2"/>
  <c r="C578" i="2"/>
  <c r="D578" i="2"/>
  <c r="E578" i="2"/>
  <c r="F578" i="2"/>
  <c r="B579" i="2"/>
  <c r="E579" i="2" l="1"/>
  <c r="F579" i="2"/>
  <c r="G579" i="2"/>
  <c r="H579" i="2"/>
  <c r="C579" i="2"/>
  <c r="D579" i="2"/>
  <c r="B580" i="2"/>
  <c r="E580" i="2" l="1"/>
  <c r="F580" i="2"/>
  <c r="G580" i="2"/>
  <c r="H580" i="2"/>
  <c r="C580" i="2"/>
  <c r="D580" i="2"/>
  <c r="B581" i="2"/>
  <c r="C581" i="2" l="1"/>
  <c r="E581" i="2"/>
  <c r="F581" i="2"/>
  <c r="G581" i="2"/>
  <c r="H581" i="2"/>
  <c r="D581" i="2"/>
  <c r="B582" i="2"/>
  <c r="C582" i="2" l="1"/>
  <c r="D582" i="2"/>
  <c r="E582" i="2"/>
  <c r="F582" i="2"/>
  <c r="G582" i="2"/>
  <c r="H582" i="2"/>
  <c r="B583" i="2"/>
  <c r="G583" i="2" l="1"/>
  <c r="H583" i="2"/>
  <c r="C583" i="2"/>
  <c r="D583" i="2"/>
  <c r="E583" i="2"/>
  <c r="F583" i="2"/>
  <c r="B584" i="2"/>
  <c r="F584" i="2" l="1"/>
  <c r="G584" i="2"/>
  <c r="H584" i="2"/>
  <c r="C584" i="2"/>
  <c r="D584" i="2"/>
  <c r="E584" i="2"/>
  <c r="B585" i="2"/>
  <c r="E585" i="2" l="1"/>
  <c r="F585" i="2"/>
  <c r="G585" i="2"/>
  <c r="H585" i="2"/>
  <c r="C585" i="2"/>
  <c r="D585" i="2"/>
  <c r="B586" i="2"/>
  <c r="D586" i="2" l="1"/>
  <c r="E586" i="2"/>
  <c r="F586" i="2"/>
  <c r="G586" i="2"/>
  <c r="H586" i="2"/>
  <c r="C586" i="2"/>
  <c r="B587" i="2"/>
  <c r="C587" i="2" l="1"/>
  <c r="D587" i="2"/>
  <c r="E587" i="2"/>
  <c r="F587" i="2"/>
  <c r="G587" i="2"/>
  <c r="H587" i="2"/>
  <c r="B588" i="2"/>
  <c r="H588" i="2" l="1"/>
  <c r="C588" i="2"/>
  <c r="D588" i="2"/>
  <c r="E588" i="2"/>
  <c r="F588" i="2"/>
  <c r="G588" i="2"/>
  <c r="B589" i="2"/>
  <c r="G589" i="2" l="1"/>
  <c r="H589" i="2"/>
  <c r="C589" i="2"/>
  <c r="D589" i="2"/>
  <c r="E589" i="2"/>
  <c r="F589" i="2"/>
  <c r="B590" i="2"/>
  <c r="F590" i="2" l="1"/>
  <c r="G590" i="2"/>
  <c r="H590" i="2"/>
  <c r="C590" i="2"/>
  <c r="D590" i="2"/>
  <c r="E590" i="2"/>
  <c r="B591" i="2"/>
  <c r="E591" i="2" l="1"/>
  <c r="F591" i="2"/>
  <c r="G591" i="2"/>
  <c r="H591" i="2"/>
  <c r="C591" i="2"/>
  <c r="D591" i="2"/>
  <c r="B592" i="2"/>
  <c r="D592" i="2" l="1"/>
  <c r="F592" i="2"/>
  <c r="G592" i="2"/>
  <c r="H592" i="2"/>
  <c r="C592" i="2"/>
  <c r="E592" i="2"/>
  <c r="B593" i="2"/>
  <c r="C593" i="2" l="1"/>
  <c r="E593" i="2"/>
  <c r="F593" i="2"/>
  <c r="G593" i="2"/>
  <c r="H593" i="2"/>
  <c r="D593" i="2"/>
  <c r="B594" i="2"/>
  <c r="H594" i="2" l="1"/>
  <c r="C594" i="2"/>
  <c r="D594" i="2"/>
  <c r="E594" i="2"/>
  <c r="G594" i="2"/>
  <c r="F594" i="2"/>
  <c r="B595" i="2"/>
  <c r="G595" i="2" l="1"/>
  <c r="H595" i="2"/>
  <c r="C595" i="2"/>
  <c r="D595" i="2"/>
  <c r="E595" i="2"/>
  <c r="F595" i="2"/>
  <c r="B596" i="2"/>
  <c r="G596" i="2" l="1"/>
  <c r="H596" i="2"/>
  <c r="C596" i="2"/>
  <c r="D596" i="2"/>
  <c r="E596" i="2"/>
  <c r="F596" i="2"/>
  <c r="B597" i="2"/>
  <c r="E597" i="2" l="1"/>
  <c r="F597" i="2"/>
  <c r="G597" i="2"/>
  <c r="H597" i="2"/>
  <c r="C597" i="2"/>
  <c r="D597" i="2"/>
  <c r="B598" i="2"/>
  <c r="E598" i="2" l="1"/>
  <c r="F598" i="2"/>
  <c r="G598" i="2"/>
  <c r="H598" i="2"/>
  <c r="C598" i="2"/>
  <c r="D598" i="2"/>
  <c r="B599" i="2"/>
  <c r="C599" i="2" l="1"/>
  <c r="D599" i="2"/>
  <c r="E599" i="2"/>
  <c r="F599" i="2"/>
  <c r="G599" i="2"/>
  <c r="H599" i="2"/>
  <c r="B600" i="2"/>
  <c r="C600" i="2" l="1"/>
  <c r="D600" i="2"/>
  <c r="E600" i="2"/>
  <c r="F600" i="2"/>
  <c r="G600" i="2"/>
  <c r="H600" i="2"/>
  <c r="B601" i="2"/>
  <c r="G601" i="2" l="1"/>
  <c r="H601" i="2"/>
  <c r="C601" i="2"/>
  <c r="D601" i="2"/>
  <c r="E601" i="2"/>
  <c r="F601" i="2"/>
  <c r="B602" i="2"/>
  <c r="F602" i="2" l="1"/>
  <c r="G602" i="2"/>
  <c r="H602" i="2"/>
  <c r="C602" i="2"/>
  <c r="D602" i="2"/>
  <c r="E602" i="2"/>
  <c r="B603" i="2"/>
  <c r="E603" i="2" l="1"/>
  <c r="F603" i="2"/>
  <c r="G603" i="2"/>
  <c r="H603" i="2"/>
  <c r="C603" i="2"/>
  <c r="D603" i="2"/>
  <c r="B604" i="2"/>
  <c r="D604" i="2" l="1"/>
  <c r="E604" i="2"/>
  <c r="F604" i="2"/>
  <c r="G604" i="2"/>
  <c r="H604" i="2"/>
  <c r="C604" i="2"/>
  <c r="B605" i="2"/>
  <c r="C605" i="2" l="1"/>
  <c r="D605" i="2"/>
  <c r="E605" i="2"/>
  <c r="F605" i="2"/>
  <c r="G605" i="2"/>
  <c r="H605" i="2"/>
  <c r="B606" i="2"/>
  <c r="H606" i="2" l="1"/>
  <c r="C606" i="2"/>
  <c r="D606" i="2"/>
  <c r="E606" i="2"/>
  <c r="F606" i="2"/>
  <c r="G606" i="2"/>
  <c r="B607" i="2"/>
  <c r="G607" i="2" l="1"/>
  <c r="H607" i="2"/>
  <c r="C607" i="2"/>
  <c r="D607" i="2"/>
  <c r="E607" i="2"/>
  <c r="F607" i="2"/>
  <c r="B608" i="2"/>
  <c r="H608" i="2" l="1"/>
  <c r="C608" i="2"/>
  <c r="D608" i="2"/>
  <c r="E608" i="2"/>
  <c r="G608" i="2"/>
  <c r="F608" i="2"/>
  <c r="B609" i="2"/>
  <c r="E609" i="2" l="1"/>
  <c r="F609" i="2"/>
  <c r="G609" i="2"/>
  <c r="H609" i="2"/>
  <c r="C609" i="2"/>
  <c r="D609" i="2"/>
  <c r="B610" i="2"/>
  <c r="E610" i="2" l="1"/>
  <c r="F610" i="2"/>
  <c r="G610" i="2"/>
  <c r="H610" i="2"/>
  <c r="C610" i="2"/>
  <c r="D610" i="2"/>
  <c r="B611" i="2"/>
  <c r="C611" i="2" l="1"/>
  <c r="D611" i="2"/>
  <c r="G611" i="2"/>
  <c r="E611" i="2"/>
  <c r="F611" i="2"/>
  <c r="H611" i="2"/>
  <c r="B612" i="2"/>
  <c r="D612" i="2" l="1"/>
  <c r="E612" i="2"/>
  <c r="F612" i="2"/>
  <c r="G612" i="2"/>
  <c r="C612" i="2"/>
  <c r="H612" i="2"/>
  <c r="B613" i="2"/>
  <c r="G613" i="2" l="1"/>
  <c r="H613" i="2"/>
  <c r="C613" i="2"/>
  <c r="D613" i="2"/>
  <c r="E613" i="2"/>
  <c r="F613" i="2"/>
  <c r="B614" i="2"/>
  <c r="G614" i="2" l="1"/>
  <c r="C614" i="2"/>
  <c r="D614" i="2"/>
  <c r="E614" i="2"/>
  <c r="H614" i="2"/>
  <c r="F614" i="2"/>
  <c r="B615" i="2"/>
  <c r="E615" i="2" l="1"/>
  <c r="F615" i="2"/>
  <c r="G615" i="2"/>
  <c r="H615" i="2"/>
  <c r="C615" i="2"/>
  <c r="D615" i="2"/>
  <c r="B616" i="2"/>
  <c r="F616" i="2" l="1"/>
  <c r="G616" i="2"/>
  <c r="H616" i="2"/>
  <c r="C616" i="2"/>
  <c r="D616" i="2"/>
  <c r="E616" i="2"/>
  <c r="B617" i="2"/>
  <c r="D617" i="2" l="1"/>
  <c r="E617" i="2"/>
  <c r="F617" i="2"/>
  <c r="G617" i="2"/>
  <c r="H617" i="2"/>
  <c r="C617" i="2"/>
  <c r="B618" i="2"/>
  <c r="D618" i="2" l="1"/>
  <c r="E618" i="2"/>
  <c r="F618" i="2"/>
  <c r="G618" i="2"/>
  <c r="H618" i="2"/>
  <c r="C618" i="2"/>
  <c r="B619" i="2"/>
  <c r="H619" i="2" l="1"/>
  <c r="C619" i="2"/>
  <c r="D619" i="2"/>
  <c r="E619" i="2"/>
  <c r="F619" i="2"/>
  <c r="G619" i="2"/>
  <c r="B620" i="2"/>
  <c r="C620" i="2" l="1"/>
  <c r="F620" i="2"/>
  <c r="E620" i="2"/>
  <c r="D620" i="2"/>
  <c r="H620" i="2"/>
  <c r="G620" i="2"/>
  <c r="B621" i="2"/>
  <c r="F621" i="2" l="1"/>
  <c r="G621" i="2"/>
  <c r="H621" i="2"/>
  <c r="C621" i="2"/>
  <c r="D621" i="2"/>
  <c r="E621" i="2"/>
  <c r="B622" i="2"/>
  <c r="E622" i="2" l="1"/>
  <c r="F622" i="2"/>
  <c r="G622" i="2"/>
  <c r="H622" i="2"/>
  <c r="C622" i="2"/>
  <c r="D622" i="2"/>
  <c r="B623" i="2"/>
  <c r="D623" i="2" l="1"/>
  <c r="E623" i="2"/>
  <c r="G623" i="2"/>
  <c r="C623" i="2"/>
  <c r="F623" i="2"/>
  <c r="H623" i="2"/>
  <c r="B624" i="2"/>
  <c r="D624" i="2" l="1"/>
  <c r="E624" i="2"/>
  <c r="F624" i="2"/>
  <c r="G624" i="2"/>
  <c r="H624" i="2"/>
  <c r="C624" i="2"/>
  <c r="B625" i="2"/>
  <c r="H625" i="2" l="1"/>
  <c r="C625" i="2"/>
  <c r="D625" i="2"/>
  <c r="E625" i="2"/>
  <c r="G625" i="2"/>
  <c r="F625" i="2"/>
  <c r="B626" i="2"/>
  <c r="G626" i="2" l="1"/>
  <c r="H626" i="2"/>
  <c r="D626" i="2"/>
  <c r="E626" i="2"/>
  <c r="F626" i="2"/>
  <c r="C626" i="2"/>
  <c r="B627" i="2"/>
  <c r="F627" i="2" l="1"/>
  <c r="G627" i="2"/>
  <c r="H627" i="2"/>
  <c r="C627" i="2"/>
  <c r="D627" i="2"/>
  <c r="E627" i="2"/>
  <c r="B628" i="2"/>
  <c r="E628" i="2" l="1"/>
  <c r="F628" i="2"/>
  <c r="G628" i="2"/>
  <c r="H628" i="2"/>
  <c r="D628" i="2"/>
  <c r="C628" i="2"/>
  <c r="B629" i="2"/>
  <c r="D629" i="2" l="1"/>
  <c r="E629" i="2"/>
  <c r="F629" i="2"/>
  <c r="G629" i="2"/>
  <c r="C629" i="2"/>
  <c r="H629" i="2"/>
  <c r="B630" i="2"/>
  <c r="C630" i="2" l="1"/>
  <c r="D630" i="2"/>
  <c r="E630" i="2"/>
  <c r="F630" i="2"/>
  <c r="H630" i="2"/>
  <c r="G630" i="2"/>
  <c r="B631" i="2"/>
  <c r="H631" i="2" l="1"/>
  <c r="C631" i="2"/>
  <c r="D631" i="2"/>
  <c r="E631" i="2"/>
  <c r="F631" i="2"/>
  <c r="G631" i="2"/>
  <c r="B632" i="2"/>
  <c r="G632" i="2" l="1"/>
  <c r="H632" i="2"/>
  <c r="C632" i="2"/>
  <c r="D632" i="2"/>
  <c r="E632" i="2"/>
  <c r="F632" i="2"/>
  <c r="B633" i="2"/>
  <c r="F633" i="2" l="1"/>
  <c r="G633" i="2"/>
  <c r="H633" i="2"/>
  <c r="C633" i="2"/>
  <c r="E633" i="2"/>
  <c r="D633" i="2"/>
  <c r="B634" i="2"/>
  <c r="E634" i="2" l="1"/>
  <c r="F634" i="2"/>
  <c r="G634" i="2"/>
  <c r="H634" i="2"/>
  <c r="C634" i="2"/>
  <c r="D634" i="2"/>
  <c r="B635" i="2"/>
  <c r="E635" i="2" l="1"/>
  <c r="F635" i="2"/>
  <c r="G635" i="2"/>
  <c r="H635" i="2"/>
  <c r="C635" i="2"/>
  <c r="D635" i="2"/>
  <c r="B636" i="2"/>
  <c r="D636" i="2" l="1"/>
  <c r="E636" i="2"/>
  <c r="F636" i="2"/>
  <c r="G636" i="2"/>
  <c r="H636" i="2"/>
  <c r="C636" i="2"/>
  <c r="B637" i="2"/>
  <c r="H637" i="2" l="1"/>
  <c r="C637" i="2"/>
  <c r="D637" i="2"/>
  <c r="E637" i="2"/>
  <c r="F637" i="2"/>
  <c r="G637" i="2"/>
  <c r="B638" i="2"/>
  <c r="G638" i="2" l="1"/>
  <c r="H638" i="2"/>
  <c r="D638" i="2"/>
  <c r="F638" i="2"/>
  <c r="E638" i="2"/>
  <c r="C638" i="2"/>
  <c r="B639" i="2"/>
  <c r="F639" i="2" l="1"/>
  <c r="G639" i="2"/>
  <c r="H639" i="2"/>
  <c r="C639" i="2"/>
  <c r="D639" i="2"/>
  <c r="E639" i="2"/>
  <c r="B640" i="2"/>
  <c r="E640" i="2" l="1"/>
  <c r="F640" i="2"/>
  <c r="G640" i="2"/>
  <c r="H640" i="2"/>
  <c r="C640" i="2"/>
  <c r="D640" i="2"/>
  <c r="B641" i="2"/>
  <c r="D641" i="2" l="1"/>
  <c r="E641" i="2"/>
  <c r="F641" i="2"/>
  <c r="G641" i="2"/>
  <c r="C641" i="2"/>
  <c r="H641" i="2"/>
  <c r="B642" i="2"/>
  <c r="C642" i="2" l="1"/>
  <c r="D642" i="2"/>
  <c r="E642" i="2"/>
  <c r="F642" i="2"/>
  <c r="G642" i="2"/>
  <c r="H642" i="2"/>
  <c r="B643" i="2"/>
  <c r="H643" i="2" l="1"/>
  <c r="C643" i="2"/>
  <c r="D643" i="2"/>
  <c r="E643" i="2"/>
  <c r="G643" i="2"/>
  <c r="F643" i="2"/>
  <c r="B644" i="2"/>
  <c r="H644" i="2" l="1"/>
  <c r="C644" i="2"/>
  <c r="D644" i="2"/>
  <c r="E644" i="2"/>
  <c r="F644" i="2"/>
  <c r="G644" i="2"/>
  <c r="B645" i="2"/>
  <c r="F645" i="2" l="1"/>
  <c r="C645" i="2"/>
  <c r="D645" i="2"/>
  <c r="E645" i="2"/>
  <c r="G645" i="2"/>
  <c r="H645" i="2"/>
  <c r="B646" i="2"/>
  <c r="E646" i="2" l="1"/>
  <c r="F646" i="2"/>
  <c r="H646" i="2"/>
  <c r="D646" i="2"/>
  <c r="G646" i="2"/>
  <c r="C646" i="2"/>
  <c r="B647" i="2"/>
  <c r="D647" i="2" l="1"/>
  <c r="E647" i="2"/>
  <c r="F647" i="2"/>
  <c r="G647" i="2"/>
  <c r="C647" i="2"/>
  <c r="H647" i="2"/>
  <c r="B648" i="2"/>
  <c r="C648" i="2" l="1"/>
  <c r="D648" i="2"/>
  <c r="E648" i="2"/>
  <c r="F648" i="2"/>
  <c r="H648" i="2"/>
  <c r="G648" i="2"/>
  <c r="B649" i="2"/>
  <c r="E649" i="2" l="1"/>
  <c r="F649" i="2"/>
  <c r="G649" i="2"/>
  <c r="D649" i="2"/>
  <c r="C649" i="2"/>
  <c r="H649" i="2"/>
  <c r="B650" i="2"/>
  <c r="C650" i="2" l="1"/>
  <c r="D650" i="2"/>
  <c r="E650" i="2"/>
  <c r="H650" i="2"/>
  <c r="F650" i="2"/>
  <c r="G650" i="2"/>
  <c r="B651" i="2"/>
  <c r="F651" i="2" l="1"/>
  <c r="C651" i="2"/>
  <c r="E651" i="2"/>
  <c r="G651" i="2"/>
  <c r="D651" i="2"/>
  <c r="H651" i="2"/>
  <c r="B652" i="2"/>
  <c r="H652" i="2" l="1"/>
  <c r="F652" i="2"/>
  <c r="G652" i="2"/>
  <c r="D652" i="2"/>
  <c r="C652" i="2"/>
  <c r="E652" i="2"/>
  <c r="B653" i="2"/>
  <c r="D653" i="2" l="1"/>
  <c r="G653" i="2"/>
  <c r="H653" i="2"/>
  <c r="F653" i="2"/>
  <c r="C653" i="2"/>
  <c r="E653" i="2"/>
  <c r="B654" i="2"/>
  <c r="C654" i="2" l="1"/>
  <c r="F654" i="2"/>
  <c r="D654" i="2"/>
  <c r="E654" i="2"/>
  <c r="H654" i="2"/>
  <c r="G654" i="2"/>
  <c r="B655" i="2"/>
  <c r="E655" i="2" l="1"/>
  <c r="H655" i="2"/>
  <c r="C655" i="2"/>
  <c r="D655" i="2"/>
  <c r="F655" i="2"/>
  <c r="G655" i="2"/>
  <c r="B656" i="2"/>
  <c r="C656" i="2" l="1"/>
  <c r="E656" i="2"/>
  <c r="F656" i="2"/>
  <c r="H656" i="2"/>
  <c r="G656" i="2"/>
  <c r="D656" i="2"/>
  <c r="B657" i="2"/>
  <c r="C657" i="2" l="1"/>
  <c r="D657" i="2"/>
  <c r="E657" i="2"/>
  <c r="F657" i="2"/>
  <c r="G657" i="2"/>
  <c r="H657" i="2"/>
  <c r="B658" i="2"/>
  <c r="D658" i="2" l="1"/>
  <c r="E658" i="2"/>
  <c r="F658" i="2"/>
  <c r="G658" i="2"/>
  <c r="C658" i="2"/>
  <c r="H658" i="2"/>
  <c r="B659" i="2"/>
  <c r="G659" i="2" l="1"/>
  <c r="C659" i="2"/>
  <c r="D659" i="2"/>
  <c r="E659" i="2"/>
  <c r="F659" i="2"/>
  <c r="H659" i="2"/>
  <c r="B660" i="2"/>
  <c r="F660" i="2" l="1"/>
  <c r="C660" i="2"/>
  <c r="D660" i="2"/>
  <c r="E660" i="2"/>
  <c r="G660" i="2"/>
  <c r="H660" i="2"/>
  <c r="B661" i="2"/>
  <c r="E661" i="2" l="1"/>
  <c r="C661" i="2"/>
  <c r="D661" i="2"/>
  <c r="G661" i="2"/>
  <c r="H661" i="2"/>
  <c r="F661" i="2"/>
  <c r="B662" i="2"/>
  <c r="C662" i="2" l="1"/>
  <c r="E662" i="2"/>
  <c r="F662" i="2"/>
  <c r="G662" i="2"/>
  <c r="H662" i="2"/>
  <c r="D662" i="2"/>
  <c r="B663" i="2"/>
  <c r="D663" i="2" l="1"/>
  <c r="E663" i="2"/>
  <c r="F663" i="2"/>
  <c r="G663" i="2"/>
  <c r="H663" i="2"/>
  <c r="C663" i="2"/>
  <c r="B664" i="2"/>
  <c r="H664" i="2" l="1"/>
  <c r="D664" i="2"/>
  <c r="C664" i="2"/>
  <c r="E664" i="2"/>
  <c r="F664" i="2"/>
  <c r="G664" i="2"/>
  <c r="B665" i="2"/>
  <c r="D665" i="2" l="1"/>
  <c r="E665" i="2"/>
  <c r="F665" i="2"/>
  <c r="H665" i="2"/>
  <c r="C665" i="2"/>
  <c r="G665" i="2"/>
  <c r="B666" i="2"/>
  <c r="D666" i="2" l="1"/>
  <c r="C666" i="2"/>
  <c r="E666" i="2"/>
  <c r="G666" i="2"/>
  <c r="H666" i="2"/>
  <c r="F666" i="2"/>
  <c r="B667" i="2"/>
  <c r="E667" i="2" l="1"/>
  <c r="D667" i="2"/>
  <c r="F667" i="2"/>
  <c r="G667" i="2"/>
  <c r="H667" i="2"/>
  <c r="C667" i="2"/>
  <c r="B668" i="2"/>
  <c r="E668" i="2" l="1"/>
  <c r="F668" i="2"/>
  <c r="G668" i="2"/>
  <c r="H668" i="2"/>
  <c r="C668" i="2"/>
  <c r="D668" i="2"/>
  <c r="B669" i="2"/>
  <c r="E669" i="2" l="1"/>
  <c r="D669" i="2"/>
  <c r="F669" i="2"/>
  <c r="G669" i="2"/>
  <c r="H669" i="2"/>
  <c r="C669" i="2"/>
  <c r="B670" i="2"/>
  <c r="H670" i="2" l="1"/>
  <c r="E670" i="2"/>
  <c r="F670" i="2"/>
  <c r="G670" i="2"/>
  <c r="D670" i="2"/>
  <c r="C670" i="2"/>
  <c r="B671" i="2"/>
  <c r="E671" i="2" l="1"/>
  <c r="F671" i="2"/>
  <c r="H671" i="2"/>
  <c r="C671" i="2"/>
  <c r="D671" i="2"/>
  <c r="G671" i="2"/>
  <c r="B672" i="2"/>
  <c r="F672" i="2" l="1"/>
  <c r="E672" i="2"/>
  <c r="G672" i="2"/>
  <c r="H672" i="2"/>
  <c r="D672" i="2"/>
  <c r="C672" i="2"/>
  <c r="B673" i="2"/>
  <c r="F673" i="2" l="1"/>
  <c r="D673" i="2"/>
  <c r="G673" i="2"/>
  <c r="H673" i="2"/>
  <c r="C673" i="2"/>
  <c r="E673" i="2"/>
  <c r="B674" i="2"/>
  <c r="D674" i="2" l="1"/>
  <c r="F674" i="2"/>
  <c r="G674" i="2"/>
  <c r="H674" i="2"/>
  <c r="C674" i="2"/>
  <c r="E674" i="2"/>
  <c r="B675" i="2"/>
  <c r="F675" i="2" l="1"/>
  <c r="E675" i="2"/>
  <c r="G675" i="2"/>
  <c r="H675" i="2"/>
  <c r="D675" i="2"/>
  <c r="C675" i="2"/>
  <c r="B676" i="2"/>
  <c r="E676" i="2" l="1"/>
  <c r="F676" i="2"/>
  <c r="G676" i="2"/>
  <c r="H676" i="2"/>
  <c r="D676" i="2"/>
  <c r="C676" i="2"/>
  <c r="B677" i="2"/>
  <c r="D677" i="2" l="1"/>
  <c r="E677" i="2"/>
  <c r="C677" i="2"/>
  <c r="H677" i="2"/>
  <c r="F677" i="2"/>
  <c r="G677" i="2"/>
  <c r="B678" i="2"/>
  <c r="D678" i="2" l="1"/>
  <c r="E678" i="2"/>
  <c r="F678" i="2"/>
  <c r="G678" i="2"/>
  <c r="H678" i="2"/>
  <c r="C678" i="2"/>
  <c r="B679" i="2"/>
  <c r="H679" i="2" l="1"/>
  <c r="C679" i="2"/>
  <c r="G679" i="2"/>
  <c r="D679" i="2"/>
  <c r="E679" i="2"/>
  <c r="F679" i="2"/>
  <c r="B680" i="2"/>
  <c r="H680" i="2" l="1"/>
  <c r="C680" i="2"/>
  <c r="D680" i="2"/>
  <c r="F680" i="2"/>
  <c r="E680" i="2"/>
  <c r="G680" i="2"/>
  <c r="B681" i="2"/>
  <c r="G681" i="2" l="1"/>
  <c r="H681" i="2"/>
  <c r="C681" i="2"/>
  <c r="E681" i="2"/>
  <c r="D681" i="2"/>
  <c r="F681" i="2"/>
  <c r="B682" i="2"/>
  <c r="E682" i="2" l="1"/>
  <c r="F682" i="2"/>
  <c r="G682" i="2"/>
  <c r="H682" i="2"/>
  <c r="C682" i="2"/>
  <c r="D682" i="2"/>
  <c r="B683" i="2"/>
  <c r="D683" i="2" l="1"/>
  <c r="F683" i="2"/>
  <c r="G683" i="2"/>
  <c r="H683" i="2"/>
  <c r="C683" i="2"/>
  <c r="E683" i="2"/>
  <c r="B684" i="2"/>
  <c r="C684" i="2" l="1"/>
  <c r="D684" i="2"/>
  <c r="H684" i="2"/>
  <c r="E684" i="2"/>
  <c r="F684" i="2"/>
  <c r="G684" i="2"/>
  <c r="B685" i="2"/>
  <c r="H685" i="2" l="1"/>
  <c r="C685" i="2"/>
  <c r="D685" i="2"/>
  <c r="G685" i="2"/>
  <c r="E685" i="2"/>
  <c r="F685" i="2"/>
  <c r="B686" i="2"/>
  <c r="G686" i="2" l="1"/>
  <c r="C686" i="2"/>
  <c r="D686" i="2"/>
  <c r="E686" i="2"/>
  <c r="F686" i="2"/>
  <c r="H686" i="2"/>
  <c r="B687" i="2"/>
  <c r="E687" i="2" l="1"/>
  <c r="H687" i="2"/>
  <c r="C687" i="2"/>
  <c r="D687" i="2"/>
  <c r="G687" i="2"/>
  <c r="F687" i="2"/>
  <c r="B688" i="2"/>
  <c r="E688" i="2" l="1"/>
  <c r="F688" i="2"/>
  <c r="G688" i="2"/>
  <c r="H688" i="2"/>
  <c r="C688" i="2"/>
  <c r="D688" i="2"/>
  <c r="B689" i="2"/>
  <c r="D689" i="2" l="1"/>
  <c r="E689" i="2"/>
  <c r="F689" i="2"/>
  <c r="G689" i="2"/>
  <c r="C689" i="2"/>
  <c r="H689" i="2"/>
  <c r="B690" i="2"/>
  <c r="C690" i="2" l="1"/>
  <c r="D690" i="2"/>
  <c r="E690" i="2"/>
  <c r="F690" i="2"/>
  <c r="H690" i="2"/>
  <c r="G690" i="2"/>
  <c r="B691" i="2"/>
  <c r="C691" i="2" l="1"/>
  <c r="D691" i="2"/>
  <c r="E691" i="2"/>
  <c r="F691" i="2"/>
  <c r="G691" i="2"/>
  <c r="H691" i="2"/>
  <c r="B692" i="2"/>
  <c r="F692" i="2" l="1"/>
  <c r="H692" i="2"/>
  <c r="C692" i="2"/>
  <c r="D692" i="2"/>
  <c r="E692" i="2"/>
  <c r="G692" i="2"/>
  <c r="B693" i="2"/>
  <c r="G693" i="2" l="1"/>
  <c r="H693" i="2"/>
  <c r="C693" i="2"/>
  <c r="D693" i="2"/>
  <c r="F693" i="2"/>
  <c r="E693" i="2"/>
  <c r="B694" i="2"/>
  <c r="E694" i="2" l="1"/>
  <c r="F694" i="2"/>
  <c r="G694" i="2"/>
  <c r="D694" i="2"/>
  <c r="H694" i="2"/>
  <c r="C694" i="2"/>
  <c r="B695" i="2"/>
  <c r="E695" i="2" l="1"/>
  <c r="G695" i="2"/>
  <c r="H695" i="2"/>
  <c r="C695" i="2"/>
  <c r="F695" i="2"/>
  <c r="D695" i="2"/>
  <c r="B696" i="2"/>
  <c r="C696" i="2" l="1"/>
  <c r="D696" i="2"/>
  <c r="E696" i="2"/>
  <c r="F696" i="2"/>
  <c r="G696" i="2"/>
  <c r="H696" i="2"/>
  <c r="B697" i="2"/>
  <c r="G697" i="2" l="1"/>
  <c r="C697" i="2"/>
  <c r="D697" i="2"/>
  <c r="E697" i="2"/>
  <c r="F697" i="2"/>
  <c r="H697" i="2"/>
  <c r="B698" i="2"/>
  <c r="G698" i="2" l="1"/>
  <c r="H698" i="2"/>
  <c r="C698" i="2"/>
  <c r="D698" i="2"/>
  <c r="E698" i="2"/>
  <c r="F698" i="2"/>
  <c r="B699" i="2"/>
  <c r="H699" i="2" l="1"/>
  <c r="C699" i="2"/>
  <c r="E699" i="2"/>
  <c r="D699" i="2"/>
  <c r="G699" i="2"/>
  <c r="F699" i="2"/>
  <c r="B700" i="2"/>
  <c r="E700" i="2" l="1"/>
  <c r="F700" i="2"/>
  <c r="G700" i="2"/>
  <c r="H700" i="2"/>
  <c r="C700" i="2"/>
  <c r="D700" i="2"/>
  <c r="B701" i="2"/>
  <c r="D701" i="2" l="1"/>
  <c r="E701" i="2"/>
  <c r="F701" i="2"/>
  <c r="G701" i="2"/>
  <c r="H701" i="2"/>
  <c r="C701" i="2"/>
  <c r="B702" i="2"/>
  <c r="C702" i="2" l="1"/>
  <c r="D702" i="2"/>
  <c r="E702" i="2"/>
  <c r="F702" i="2"/>
  <c r="G702" i="2"/>
  <c r="H702" i="2"/>
  <c r="B703" i="2"/>
  <c r="C703" i="2" l="1"/>
  <c r="D703" i="2"/>
  <c r="E703" i="2"/>
  <c r="G703" i="2"/>
  <c r="F703" i="2"/>
  <c r="H703" i="2"/>
  <c r="B704" i="2"/>
  <c r="G704" i="2" l="1"/>
  <c r="H704" i="2"/>
  <c r="C704" i="2"/>
  <c r="D704" i="2"/>
  <c r="E704" i="2"/>
  <c r="F704" i="2"/>
  <c r="B705" i="2"/>
  <c r="F705" i="2" l="1"/>
  <c r="G705" i="2"/>
  <c r="E705" i="2"/>
  <c r="H705" i="2"/>
  <c r="C705" i="2"/>
  <c r="D705" i="2"/>
  <c r="B706" i="2"/>
  <c r="F706" i="2" l="1"/>
  <c r="G706" i="2"/>
  <c r="H706" i="2"/>
  <c r="D706" i="2"/>
  <c r="C706" i="2"/>
  <c r="E706" i="2"/>
  <c r="B707" i="2"/>
  <c r="D707" i="2" l="1"/>
  <c r="E707" i="2"/>
  <c r="F707" i="2"/>
  <c r="G707" i="2"/>
  <c r="H707" i="2"/>
  <c r="C707" i="2"/>
  <c r="B708" i="2"/>
  <c r="C708" i="2" l="1"/>
  <c r="D708" i="2"/>
  <c r="E708" i="2"/>
  <c r="F708" i="2"/>
  <c r="H708" i="2"/>
  <c r="G708" i="2"/>
  <c r="B709" i="2"/>
  <c r="H709" i="2" l="1"/>
  <c r="C709" i="2"/>
  <c r="D709" i="2"/>
  <c r="G709" i="2"/>
  <c r="E709" i="2"/>
  <c r="F709" i="2"/>
  <c r="B710" i="2"/>
  <c r="G710" i="2" l="1"/>
  <c r="H710" i="2"/>
  <c r="F710" i="2"/>
  <c r="C710" i="2"/>
  <c r="D710" i="2"/>
  <c r="E710" i="2"/>
  <c r="B711" i="2"/>
  <c r="G711" i="2" l="1"/>
  <c r="H711" i="2"/>
  <c r="C711" i="2"/>
  <c r="E711" i="2"/>
  <c r="D711" i="2"/>
  <c r="F711" i="2"/>
  <c r="B712" i="2"/>
  <c r="E712" i="2" l="1"/>
  <c r="F712" i="2"/>
  <c r="G712" i="2"/>
  <c r="H712" i="2"/>
  <c r="C712" i="2"/>
  <c r="D712" i="2"/>
  <c r="B713" i="2"/>
  <c r="E713" i="2" l="1"/>
  <c r="C713" i="2"/>
  <c r="F713" i="2"/>
  <c r="G713" i="2"/>
  <c r="H713" i="2"/>
  <c r="D713" i="2"/>
  <c r="B714" i="2"/>
  <c r="D714" i="2" l="1"/>
  <c r="H714" i="2"/>
  <c r="E714" i="2"/>
  <c r="F714" i="2"/>
  <c r="G714" i="2"/>
  <c r="C714" i="2"/>
  <c r="B715" i="2"/>
  <c r="H715" i="2" l="1"/>
  <c r="C715" i="2"/>
  <c r="D715" i="2"/>
  <c r="E715" i="2"/>
  <c r="F715" i="2"/>
  <c r="G715" i="2"/>
  <c r="B716" i="2"/>
  <c r="G716" i="2" l="1"/>
  <c r="H716" i="2"/>
  <c r="C716" i="2"/>
  <c r="F716" i="2"/>
  <c r="D716" i="2"/>
  <c r="E716" i="2"/>
  <c r="B717" i="2"/>
  <c r="E717" i="2" l="1"/>
  <c r="H717" i="2"/>
  <c r="C717" i="2"/>
  <c r="D717" i="2"/>
  <c r="G717" i="2"/>
  <c r="F717" i="2"/>
  <c r="B718" i="2"/>
  <c r="H718" i="2" l="1"/>
  <c r="E718" i="2"/>
  <c r="F718" i="2"/>
  <c r="D718" i="2"/>
  <c r="G718" i="2"/>
  <c r="C718" i="2"/>
</calcChain>
</file>

<file path=xl/sharedStrings.xml><?xml version="1.0" encoding="utf-8"?>
<sst xmlns="http://schemas.openxmlformats.org/spreadsheetml/2006/main" count="1231" uniqueCount="1208">
  <si>
    <t>Nbre Articles</t>
  </si>
  <si>
    <t>A</t>
  </si>
  <si>
    <t>B</t>
  </si>
  <si>
    <t>C</t>
  </si>
  <si>
    <t>D</t>
  </si>
  <si>
    <t>Nbre jours ouvrés</t>
  </si>
  <si>
    <t>Total Articles</t>
  </si>
  <si>
    <t>Nbre de passage</t>
  </si>
  <si>
    <t>Nbre inventaires</t>
  </si>
  <si>
    <t>refs/jour ouvré</t>
  </si>
  <si>
    <t>Total</t>
  </si>
  <si>
    <t>Classes</t>
  </si>
  <si>
    <t>Jour inventaire</t>
  </si>
  <si>
    <t>Arrondi</t>
  </si>
  <si>
    <t>Date 1er inv</t>
  </si>
  <si>
    <t>Date 2ème inv</t>
  </si>
  <si>
    <t>Date 3ème inv</t>
  </si>
  <si>
    <t>Date 4ème inv</t>
  </si>
  <si>
    <t>Date 5ème inv</t>
  </si>
  <si>
    <t>Date 6ème inv</t>
  </si>
  <si>
    <t>Année</t>
  </si>
  <si>
    <t>1er jour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</si>
  <si>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</si>
  <si>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</si>
  <si>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</si>
  <si>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</si>
  <si>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</si>
  <si>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</si>
  <si>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</si>
  <si>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</si>
  <si>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</si>
  <si>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</si>
  <si>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</si>
  <si>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</si>
  <si>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</si>
  <si>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dernier jour</t>
  </si>
  <si>
    <t>nb jours ouvrés total</t>
  </si>
  <si>
    <t>Date 7ème inv</t>
  </si>
  <si>
    <t>Date 8ème inv</t>
  </si>
  <si>
    <t>Date 9ème inv</t>
  </si>
  <si>
    <t>Date 10ème inv</t>
  </si>
  <si>
    <t>Date 11ème inv</t>
  </si>
  <si>
    <t>Jours ouvrés</t>
  </si>
  <si>
    <t>Class A</t>
  </si>
  <si>
    <t>Class B</t>
  </si>
  <si>
    <t>Class C</t>
  </si>
  <si>
    <t>ClassD</t>
  </si>
  <si>
    <t>Mettre les jours fermés dans la colonne B</t>
  </si>
  <si>
    <t>entre B2 et B16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</si>
  <si>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</si>
  <si>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</si>
  <si>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</si>
  <si>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</si>
  <si>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</si>
  <si>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</si>
  <si>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</si>
  <si>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</si>
  <si>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</si>
  <si>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</si>
  <si>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</si>
  <si>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</si>
  <si>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</si>
  <si>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</si>
  <si>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</si>
  <si>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</si>
  <si>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</si>
  <si>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</si>
  <si>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</si>
  <si>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</si>
  <si>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</si>
  <si>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</si>
  <si>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</si>
  <si>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</si>
  <si>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</si>
  <si>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</si>
  <si>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</si>
  <si>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</si>
  <si>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</si>
  <si>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</si>
  <si>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</si>
  <si>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</si>
  <si>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</si>
  <si>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</si>
  <si>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</si>
  <si>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</si>
  <si>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</si>
  <si>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</si>
  <si>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</si>
  <si>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</si>
  <si>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</si>
  <si>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</si>
  <si>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</si>
  <si>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</si>
  <si>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</si>
  <si>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</si>
  <si>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</si>
  <si>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</si>
  <si>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</si>
  <si>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</si>
  <si>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</si>
  <si>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</si>
  <si>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</si>
  <si>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</si>
  <si>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</si>
  <si>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</si>
  <si>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</si>
  <si>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</si>
  <si>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</si>
  <si>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</si>
  <si>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</si>
  <si>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</si>
  <si>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</si>
  <si>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</si>
  <si>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</si>
  <si>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</si>
  <si>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</si>
  <si>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</si>
  <si>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</si>
  <si>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</si>
  <si>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</si>
  <si>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</si>
  <si>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</si>
  <si>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</si>
  <si>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</si>
  <si>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</si>
  <si>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</si>
  <si>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</si>
  <si>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</si>
  <si>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</si>
  <si>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</si>
  <si>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</si>
  <si>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</si>
  <si>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</si>
  <si>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</si>
  <si>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</si>
  <si>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</si>
  <si>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</si>
  <si>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</si>
  <si>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</si>
  <si>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</si>
  <si>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</si>
  <si>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</si>
  <si>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</si>
  <si>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</si>
  <si>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</si>
  <si>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</si>
  <si>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</si>
  <si>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</si>
  <si>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</si>
  <si>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</si>
  <si>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</si>
  <si>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</si>
  <si>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</si>
  <si>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</si>
  <si>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</si>
  <si>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</si>
  <si>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</si>
  <si>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</si>
  <si>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</si>
  <si>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</si>
  <si>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</si>
  <si>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</si>
  <si>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</si>
  <si>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</si>
  <si>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</si>
  <si>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</si>
  <si>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</si>
  <si>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</si>
  <si>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</si>
  <si>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>Ref121</t>
  </si>
  <si>
    <t>Ref122</t>
  </si>
  <si>
    <t>Ref123</t>
  </si>
  <si>
    <t>Ref124</t>
  </si>
  <si>
    <t>Ref125</t>
  </si>
  <si>
    <t>Ref126</t>
  </si>
  <si>
    <t>Ref127</t>
  </si>
  <si>
    <t>Ref128</t>
  </si>
  <si>
    <t>Ref129</t>
  </si>
  <si>
    <t>Ref130</t>
  </si>
  <si>
    <t>Ref131</t>
  </si>
  <si>
    <t>Ref132</t>
  </si>
  <si>
    <t>Ref133</t>
  </si>
  <si>
    <t>Ref134</t>
  </si>
  <si>
    <t>Ref135</t>
  </si>
  <si>
    <t>Ref136</t>
  </si>
  <si>
    <t>Ref137</t>
  </si>
  <si>
    <t>Ref138</t>
  </si>
  <si>
    <t>Ref139</t>
  </si>
  <si>
    <t>Ref140</t>
  </si>
  <si>
    <t>Ref141</t>
  </si>
  <si>
    <t>Ref142</t>
  </si>
  <si>
    <t>Ref143</t>
  </si>
  <si>
    <t>Ref144</t>
  </si>
  <si>
    <t>Ref145</t>
  </si>
  <si>
    <t>Ref146</t>
  </si>
  <si>
    <t>Ref147</t>
  </si>
  <si>
    <t>Ref148</t>
  </si>
  <si>
    <t>Ref149</t>
  </si>
  <si>
    <t>Ref150</t>
  </si>
  <si>
    <t>Ref151</t>
  </si>
  <si>
    <t>Ref152</t>
  </si>
  <si>
    <t>Ref153</t>
  </si>
  <si>
    <t>Ref154</t>
  </si>
  <si>
    <t>Ref155</t>
  </si>
  <si>
    <t>Ref156</t>
  </si>
  <si>
    <t>Ref157</t>
  </si>
  <si>
    <t>Ref158</t>
  </si>
  <si>
    <t>Ref159</t>
  </si>
  <si>
    <t>Ref160</t>
  </si>
  <si>
    <t>Ref161</t>
  </si>
  <si>
    <t>Ref162</t>
  </si>
  <si>
    <t>Ref163</t>
  </si>
  <si>
    <t>Ref164</t>
  </si>
  <si>
    <t>Ref165</t>
  </si>
  <si>
    <t>Ref166</t>
  </si>
  <si>
    <t>Ref167</t>
  </si>
  <si>
    <t>Ref168</t>
  </si>
  <si>
    <t>Ref169</t>
  </si>
  <si>
    <t>Ref170</t>
  </si>
  <si>
    <t>Ref171</t>
  </si>
  <si>
    <t>Ref172</t>
  </si>
  <si>
    <t>Ref173</t>
  </si>
  <si>
    <t>Ref174</t>
  </si>
  <si>
    <t>Ref175</t>
  </si>
  <si>
    <t>Ref176</t>
  </si>
  <si>
    <t>Ref177</t>
  </si>
  <si>
    <t>Ref178</t>
  </si>
  <si>
    <t>Ref179</t>
  </si>
  <si>
    <t>Ref180</t>
  </si>
  <si>
    <t>Ref181</t>
  </si>
  <si>
    <t>Ref182</t>
  </si>
  <si>
    <t>Ref183</t>
  </si>
  <si>
    <t>Ref184</t>
  </si>
  <si>
    <t>Ref185</t>
  </si>
  <si>
    <t>Ref186</t>
  </si>
  <si>
    <t>Ref187</t>
  </si>
  <si>
    <t>Ref188</t>
  </si>
  <si>
    <t>Ref189</t>
  </si>
  <si>
    <t>Ref190</t>
  </si>
  <si>
    <t>Ref191</t>
  </si>
  <si>
    <t>Ref192</t>
  </si>
  <si>
    <t>Ref193</t>
  </si>
  <si>
    <t>Ref194</t>
  </si>
  <si>
    <t>Ref195</t>
  </si>
  <si>
    <t>Ref196</t>
  </si>
  <si>
    <t>Ref197</t>
  </si>
  <si>
    <t>Ref198</t>
  </si>
  <si>
    <t>Ref199</t>
  </si>
  <si>
    <t>Ref200</t>
  </si>
  <si>
    <t>Ref201</t>
  </si>
  <si>
    <t>Ref202</t>
  </si>
  <si>
    <t>Ref203</t>
  </si>
  <si>
    <t>Ref204</t>
  </si>
  <si>
    <t>Ref205</t>
  </si>
  <si>
    <t>Ref206</t>
  </si>
  <si>
    <t>Ref207</t>
  </si>
  <si>
    <t>Ref208</t>
  </si>
  <si>
    <t>Ref209</t>
  </si>
  <si>
    <t>Ref210</t>
  </si>
  <si>
    <t>Ref211</t>
  </si>
  <si>
    <t>Ref212</t>
  </si>
  <si>
    <t>Ref213</t>
  </si>
  <si>
    <t>Ref214</t>
  </si>
  <si>
    <t>Ref215</t>
  </si>
  <si>
    <t>Ref216</t>
  </si>
  <si>
    <t>Ref217</t>
  </si>
  <si>
    <t>Ref218</t>
  </si>
  <si>
    <t>Ref219</t>
  </si>
  <si>
    <t>Ref220</t>
  </si>
  <si>
    <t>Ref221</t>
  </si>
  <si>
    <t>Ref222</t>
  </si>
  <si>
    <t>Ref223</t>
  </si>
  <si>
    <t>Ref224</t>
  </si>
  <si>
    <t>Ref225</t>
  </si>
  <si>
    <t>Ref226</t>
  </si>
  <si>
    <t>Ref227</t>
  </si>
  <si>
    <t>Ref228</t>
  </si>
  <si>
    <t>Ref229</t>
  </si>
  <si>
    <t>Ref230</t>
  </si>
  <si>
    <t>Ref231</t>
  </si>
  <si>
    <t>Ref232</t>
  </si>
  <si>
    <t>Ref233</t>
  </si>
  <si>
    <t>Ref234</t>
  </si>
  <si>
    <t>Ref235</t>
  </si>
  <si>
    <t>Ref236</t>
  </si>
  <si>
    <t>Ref237</t>
  </si>
  <si>
    <t>Ref238</t>
  </si>
  <si>
    <t>Ref239</t>
  </si>
  <si>
    <t>Ref240</t>
  </si>
  <si>
    <t>Ref241</t>
  </si>
  <si>
    <t>Ref242</t>
  </si>
  <si>
    <t>Ref243</t>
  </si>
  <si>
    <t>Ref244</t>
  </si>
  <si>
    <t>Ref245</t>
  </si>
  <si>
    <t>Ref246</t>
  </si>
  <si>
    <t>Ref247</t>
  </si>
  <si>
    <t>Ref248</t>
  </si>
  <si>
    <t>Ref249</t>
  </si>
  <si>
    <t>Ref250</t>
  </si>
  <si>
    <t>Ref251</t>
  </si>
  <si>
    <t>Ref252</t>
  </si>
  <si>
    <t>Ref253</t>
  </si>
  <si>
    <t>Ref254</t>
  </si>
  <si>
    <t>Ref255</t>
  </si>
  <si>
    <t>Ref256</t>
  </si>
  <si>
    <t>Ref257</t>
  </si>
  <si>
    <t>Ref258</t>
  </si>
  <si>
    <t>Ref259</t>
  </si>
  <si>
    <t>Ref260</t>
  </si>
  <si>
    <t>Ref261</t>
  </si>
  <si>
    <t>Ref262</t>
  </si>
  <si>
    <t>Ref263</t>
  </si>
  <si>
    <t>Ref264</t>
  </si>
  <si>
    <t>Ref265</t>
  </si>
  <si>
    <t>Ref266</t>
  </si>
  <si>
    <t>Ref267</t>
  </si>
  <si>
    <t>Ref268</t>
  </si>
  <si>
    <t>Ref269</t>
  </si>
  <si>
    <t>Ref270</t>
  </si>
  <si>
    <t>Ref271</t>
  </si>
  <si>
    <t>Ref272</t>
  </si>
  <si>
    <t>Ref273</t>
  </si>
  <si>
    <t>Ref274</t>
  </si>
  <si>
    <t>Ref275</t>
  </si>
  <si>
    <t>Ref276</t>
  </si>
  <si>
    <t>Ref277</t>
  </si>
  <si>
    <t>Ref278</t>
  </si>
  <si>
    <t>Ref279</t>
  </si>
  <si>
    <t>Ref280</t>
  </si>
  <si>
    <t>Ref281</t>
  </si>
  <si>
    <t>Ref282</t>
  </si>
  <si>
    <t>Ref283</t>
  </si>
  <si>
    <t>Ref284</t>
  </si>
  <si>
    <t>Ref285</t>
  </si>
  <si>
    <t>Ref286</t>
  </si>
  <si>
    <t>Ref287</t>
  </si>
  <si>
    <t>Ref288</t>
  </si>
  <si>
    <t>Ref289</t>
  </si>
  <si>
    <t>Ref290</t>
  </si>
  <si>
    <t>Ref291</t>
  </si>
  <si>
    <t>Ref292</t>
  </si>
  <si>
    <t>Ref293</t>
  </si>
  <si>
    <t>Ref294</t>
  </si>
  <si>
    <t>Ref295</t>
  </si>
  <si>
    <t>Ref296</t>
  </si>
  <si>
    <t>Ref297</t>
  </si>
  <si>
    <t>Ref298</t>
  </si>
  <si>
    <t>Ref299</t>
  </si>
  <si>
    <t>Ref300</t>
  </si>
  <si>
    <t>Ref301</t>
  </si>
  <si>
    <t>Ref302</t>
  </si>
  <si>
    <t>Ref303</t>
  </si>
  <si>
    <t>Ref304</t>
  </si>
  <si>
    <t>Ref305</t>
  </si>
  <si>
    <t>Ref306</t>
  </si>
  <si>
    <t>Ref307</t>
  </si>
  <si>
    <t>Ref308</t>
  </si>
  <si>
    <t>Ref309</t>
  </si>
  <si>
    <t>Ref310</t>
  </si>
  <si>
    <t>Ref311</t>
  </si>
  <si>
    <t>Ref312</t>
  </si>
  <si>
    <t>Ref313</t>
  </si>
  <si>
    <t>Ref314</t>
  </si>
  <si>
    <t>Ref315</t>
  </si>
  <si>
    <t>Ref316</t>
  </si>
  <si>
    <t>Ref317</t>
  </si>
  <si>
    <t>Ref318</t>
  </si>
  <si>
    <t>Ref319</t>
  </si>
  <si>
    <t>Ref320</t>
  </si>
  <si>
    <t>Ref321</t>
  </si>
  <si>
    <t>Ref322</t>
  </si>
  <si>
    <t>Ref323</t>
  </si>
  <si>
    <t>Ref324</t>
  </si>
  <si>
    <t>Ref325</t>
  </si>
  <si>
    <t>Ref326</t>
  </si>
  <si>
    <t>Ref327</t>
  </si>
  <si>
    <t>Ref328</t>
  </si>
  <si>
    <t>Ref329</t>
  </si>
  <si>
    <t>Ref330</t>
  </si>
  <si>
    <t>Ref331</t>
  </si>
  <si>
    <t>Ref332</t>
  </si>
  <si>
    <t>Ref333</t>
  </si>
  <si>
    <t>Ref334</t>
  </si>
  <si>
    <t>Ref335</t>
  </si>
  <si>
    <t>Ref336</t>
  </si>
  <si>
    <t>Ref337</t>
  </si>
  <si>
    <t>Ref338</t>
  </si>
  <si>
    <t>Ref339</t>
  </si>
  <si>
    <t>Ref340</t>
  </si>
  <si>
    <t>Ref341</t>
  </si>
  <si>
    <t>Ref342</t>
  </si>
  <si>
    <t>Ref343</t>
  </si>
  <si>
    <t>Ref344</t>
  </si>
  <si>
    <t>Ref345</t>
  </si>
  <si>
    <t>Ref346</t>
  </si>
  <si>
    <t>Ref347</t>
  </si>
  <si>
    <t>Ref348</t>
  </si>
  <si>
    <t>Ref349</t>
  </si>
  <si>
    <t>Ref350</t>
  </si>
  <si>
    <t>Ref351</t>
  </si>
  <si>
    <t>Ref352</t>
  </si>
  <si>
    <t>Ref353</t>
  </si>
  <si>
    <t>Ref354</t>
  </si>
  <si>
    <t>Ref355</t>
  </si>
  <si>
    <t>Ref356</t>
  </si>
  <si>
    <t>Ref357</t>
  </si>
  <si>
    <t>Ref358</t>
  </si>
  <si>
    <t>Ref359</t>
  </si>
  <si>
    <t>Ref360</t>
  </si>
  <si>
    <t>Ref361</t>
  </si>
  <si>
    <t>Ref362</t>
  </si>
  <si>
    <t>Ref363</t>
  </si>
  <si>
    <t>Ref364</t>
  </si>
  <si>
    <t>Ref365</t>
  </si>
  <si>
    <t>Ref366</t>
  </si>
  <si>
    <t>Ref367</t>
  </si>
  <si>
    <t>Ref368</t>
  </si>
  <si>
    <t>Ref369</t>
  </si>
  <si>
    <t>Ref370</t>
  </si>
  <si>
    <t>Ref371</t>
  </si>
  <si>
    <t>Ref372</t>
  </si>
  <si>
    <t>Ref373</t>
  </si>
  <si>
    <t>Ref374</t>
  </si>
  <si>
    <t>Ref375</t>
  </si>
  <si>
    <t>Ref376</t>
  </si>
  <si>
    <t>Ref377</t>
  </si>
  <si>
    <t>Ref378</t>
  </si>
  <si>
    <t>Ref379</t>
  </si>
  <si>
    <t>Ref380</t>
  </si>
  <si>
    <t>Ref381</t>
  </si>
  <si>
    <t>Ref382</t>
  </si>
  <si>
    <t>Ref383</t>
  </si>
  <si>
    <t>Ref384</t>
  </si>
  <si>
    <t>Ref385</t>
  </si>
  <si>
    <t>Ref386</t>
  </si>
  <si>
    <t>Ref387</t>
  </si>
  <si>
    <t>Ref388</t>
  </si>
  <si>
    <t>Ref389</t>
  </si>
  <si>
    <t>Ref390</t>
  </si>
  <si>
    <t>Ref391</t>
  </si>
  <si>
    <t>Ref392</t>
  </si>
  <si>
    <t>Ref393</t>
  </si>
  <si>
    <t>Ref394</t>
  </si>
  <si>
    <t>Ref395</t>
  </si>
  <si>
    <t>Ref396</t>
  </si>
  <si>
    <t>Ref397</t>
  </si>
  <si>
    <t>Ref398</t>
  </si>
  <si>
    <t>Ref399</t>
  </si>
  <si>
    <t>Ref400</t>
  </si>
  <si>
    <t>Ref401</t>
  </si>
  <si>
    <t>Ref402</t>
  </si>
  <si>
    <t>Ref403</t>
  </si>
  <si>
    <t>Ref404</t>
  </si>
  <si>
    <t>Ref405</t>
  </si>
  <si>
    <t>Ref406</t>
  </si>
  <si>
    <t>Ref407</t>
  </si>
  <si>
    <t>Ref408</t>
  </si>
  <si>
    <t>Ref409</t>
  </si>
  <si>
    <t>Ref410</t>
  </si>
  <si>
    <t>Ref411</t>
  </si>
  <si>
    <t>Ref412</t>
  </si>
  <si>
    <t>Ref413</t>
  </si>
  <si>
    <t>Ref414</t>
  </si>
  <si>
    <t>Ref415</t>
  </si>
  <si>
    <t>Ref416</t>
  </si>
  <si>
    <t>Ref417</t>
  </si>
  <si>
    <t>Ref418</t>
  </si>
  <si>
    <t>Ref419</t>
  </si>
  <si>
    <t>Ref420</t>
  </si>
  <si>
    <t>Ref421</t>
  </si>
  <si>
    <t>Ref422</t>
  </si>
  <si>
    <t>Ref423</t>
  </si>
  <si>
    <t>Ref424</t>
  </si>
  <si>
    <t>Ref425</t>
  </si>
  <si>
    <t>Ref426</t>
  </si>
  <si>
    <t>Ref427</t>
  </si>
  <si>
    <t>Ref428</t>
  </si>
  <si>
    <t>Ref429</t>
  </si>
  <si>
    <t>Ref430</t>
  </si>
  <si>
    <t>Ref431</t>
  </si>
  <si>
    <t>Ref432</t>
  </si>
  <si>
    <t>Ref433</t>
  </si>
  <si>
    <t>Ref434</t>
  </si>
  <si>
    <t>Ref435</t>
  </si>
  <si>
    <t>Ref436</t>
  </si>
  <si>
    <t>Ref437</t>
  </si>
  <si>
    <t>Ref438</t>
  </si>
  <si>
    <t>Ref439</t>
  </si>
  <si>
    <t>Ref440</t>
  </si>
  <si>
    <t>Ref441</t>
  </si>
  <si>
    <t>Ref442</t>
  </si>
  <si>
    <t>Ref443</t>
  </si>
  <si>
    <t>Ref444</t>
  </si>
  <si>
    <t>Ref445</t>
  </si>
  <si>
    <t>Ref446</t>
  </si>
  <si>
    <t>Ref447</t>
  </si>
  <si>
    <t>Ref448</t>
  </si>
  <si>
    <t>Ref449</t>
  </si>
  <si>
    <t>Ref450</t>
  </si>
  <si>
    <t>Ref451</t>
  </si>
  <si>
    <t>Ref452</t>
  </si>
  <si>
    <t>Ref453</t>
  </si>
  <si>
    <t>Ref454</t>
  </si>
  <si>
    <t>Ref455</t>
  </si>
  <si>
    <t>Ref456</t>
  </si>
  <si>
    <t>Ref457</t>
  </si>
  <si>
    <t>Ref458</t>
  </si>
  <si>
    <t>Ref459</t>
  </si>
  <si>
    <t>Ref460</t>
  </si>
  <si>
    <t>Ref461</t>
  </si>
  <si>
    <t>Ref462</t>
  </si>
  <si>
    <t>Ref463</t>
  </si>
  <si>
    <t>Ref464</t>
  </si>
  <si>
    <t>Ref465</t>
  </si>
  <si>
    <t>Ref466</t>
  </si>
  <si>
    <t>Ref467</t>
  </si>
  <si>
    <t>Ref468</t>
  </si>
  <si>
    <t>Ref469</t>
  </si>
  <si>
    <t>Ref470</t>
  </si>
  <si>
    <t>Ref471</t>
  </si>
  <si>
    <t>Ref472</t>
  </si>
  <si>
    <t>Ref473</t>
  </si>
  <si>
    <t>Ref474</t>
  </si>
  <si>
    <t>Ref475</t>
  </si>
  <si>
    <t>Ref476</t>
  </si>
  <si>
    <t>Ref477</t>
  </si>
  <si>
    <t>Ref478</t>
  </si>
  <si>
    <t>Ref479</t>
  </si>
  <si>
    <t>Ref480</t>
  </si>
  <si>
    <t>Ref481</t>
  </si>
  <si>
    <t>Ref482</t>
  </si>
  <si>
    <t>Ref483</t>
  </si>
  <si>
    <t>Ref484</t>
  </si>
  <si>
    <t>Ref485</t>
  </si>
  <si>
    <t>Ref486</t>
  </si>
  <si>
    <t>Ref487</t>
  </si>
  <si>
    <t>Ref488</t>
  </si>
  <si>
    <t>Ref489</t>
  </si>
  <si>
    <t>Ref490</t>
  </si>
  <si>
    <t>Ref491</t>
  </si>
  <si>
    <t>Ref492</t>
  </si>
  <si>
    <t>Ref493</t>
  </si>
  <si>
    <t>Ref494</t>
  </si>
  <si>
    <t>Ref495</t>
  </si>
  <si>
    <t>Ref496</t>
  </si>
  <si>
    <t>Ref497</t>
  </si>
  <si>
    <t>Ref498</t>
  </si>
  <si>
    <t>Ref499</t>
  </si>
  <si>
    <t>Ref500</t>
  </si>
  <si>
    <t>Ref501</t>
  </si>
  <si>
    <t>Ref502</t>
  </si>
  <si>
    <t>Ref503</t>
  </si>
  <si>
    <t>Ref504</t>
  </si>
  <si>
    <t>Ref505</t>
  </si>
  <si>
    <t>Ref506</t>
  </si>
  <si>
    <t>Ref507</t>
  </si>
  <si>
    <t>Ref508</t>
  </si>
  <si>
    <t>Ref509</t>
  </si>
  <si>
    <t>Ref510</t>
  </si>
  <si>
    <t>Ref511</t>
  </si>
  <si>
    <t>Ref512</t>
  </si>
  <si>
    <t>Ref513</t>
  </si>
  <si>
    <t>Ref514</t>
  </si>
  <si>
    <t>Ref515</t>
  </si>
  <si>
    <t>Ref516</t>
  </si>
  <si>
    <t>Ref517</t>
  </si>
  <si>
    <t>Ref518</t>
  </si>
  <si>
    <t>Ref519</t>
  </si>
  <si>
    <t>Ref520</t>
  </si>
  <si>
    <t>Ref521</t>
  </si>
  <si>
    <t>Ref522</t>
  </si>
  <si>
    <t>Ref523</t>
  </si>
  <si>
    <t>Ref524</t>
  </si>
  <si>
    <t>Ref525</t>
  </si>
  <si>
    <t>Ref526</t>
  </si>
  <si>
    <t>Ref527</t>
  </si>
  <si>
    <t>Ref528</t>
  </si>
  <si>
    <t>Ref529</t>
  </si>
  <si>
    <t>Ref530</t>
  </si>
  <si>
    <t>Ref531</t>
  </si>
  <si>
    <t>Ref532</t>
  </si>
  <si>
    <t>Ref533</t>
  </si>
  <si>
    <t>Ref534</t>
  </si>
  <si>
    <t>Ref535</t>
  </si>
  <si>
    <t>Ref536</t>
  </si>
  <si>
    <t>Ref537</t>
  </si>
  <si>
    <t>Ref538</t>
  </si>
  <si>
    <t>Ref539</t>
  </si>
  <si>
    <t>Ref540</t>
  </si>
  <si>
    <t>Ref541</t>
  </si>
  <si>
    <t>Ref542</t>
  </si>
  <si>
    <t>Ref543</t>
  </si>
  <si>
    <t>Ref544</t>
  </si>
  <si>
    <t>Ref545</t>
  </si>
  <si>
    <t>Ref546</t>
  </si>
  <si>
    <t>Ref547</t>
  </si>
  <si>
    <t>Ref548</t>
  </si>
  <si>
    <t>Ref549</t>
  </si>
  <si>
    <t>Ref550</t>
  </si>
  <si>
    <t>Ref551</t>
  </si>
  <si>
    <t>Ref552</t>
  </si>
  <si>
    <t>Ref553</t>
  </si>
  <si>
    <t>Ref554</t>
  </si>
  <si>
    <t>Ref555</t>
  </si>
  <si>
    <t>Ref556</t>
  </si>
  <si>
    <t>Ref557</t>
  </si>
  <si>
    <t>Ref558</t>
  </si>
  <si>
    <t>Ref559</t>
  </si>
  <si>
    <t>Ref560</t>
  </si>
  <si>
    <t>Ref561</t>
  </si>
  <si>
    <t>Ref562</t>
  </si>
  <si>
    <t>Ref563</t>
  </si>
  <si>
    <t>Ref564</t>
  </si>
  <si>
    <t>Ref565</t>
  </si>
  <si>
    <t>Ref566</t>
  </si>
  <si>
    <t>Ref567</t>
  </si>
  <si>
    <t>Ref568</t>
  </si>
  <si>
    <t>Ref569</t>
  </si>
  <si>
    <t>Ref570</t>
  </si>
  <si>
    <t>Ref571</t>
  </si>
  <si>
    <t>Ref572</t>
  </si>
  <si>
    <t>Ref573</t>
  </si>
  <si>
    <t>Ref574</t>
  </si>
  <si>
    <t>Ref575</t>
  </si>
  <si>
    <t>Ref576</t>
  </si>
  <si>
    <t>Ref577</t>
  </si>
  <si>
    <t>Ref578</t>
  </si>
  <si>
    <t>Ref579</t>
  </si>
  <si>
    <t>Ref580</t>
  </si>
  <si>
    <t>Ref581</t>
  </si>
  <si>
    <t>Ref582</t>
  </si>
  <si>
    <t>Ref583</t>
  </si>
  <si>
    <t>Ref584</t>
  </si>
  <si>
    <t>Ref585</t>
  </si>
  <si>
    <t>Ref586</t>
  </si>
  <si>
    <t>Ref587</t>
  </si>
  <si>
    <t>Ref588</t>
  </si>
  <si>
    <t>Ref589</t>
  </si>
  <si>
    <t>Ref590</t>
  </si>
  <si>
    <t>Ref591</t>
  </si>
  <si>
    <t>Ref592</t>
  </si>
  <si>
    <t>Ref593</t>
  </si>
  <si>
    <t>Ref594</t>
  </si>
  <si>
    <t>Ref595</t>
  </si>
  <si>
    <t>Ref596</t>
  </si>
  <si>
    <t>Ref597</t>
  </si>
  <si>
    <t>Ref598</t>
  </si>
  <si>
    <t>Ref599</t>
  </si>
  <si>
    <t>Ref600</t>
  </si>
  <si>
    <t>Ref601</t>
  </si>
  <si>
    <t>Ref602</t>
  </si>
  <si>
    <t>Ref603</t>
  </si>
  <si>
    <t>Ref604</t>
  </si>
  <si>
    <t>Ref605</t>
  </si>
  <si>
    <t>Ref606</t>
  </si>
  <si>
    <t>Ref607</t>
  </si>
  <si>
    <t>Ref608</t>
  </si>
  <si>
    <t>Ref609</t>
  </si>
  <si>
    <t>Ref610</t>
  </si>
  <si>
    <t>Ref611</t>
  </si>
  <si>
    <t>Ref612</t>
  </si>
  <si>
    <t>Ref613</t>
  </si>
  <si>
    <t>Ref614</t>
  </si>
  <si>
    <t>Ref615</t>
  </si>
  <si>
    <t>Ref616</t>
  </si>
  <si>
    <t>Ref617</t>
  </si>
  <si>
    <t>Ref618</t>
  </si>
  <si>
    <t>Ref619</t>
  </si>
  <si>
    <t>Ref620</t>
  </si>
  <si>
    <t>Ref621</t>
  </si>
  <si>
    <t>Ref622</t>
  </si>
  <si>
    <t>Ref623</t>
  </si>
  <si>
    <t>Ref624</t>
  </si>
  <si>
    <t>Ref625</t>
  </si>
  <si>
    <t>Ref626</t>
  </si>
  <si>
    <t>Ref627</t>
  </si>
  <si>
    <t>Ref628</t>
  </si>
  <si>
    <t>Ref629</t>
  </si>
  <si>
    <t>Ref630</t>
  </si>
  <si>
    <t>Ref631</t>
  </si>
  <si>
    <t>Ref632</t>
  </si>
  <si>
    <t>Ref633</t>
  </si>
  <si>
    <t>Ref634</t>
  </si>
  <si>
    <t>Ref635</t>
  </si>
  <si>
    <t>Ref636</t>
  </si>
  <si>
    <t>Ref637</t>
  </si>
  <si>
    <t>Ref638</t>
  </si>
  <si>
    <t>Ref639</t>
  </si>
  <si>
    <t>Ref640</t>
  </si>
  <si>
    <t>Ref641</t>
  </si>
  <si>
    <t>Ref642</t>
  </si>
  <si>
    <t>Ref643</t>
  </si>
  <si>
    <t>Ref644</t>
  </si>
  <si>
    <t>Ref645</t>
  </si>
  <si>
    <t>Ref646</t>
  </si>
  <si>
    <t>Ref647</t>
  </si>
  <si>
    <t>Ref648</t>
  </si>
  <si>
    <t>Ref649</t>
  </si>
  <si>
    <t>Ref650</t>
  </si>
  <si>
    <t>Ref651</t>
  </si>
  <si>
    <t>Ref652</t>
  </si>
  <si>
    <t>Ref653</t>
  </si>
  <si>
    <t>Ref654</t>
  </si>
  <si>
    <t>Ref655</t>
  </si>
  <si>
    <t>Ref656</t>
  </si>
  <si>
    <t>Ref657</t>
  </si>
  <si>
    <t>Ref658</t>
  </si>
  <si>
    <t>Ref659</t>
  </si>
  <si>
    <t>Ref660</t>
  </si>
  <si>
    <t>Ref661</t>
  </si>
  <si>
    <t>Ref662</t>
  </si>
  <si>
    <t>Ref663</t>
  </si>
  <si>
    <t>Ref664</t>
  </si>
  <si>
    <t>Ref665</t>
  </si>
  <si>
    <t>Ref666</t>
  </si>
  <si>
    <t>Ref667</t>
  </si>
  <si>
    <t>Ref668</t>
  </si>
  <si>
    <t>Ref669</t>
  </si>
  <si>
    <t>Ref670</t>
  </si>
  <si>
    <t>Ref671</t>
  </si>
  <si>
    <t>Ref672</t>
  </si>
  <si>
    <t>Ref673</t>
  </si>
  <si>
    <t>Ref674</t>
  </si>
  <si>
    <t>Ref675</t>
  </si>
  <si>
    <t>Ref676</t>
  </si>
  <si>
    <t>Ref677</t>
  </si>
  <si>
    <t>Ref678</t>
  </si>
  <si>
    <t>Ref679</t>
  </si>
  <si>
    <t>Ref680</t>
  </si>
  <si>
    <t>Ref681</t>
  </si>
  <si>
    <t>Ref682</t>
  </si>
  <si>
    <t>Ref683</t>
  </si>
  <si>
    <t>Ref684</t>
  </si>
  <si>
    <t>Ref685</t>
  </si>
  <si>
    <t>Ref686</t>
  </si>
  <si>
    <t>Ref687</t>
  </si>
  <si>
    <t>Ref688</t>
  </si>
  <si>
    <t>Ref689</t>
  </si>
  <si>
    <t>Ref690</t>
  </si>
  <si>
    <t>Ref691</t>
  </si>
  <si>
    <t>Ref692</t>
  </si>
  <si>
    <t>Ref693</t>
  </si>
  <si>
    <t>Ref694</t>
  </si>
  <si>
    <t>Ref695</t>
  </si>
  <si>
    <t>Ref696</t>
  </si>
  <si>
    <t>Ref697</t>
  </si>
  <si>
    <t>Ref698</t>
  </si>
  <si>
    <t>Ref699</t>
  </si>
  <si>
    <t>Ref700</t>
  </si>
  <si>
    <t>Ref701</t>
  </si>
  <si>
    <t>Ref702</t>
  </si>
  <si>
    <t>Ref703</t>
  </si>
  <si>
    <t>Ref704</t>
  </si>
  <si>
    <t>Ref705</t>
  </si>
  <si>
    <t>Ref706</t>
  </si>
  <si>
    <t>Ref707</t>
  </si>
  <si>
    <t>Ref708</t>
  </si>
  <si>
    <t>Ref709</t>
  </si>
  <si>
    <t>Ref710</t>
  </si>
  <si>
    <t>Ref711</t>
  </si>
  <si>
    <t>Ref712</t>
  </si>
  <si>
    <t>Ref713</t>
  </si>
  <si>
    <t>Ref714</t>
  </si>
  <si>
    <t>Ref715</t>
  </si>
  <si>
    <t>Ref716</t>
  </si>
  <si>
    <t>Ref717</t>
  </si>
  <si>
    <t>Ref718</t>
  </si>
  <si>
    <t>Ref719</t>
  </si>
  <si>
    <t>Ref720</t>
  </si>
  <si>
    <t>Ref721</t>
  </si>
  <si>
    <t>Ref722</t>
  </si>
  <si>
    <t>Ref723</t>
  </si>
  <si>
    <t>Ref724</t>
  </si>
  <si>
    <t>Ref725</t>
  </si>
  <si>
    <t>Ref726</t>
  </si>
  <si>
    <t>Ref727</t>
  </si>
  <si>
    <t>Ref728</t>
  </si>
  <si>
    <t>Ref729</t>
  </si>
  <si>
    <t>Ref730</t>
  </si>
  <si>
    <t>Ref731</t>
  </si>
  <si>
    <t>Ref732</t>
  </si>
  <si>
    <t>Ref733</t>
  </si>
  <si>
    <t>Ref734</t>
  </si>
  <si>
    <t>Ref735</t>
  </si>
  <si>
    <t>Ref736</t>
  </si>
  <si>
    <t>Ref737</t>
  </si>
  <si>
    <t>Ref738</t>
  </si>
  <si>
    <t>Ref739</t>
  </si>
  <si>
    <t>Ref740</t>
  </si>
  <si>
    <t>Ref741</t>
  </si>
  <si>
    <t>Ref742</t>
  </si>
  <si>
    <t>Ref743</t>
  </si>
  <si>
    <t>Ref744</t>
  </si>
  <si>
    <t>Ref745</t>
  </si>
  <si>
    <t>Ref746</t>
  </si>
  <si>
    <t>Ref747</t>
  </si>
  <si>
    <t>Ref748</t>
  </si>
  <si>
    <t>Ref749</t>
  </si>
  <si>
    <t>Ref750</t>
  </si>
  <si>
    <t>Ref751</t>
  </si>
  <si>
    <t>Ref752</t>
  </si>
  <si>
    <t>Ref753</t>
  </si>
  <si>
    <t>Ref754</t>
  </si>
  <si>
    <t>Ref755</t>
  </si>
  <si>
    <t>Ref756</t>
  </si>
  <si>
    <t>Ref757</t>
  </si>
  <si>
    <t>Ref758</t>
  </si>
  <si>
    <t>Ref759</t>
  </si>
  <si>
    <t>Ref760</t>
  </si>
  <si>
    <t>Ref761</t>
  </si>
  <si>
    <t>Ref762</t>
  </si>
  <si>
    <t>Ref763</t>
  </si>
  <si>
    <t>Ref764</t>
  </si>
  <si>
    <t>Ref765</t>
  </si>
  <si>
    <t>Ref766</t>
  </si>
  <si>
    <t>Ref767</t>
  </si>
  <si>
    <t>Ref768</t>
  </si>
  <si>
    <t>Ref769</t>
  </si>
  <si>
    <t>Ref770</t>
  </si>
  <si>
    <t>Ref771</t>
  </si>
  <si>
    <t>Ref772</t>
  </si>
  <si>
    <t>Ref773</t>
  </si>
  <si>
    <t>Ref774</t>
  </si>
  <si>
    <t>Ref775</t>
  </si>
  <si>
    <t>Ref776</t>
  </si>
  <si>
    <t>Ref777</t>
  </si>
  <si>
    <t>Ref778</t>
  </si>
  <si>
    <t>Ref779</t>
  </si>
  <si>
    <t>Ref780</t>
  </si>
  <si>
    <t>Ref781</t>
  </si>
  <si>
    <t>Ref782</t>
  </si>
  <si>
    <t>Ref783</t>
  </si>
  <si>
    <t>Ref784</t>
  </si>
  <si>
    <t>Ref785</t>
  </si>
  <si>
    <t>Ref786</t>
  </si>
  <si>
    <t>Ref787</t>
  </si>
  <si>
    <t>Ref788</t>
  </si>
  <si>
    <t>Ref789</t>
  </si>
  <si>
    <t>Ref790</t>
  </si>
  <si>
    <t>Ref791</t>
  </si>
  <si>
    <t>Ref792</t>
  </si>
  <si>
    <t>Ref793</t>
  </si>
  <si>
    <t>Ref794</t>
  </si>
  <si>
    <t>Ref795</t>
  </si>
  <si>
    <t>Ref796</t>
  </si>
  <si>
    <t>Ref797</t>
  </si>
  <si>
    <t>Ref798</t>
  </si>
  <si>
    <t>Ref799</t>
  </si>
  <si>
    <t>Ref800</t>
  </si>
  <si>
    <t>Ref801</t>
  </si>
  <si>
    <t>Ref802</t>
  </si>
  <si>
    <t>Ref803</t>
  </si>
  <si>
    <t>Ref804</t>
  </si>
  <si>
    <t>Ref805</t>
  </si>
  <si>
    <t>Ref806</t>
  </si>
  <si>
    <t>Ref807</t>
  </si>
  <si>
    <t>Ref808</t>
  </si>
  <si>
    <t>Ref809</t>
  </si>
  <si>
    <t>Ref810</t>
  </si>
  <si>
    <t>Ref811</t>
  </si>
  <si>
    <t>Ref812</t>
  </si>
  <si>
    <t>Ref813</t>
  </si>
  <si>
    <t>Ref814</t>
  </si>
  <si>
    <t>Ref815</t>
  </si>
  <si>
    <t>Ref816</t>
  </si>
  <si>
    <t>Ref817</t>
  </si>
  <si>
    <t>Ref818</t>
  </si>
  <si>
    <t>Ref819</t>
  </si>
  <si>
    <t>Ref820</t>
  </si>
  <si>
    <t>Ref821</t>
  </si>
  <si>
    <t>Ref822</t>
  </si>
  <si>
    <t>Ref823</t>
  </si>
  <si>
    <t>Ref824</t>
  </si>
  <si>
    <t>Ref825</t>
  </si>
  <si>
    <t>Ref826</t>
  </si>
  <si>
    <t>Ref827</t>
  </si>
  <si>
    <t>Ref828</t>
  </si>
  <si>
    <t>Ref829</t>
  </si>
  <si>
    <t>Ref830</t>
  </si>
  <si>
    <t>Ref831</t>
  </si>
  <si>
    <t>Ref832</t>
  </si>
  <si>
    <t>Ref833</t>
  </si>
  <si>
    <t>Ref834</t>
  </si>
  <si>
    <t>Ref835</t>
  </si>
  <si>
    <t>Ref836</t>
  </si>
  <si>
    <t>Ref837</t>
  </si>
  <si>
    <t>Ref838</t>
  </si>
  <si>
    <t>Ref839</t>
  </si>
  <si>
    <t>Ref840</t>
  </si>
  <si>
    <t>Ref841</t>
  </si>
  <si>
    <t>Ref842</t>
  </si>
  <si>
    <t>Ref843</t>
  </si>
  <si>
    <t>Ref844</t>
  </si>
  <si>
    <t>Ref845</t>
  </si>
  <si>
    <t>Ref846</t>
  </si>
  <si>
    <t>Ref847</t>
  </si>
  <si>
    <t>Ref848</t>
  </si>
  <si>
    <t>Ref849</t>
  </si>
  <si>
    <t>Ref850</t>
  </si>
  <si>
    <t>Ref851</t>
  </si>
  <si>
    <t>Ref852</t>
  </si>
  <si>
    <t>Ref853</t>
  </si>
  <si>
    <t>Ref854</t>
  </si>
  <si>
    <t>Ref855</t>
  </si>
  <si>
    <t>Ref856</t>
  </si>
  <si>
    <t>Ref857</t>
  </si>
  <si>
    <t>Ref858</t>
  </si>
  <si>
    <t>Ref859</t>
  </si>
  <si>
    <t>Ref860</t>
  </si>
  <si>
    <t>Ref861</t>
  </si>
  <si>
    <t>Ref862</t>
  </si>
  <si>
    <t>Ref863</t>
  </si>
  <si>
    <t>Ref864</t>
  </si>
  <si>
    <t>Ref865</t>
  </si>
  <si>
    <t>Ref866</t>
  </si>
  <si>
    <t>Ref867</t>
  </si>
  <si>
    <t>Ref868</t>
  </si>
  <si>
    <t>Ref869</t>
  </si>
  <si>
    <t>Ref870</t>
  </si>
  <si>
    <t>Ref871</t>
  </si>
  <si>
    <t>Ref872</t>
  </si>
  <si>
    <t>Ref873</t>
  </si>
  <si>
    <t>Ref874</t>
  </si>
  <si>
    <t>Ref875</t>
  </si>
  <si>
    <t>Ref876</t>
  </si>
  <si>
    <t>Ref877</t>
  </si>
  <si>
    <t>Ref878</t>
  </si>
  <si>
    <t>Ref879</t>
  </si>
  <si>
    <t>Ref880</t>
  </si>
  <si>
    <t>Ref881</t>
  </si>
  <si>
    <t>Ref882</t>
  </si>
  <si>
    <t>Ref883</t>
  </si>
  <si>
    <t>Ref884</t>
  </si>
  <si>
    <t>Ref885</t>
  </si>
  <si>
    <t>Ref886</t>
  </si>
  <si>
    <t>Ref887</t>
  </si>
  <si>
    <t>Ref888</t>
  </si>
  <si>
    <t>Ref889</t>
  </si>
  <si>
    <t>Ref890</t>
  </si>
  <si>
    <t>Ref891</t>
  </si>
  <si>
    <t>Ref892</t>
  </si>
  <si>
    <t>Ref893</t>
  </si>
  <si>
    <t>Ref894</t>
  </si>
  <si>
    <t>Ref895</t>
  </si>
  <si>
    <t>Ref896</t>
  </si>
  <si>
    <t>Ref897</t>
  </si>
  <si>
    <t>Ref898</t>
  </si>
  <si>
    <t>Ref899</t>
  </si>
  <si>
    <t>Ref900</t>
  </si>
  <si>
    <t>Ref901</t>
  </si>
  <si>
    <t>Ref902</t>
  </si>
  <si>
    <t>Ref903</t>
  </si>
  <si>
    <t>Ref904</t>
  </si>
  <si>
    <t>Ref905</t>
  </si>
  <si>
    <t>Ref906</t>
  </si>
  <si>
    <t>Ref907</t>
  </si>
  <si>
    <t>Ref908</t>
  </si>
  <si>
    <t>Ref909</t>
  </si>
  <si>
    <t>Ref910</t>
  </si>
  <si>
    <t>Ref911</t>
  </si>
  <si>
    <t>Ref912</t>
  </si>
  <si>
    <t>Ref913</t>
  </si>
  <si>
    <t>Ref914</t>
  </si>
  <si>
    <t>Ref915</t>
  </si>
  <si>
    <t>Ref916</t>
  </si>
  <si>
    <t>Ref917</t>
  </si>
  <si>
    <t>Ref918</t>
  </si>
  <si>
    <t>Ref919</t>
  </si>
  <si>
    <t>Ref920</t>
  </si>
  <si>
    <t>Ref921</t>
  </si>
  <si>
    <t>Ref922</t>
  </si>
  <si>
    <t>Ref923</t>
  </si>
  <si>
    <t>Ref924</t>
  </si>
  <si>
    <t>Ref925</t>
  </si>
  <si>
    <t>Ref926</t>
  </si>
  <si>
    <t>Ref927</t>
  </si>
  <si>
    <t>Ref928</t>
  </si>
  <si>
    <t>Ref929</t>
  </si>
  <si>
    <t>Ref930</t>
  </si>
  <si>
    <t>Ref931</t>
  </si>
  <si>
    <t>Ref932</t>
  </si>
  <si>
    <t>Ref933</t>
  </si>
  <si>
    <t>Ref934</t>
  </si>
  <si>
    <t>Ref935</t>
  </si>
  <si>
    <t>Ref936</t>
  </si>
  <si>
    <t>Ref937</t>
  </si>
  <si>
    <t>Ref938</t>
  </si>
  <si>
    <t>Ref939</t>
  </si>
  <si>
    <t>Ref940</t>
  </si>
  <si>
    <t>Ref941</t>
  </si>
  <si>
    <t>Ref942</t>
  </si>
  <si>
    <t>Ref943</t>
  </si>
  <si>
    <t>Ref944</t>
  </si>
  <si>
    <t>Ref945</t>
  </si>
  <si>
    <t>Ref946</t>
  </si>
  <si>
    <t>Ref947</t>
  </si>
  <si>
    <t>Ref948</t>
  </si>
  <si>
    <t>Ref949</t>
  </si>
  <si>
    <t>Ref950</t>
  </si>
  <si>
    <t>Ref951</t>
  </si>
  <si>
    <t>Ref952</t>
  </si>
  <si>
    <t>Ref953</t>
  </si>
  <si>
    <t>Ref954</t>
  </si>
  <si>
    <t>Ref955</t>
  </si>
  <si>
    <t>Ref956</t>
  </si>
  <si>
    <t>Ref957</t>
  </si>
  <si>
    <t>Ref958</t>
  </si>
  <si>
    <t>Ref959</t>
  </si>
  <si>
    <t>Ref960</t>
  </si>
  <si>
    <t>Ref961</t>
  </si>
  <si>
    <t>Ref962</t>
  </si>
  <si>
    <t>Ref963</t>
  </si>
  <si>
    <t>Ref964</t>
  </si>
  <si>
    <t>Ref965</t>
  </si>
  <si>
    <t>Ref966</t>
  </si>
  <si>
    <t>Ref967</t>
  </si>
  <si>
    <t>Ref968</t>
  </si>
  <si>
    <t>Ref969</t>
  </si>
  <si>
    <t>Ref970</t>
  </si>
  <si>
    <t>Ref971</t>
  </si>
  <si>
    <t>Ref972</t>
  </si>
  <si>
    <t>Ref973</t>
  </si>
  <si>
    <t>Ref974</t>
  </si>
  <si>
    <t>Ref975</t>
  </si>
  <si>
    <t>Ref976</t>
  </si>
  <si>
    <t>Ref977</t>
  </si>
  <si>
    <t>Ref978</t>
  </si>
  <si>
    <t>Ref979</t>
  </si>
  <si>
    <t>Ref980</t>
  </si>
  <si>
    <t>Ref981</t>
  </si>
  <si>
    <t>Ref982</t>
  </si>
  <si>
    <t>Ref983</t>
  </si>
  <si>
    <t>Ref984</t>
  </si>
  <si>
    <t>Ref985</t>
  </si>
  <si>
    <t>Ref986</t>
  </si>
  <si>
    <t>Ref987</t>
  </si>
  <si>
    <t>Ref988</t>
  </si>
  <si>
    <t>Ref989</t>
  </si>
  <si>
    <t>Ref990</t>
  </si>
  <si>
    <t>Ref991</t>
  </si>
  <si>
    <t>Ref992</t>
  </si>
  <si>
    <t>Ref993</t>
  </si>
  <si>
    <t>Ref994</t>
  </si>
  <si>
    <t>Ref995</t>
  </si>
  <si>
    <t>Ref996</t>
  </si>
  <si>
    <t>Ref997</t>
  </si>
  <si>
    <t>Ref998</t>
  </si>
  <si>
    <t>Ref999</t>
  </si>
  <si>
    <t>Ref1000</t>
  </si>
  <si>
    <t>Ref1001</t>
  </si>
  <si>
    <t>Ref1002</t>
  </si>
  <si>
    <t>Ref1003</t>
  </si>
  <si>
    <t>Ref1004</t>
  </si>
  <si>
    <t>Ref1005</t>
  </si>
  <si>
    <t>Ref1006</t>
  </si>
  <si>
    <t>Ref1007</t>
  </si>
  <si>
    <t>Ref1008</t>
  </si>
  <si>
    <t>Ref1009</t>
  </si>
  <si>
    <t>Ref1010</t>
  </si>
  <si>
    <t>Ref1011</t>
  </si>
  <si>
    <t>Ref1012</t>
  </si>
  <si>
    <t>Ref1013</t>
  </si>
  <si>
    <t>Ref1014</t>
  </si>
  <si>
    <t>Ref1015</t>
  </si>
  <si>
    <t>Ref1016</t>
  </si>
  <si>
    <t>Ref1017</t>
  </si>
  <si>
    <t>Ref1018</t>
  </si>
  <si>
    <t>Ref1019</t>
  </si>
  <si>
    <t>Ref1020</t>
  </si>
  <si>
    <t>Ref1021</t>
  </si>
  <si>
    <t>Ref1022</t>
  </si>
  <si>
    <t>Ref1023</t>
  </si>
  <si>
    <t>Ref1024</t>
  </si>
  <si>
    <t>Ref1025</t>
  </si>
  <si>
    <t>Ref1026</t>
  </si>
  <si>
    <t>Ref1027</t>
  </si>
  <si>
    <t>Ref1028</t>
  </si>
  <si>
    <t>Ref1029</t>
  </si>
  <si>
    <t>Ref1030</t>
  </si>
  <si>
    <t>Ref1031</t>
  </si>
  <si>
    <t>Ref1032</t>
  </si>
  <si>
    <t>Ref1033</t>
  </si>
  <si>
    <t>Ref1034</t>
  </si>
  <si>
    <t>Ref1035</t>
  </si>
  <si>
    <t>Ref1036</t>
  </si>
  <si>
    <t>Ref1037</t>
  </si>
  <si>
    <t>Ref1038</t>
  </si>
  <si>
    <t>Ref1039</t>
  </si>
  <si>
    <t>Ref1040</t>
  </si>
  <si>
    <t>Ref1041</t>
  </si>
  <si>
    <t>Ref1042</t>
  </si>
  <si>
    <t>Ref1043</t>
  </si>
  <si>
    <t>Ref1044</t>
  </si>
  <si>
    <t>Ref1045</t>
  </si>
  <si>
    <t>Ref1046</t>
  </si>
  <si>
    <t>Ref1047</t>
  </si>
  <si>
    <t>Ref1048</t>
  </si>
  <si>
    <t>Ref1049</t>
  </si>
  <si>
    <t>Ref1050</t>
  </si>
  <si>
    <t>Ref1051</t>
  </si>
  <si>
    <t>Ref1052</t>
  </si>
  <si>
    <t>Ref1053</t>
  </si>
  <si>
    <t>Ref1054</t>
  </si>
  <si>
    <t>Ref1055</t>
  </si>
  <si>
    <t>Ref1056</t>
  </si>
  <si>
    <t>Ref1057</t>
  </si>
  <si>
    <t>Ref1058</t>
  </si>
  <si>
    <t>Ref1059</t>
  </si>
  <si>
    <t>Ref1060</t>
  </si>
  <si>
    <t>Ref1061</t>
  </si>
  <si>
    <t>Ref1062</t>
  </si>
  <si>
    <t>Ref1063</t>
  </si>
  <si>
    <t>Ref1064</t>
  </si>
  <si>
    <t>Ref1065</t>
  </si>
  <si>
    <t>Ref1066</t>
  </si>
  <si>
    <t>Ref1067</t>
  </si>
  <si>
    <t>Ref1068</t>
  </si>
  <si>
    <t>Ref1069</t>
  </si>
  <si>
    <t>Ref1070</t>
  </si>
  <si>
    <t>Ref1071</t>
  </si>
  <si>
    <t>Ref1072</t>
  </si>
  <si>
    <t>Ref1073</t>
  </si>
  <si>
    <t>Ref1074</t>
  </si>
  <si>
    <t>Ref1075</t>
  </si>
  <si>
    <t>Ref1076</t>
  </si>
  <si>
    <t>Ref1077</t>
  </si>
  <si>
    <t>Ref1078</t>
  </si>
  <si>
    <t>Ref1079</t>
  </si>
  <si>
    <t>Ref1080</t>
  </si>
  <si>
    <t>Ref1081</t>
  </si>
  <si>
    <t>Ref1082</t>
  </si>
  <si>
    <t>Ref1083</t>
  </si>
  <si>
    <t>Ref1084</t>
  </si>
  <si>
    <t>Ref1085</t>
  </si>
  <si>
    <t>Ref1086</t>
  </si>
  <si>
    <t>Ref1087</t>
  </si>
  <si>
    <t>Ref1088</t>
  </si>
  <si>
    <t>Ref1089</t>
  </si>
  <si>
    <t>Ref1090</t>
  </si>
  <si>
    <t>Ref1091</t>
  </si>
  <si>
    <t>Ref1092</t>
  </si>
  <si>
    <t>Ref1093</t>
  </si>
  <si>
    <t>Ref1094</t>
  </si>
  <si>
    <t>Ref1095</t>
  </si>
  <si>
    <t>Ref1096</t>
  </si>
  <si>
    <t>Ref1097</t>
  </si>
  <si>
    <t>Ref1098</t>
  </si>
  <si>
    <t>Ref1099</t>
  </si>
  <si>
    <t>Ref1100</t>
  </si>
  <si>
    <t>Ref1101</t>
  </si>
  <si>
    <t>Ref1102</t>
  </si>
  <si>
    <t>Ref1103</t>
  </si>
  <si>
    <t>Ref1104</t>
  </si>
  <si>
    <t>Ref1105</t>
  </si>
  <si>
    <t>Ref1106</t>
  </si>
  <si>
    <t>Ref1107</t>
  </si>
  <si>
    <t>Ref1108</t>
  </si>
  <si>
    <t>Ref1109</t>
  </si>
  <si>
    <t>Ref1110</t>
  </si>
  <si>
    <t>Ref1111</t>
  </si>
  <si>
    <t>Ref1112</t>
  </si>
  <si>
    <t>Ref1113</t>
  </si>
  <si>
    <t>Ref1114</t>
  </si>
  <si>
    <t>Ref1115</t>
  </si>
  <si>
    <t>Ref1116</t>
  </si>
  <si>
    <t>Ref1117</t>
  </si>
  <si>
    <t>Ref1118</t>
  </si>
  <si>
    <t>Ref1119</t>
  </si>
  <si>
    <t>Ref1120</t>
  </si>
  <si>
    <t>Ref1121</t>
  </si>
  <si>
    <t>Ref1122</t>
  </si>
  <si>
    <t>Ref1123</t>
  </si>
  <si>
    <t>Ref1124</t>
  </si>
  <si>
    <t>Ref1125</t>
  </si>
  <si>
    <t>Ref1126</t>
  </si>
  <si>
    <t>Ref1127</t>
  </si>
  <si>
    <t>Ref1128</t>
  </si>
  <si>
    <t>Ref1129</t>
  </si>
  <si>
    <t>Ref1130</t>
  </si>
  <si>
    <t>Ref1131</t>
  </si>
  <si>
    <t>Ref1132</t>
  </si>
  <si>
    <t>Ref1133</t>
  </si>
  <si>
    <t>Ref1134</t>
  </si>
  <si>
    <t>Ref1135</t>
  </si>
  <si>
    <t>Ref1136</t>
  </si>
  <si>
    <t>Ref1137</t>
  </si>
  <si>
    <t>Ref1138</t>
  </si>
  <si>
    <t>Ref1139</t>
  </si>
  <si>
    <t>Ref1140</t>
  </si>
  <si>
    <t>Ref1141</t>
  </si>
  <si>
    <t>Ref1142</t>
  </si>
  <si>
    <t>Ref1143</t>
  </si>
  <si>
    <t>Ref1144</t>
  </si>
  <si>
    <t>Ref1145</t>
  </si>
  <si>
    <t>Ref1146</t>
  </si>
  <si>
    <t>Ref1147</t>
  </si>
  <si>
    <t>Ref1148</t>
  </si>
  <si>
    <t>Ref1149</t>
  </si>
  <si>
    <t>Ref1150</t>
  </si>
  <si>
    <t>Ref1151</t>
  </si>
  <si>
    <t>Ref1152</t>
  </si>
  <si>
    <t>Ref1153</t>
  </si>
  <si>
    <t>Ref1154</t>
  </si>
  <si>
    <t>Ref1155</t>
  </si>
  <si>
    <t>Ref1156</t>
  </si>
  <si>
    <t>Ref1157</t>
  </si>
  <si>
    <t>Ref1158</t>
  </si>
  <si>
    <t>Ref1159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</si>
</sst>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3">
    <xf numFmtId="0" fontId="0" fillId="0" borderId="0" xfId="0"/>
    <xf numFmtId="0" fontId="3" fillId="0" borderId="0" xfId="0" applyFont="1"/>
    <xf numFmtId="2" fontId="0" fillId="0" borderId="0" xfId="0" applyNumberFormat="1"/>
    <xf numFmtId="0" fontId="4" fillId="2" borderId="0" xfId="0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4" fillId="2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0" borderId="0" xfId="0" applyNumberFormat="1"/>
    <xf numFmtId="0" fontId="6" fillId="0" borderId="1" xfId="0" applyFont="1" applyBorder="1" applyAlignment="1">
      <alignment horizontal="center"/>
    </xf>
    <xf numFmtId="0" fontId="6" fillId="3" borderId="1" xfId="0" applyFont="1" applyFill="1" applyBorder="1"/>
    <xf numFmtId="14" fontId="6" fillId="3" borderId="1" xfId="0" applyNumberFormat="1" applyFont="1" applyFill="1" applyBorder="1"/>
    <xf numFmtId="0" fontId="0" fillId="4" borderId="1" xfId="0" applyFill="1" applyBorder="1"/>
    <xf numFmtId="14" fontId="0" fillId="4" borderId="1" xfId="0" applyNumberFormat="1" applyFill="1" applyBorder="1"/>
    <xf numFmtId="16" fontId="0" fillId="4" borderId="1" xfId="0" quotePrefix="1" applyNumberFormat="1" applyFill="1" applyBorder="1"/>
    <xf numFmtId="0" fontId="0" fillId="4" borderId="1" xfId="0" quotePrefix="1" applyFill="1" applyBorder="1"/>
    <xf numFmtId="0" fontId="6" fillId="5" borderId="1" xfId="0" applyFont="1" applyFill="1" applyBorder="1"/>
    <xf numFmtId="14" fontId="6" fillId="5" borderId="1" xfId="0" applyNumberFormat="1" applyFont="1" applyFill="1" applyBorder="1"/>
    <xf numFmtId="0" fontId="6" fillId="0" borderId="0" xfId="0" applyFont="1"/>
    <xf numFmtId="2" fontId="0" fillId="2" borderId="1" xfId="0" applyNumberFormat="1" applyFill="1" applyBorder="1" applyAlignment="1"/>
    <xf numFmtId="1" fontId="0" fillId="2" borderId="1" xfId="0" applyNumberFormat="1" applyFill="1" applyBorder="1" applyAlignment="1"/>
    <xf numFmtId="0" fontId="0" fillId="0" borderId="0" xfId="0" applyBorder="1"/>
    <xf numFmtId="2" fontId="0" fillId="0" borderId="0" xfId="0" applyNumberFormat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4" fillId="2" borderId="2" xfId="0" applyNumberFormat="1" applyFont="1" applyFill="1" applyBorder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</cellXfs>
  <cellStyles count="3">
    <cellStyle name="NiveauLigne_4" xfId="1" builtinId="1" iLevel="3"/>
    <cellStyle name="Normal" xfId="0" builtinId="0"/>
    <cellStyle name="Normal 2" xfId="2" xr:uid="{BD0EDCE5-BC83-4E67-9D1A-ED4B39FA5D57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E78C-18F0-4AD7-8500-B4784939E24C}">
  <dimension ref="A1:E765"/>
  <sheetViews>
    <sheetView topLeftCell="A4" workbookViewId="0">
      <selection activeCell="D21" sqref="D21"/>
    </sheetView>
  </sheetViews>
  <sheetFormatPr baseColWidth="10" defaultRowHeight="15" x14ac:dyDescent="0.25"/>
  <cols>
    <col min="1" max="1" width="29" customWidth="1"/>
  </cols>
  <sheetData>
    <row r="1" spans="1:5" x14ac:dyDescent="0.25">
      <c r="A1" s="16" t="s">
        <v>20</v>
      </c>
      <c r="B1" s="16">
        <v>2021</v>
      </c>
      <c r="E1" t="s">
        <v>42</v>
      </c>
    </row>
    <row r="2" spans="1:5" x14ac:dyDescent="0.25">
      <c r="A2" s="17" t="s">
        <v>21</v>
      </c>
      <c r="B2" s="18">
        <v>44197</v>
      </c>
      <c r="E2" s="15">
        <f>WORKDAY($B$2,1,Fer)</f>
        <v>44200</v>
      </c>
    </row>
    <row r="3" spans="1:5" x14ac:dyDescent="0.25">
      <c r="A3" s="19" t="s">
        <v>22</v>
      </c>
      <c r="B3" s="20">
        <f t="shared" ref="B3" si="0">DATE(B1,1,1)</f>
        <v>44197</v>
      </c>
      <c r="E3" s="15">
        <f t="shared" ref="E3:E66" si="1">WORKDAY(E2,1,Fer)</f>
        <v>44201</v>
      </c>
    </row>
    <row r="4" spans="1:5" x14ac:dyDescent="0.25">
      <c r="A4" s="19" t="s">
        <v>23</v>
      </c>
      <c r="B4" s="20">
        <f t="shared" ref="B4" si="2">ROUND(DATE(B1,4,MOD(234-11*MOD(B1,19),30))/7,)*7-6</f>
        <v>44290</v>
      </c>
      <c r="E4" s="15">
        <f t="shared" si="1"/>
        <v>44202</v>
      </c>
    </row>
    <row r="5" spans="1:5" x14ac:dyDescent="0.25">
      <c r="A5" s="19" t="s">
        <v>24</v>
      </c>
      <c r="B5" s="20">
        <f t="shared" ref="B5" si="3">B4+1</f>
        <v>44291</v>
      </c>
      <c r="E5" s="15">
        <f t="shared" si="1"/>
        <v>44203</v>
      </c>
    </row>
    <row r="6" spans="1:5" x14ac:dyDescent="0.25">
      <c r="A6" s="19" t="s">
        <v>25</v>
      </c>
      <c r="B6" s="20">
        <f t="shared" ref="B6" si="4">DATE(B1,5,1)</f>
        <v>44317</v>
      </c>
      <c r="E6" s="15">
        <f>WORKDAY(E5,1,Fer)</f>
        <v>44204</v>
      </c>
    </row>
    <row r="7" spans="1:5" x14ac:dyDescent="0.25">
      <c r="A7" s="21" t="s">
        <v>26</v>
      </c>
      <c r="B7" s="20">
        <f t="shared" ref="B7" si="5">DATE(B1,5,8)</f>
        <v>44324</v>
      </c>
      <c r="E7" s="15">
        <f t="shared" si="1"/>
        <v>44207</v>
      </c>
    </row>
    <row r="8" spans="1:5" x14ac:dyDescent="0.25">
      <c r="A8" s="19" t="s">
        <v>27</v>
      </c>
      <c r="B8" s="20">
        <f t="shared" ref="B8" si="6">B4+39</f>
        <v>44329</v>
      </c>
      <c r="E8" s="15">
        <f t="shared" si="1"/>
        <v>44208</v>
      </c>
    </row>
    <row r="9" spans="1:5" x14ac:dyDescent="0.25">
      <c r="A9" s="19" t="s">
        <v>28</v>
      </c>
      <c r="B9" s="20">
        <f t="shared" ref="B9" si="7">B4+49</f>
        <v>44339</v>
      </c>
      <c r="E9" s="15">
        <f t="shared" si="1"/>
        <v>44209</v>
      </c>
    </row>
    <row r="10" spans="1:5" x14ac:dyDescent="0.25">
      <c r="A10" s="19" t="s">
        <v>29</v>
      </c>
      <c r="B10" s="20">
        <f t="shared" ref="B10" si="8">B4+50</f>
        <v>44340</v>
      </c>
      <c r="E10" s="15">
        <f t="shared" si="1"/>
        <v>44210</v>
      </c>
    </row>
    <row r="11" spans="1:5" x14ac:dyDescent="0.25">
      <c r="A11" s="22" t="s">
        <v>30</v>
      </c>
      <c r="B11" s="20">
        <f t="shared" ref="B11" si="9">DATE(B1,7,14)</f>
        <v>44391</v>
      </c>
      <c r="E11" s="15">
        <f t="shared" si="1"/>
        <v>44211</v>
      </c>
    </row>
    <row r="12" spans="1:5" x14ac:dyDescent="0.25">
      <c r="A12" s="22" t="s">
        <v>31</v>
      </c>
      <c r="B12" s="20">
        <f t="shared" ref="B12" si="10">DATE(B1,8,15)</f>
        <v>44423</v>
      </c>
      <c r="E12" s="15">
        <f t="shared" si="1"/>
        <v>44214</v>
      </c>
    </row>
    <row r="13" spans="1:5" x14ac:dyDescent="0.25">
      <c r="A13" s="22" t="s">
        <v>32</v>
      </c>
      <c r="B13" s="20">
        <f t="shared" ref="B13" si="11">DATE(B1,11,1)</f>
        <v>44501</v>
      </c>
      <c r="E13" s="15">
        <f t="shared" si="1"/>
        <v>44215</v>
      </c>
    </row>
    <row r="14" spans="1:5" x14ac:dyDescent="0.25">
      <c r="A14" s="22" t="s">
        <v>33</v>
      </c>
      <c r="B14" s="20">
        <f t="shared" ref="B14" si="12">DATE(B1,11,11)</f>
        <v>44511</v>
      </c>
      <c r="E14" s="15">
        <f t="shared" si="1"/>
        <v>44216</v>
      </c>
    </row>
    <row r="15" spans="1:5" x14ac:dyDescent="0.25">
      <c r="A15" s="21" t="s">
        <v>34</v>
      </c>
      <c r="B15" s="20">
        <f t="shared" ref="B15" si="13">DATE(B1,12,25)</f>
        <v>44555</v>
      </c>
      <c r="E15" s="15">
        <f t="shared" si="1"/>
        <v>44217</v>
      </c>
    </row>
    <row r="16" spans="1:5" x14ac:dyDescent="0.25">
      <c r="A16" s="23" t="s">
        <v>35</v>
      </c>
      <c r="B16" s="24">
        <v>44561</v>
      </c>
      <c r="E16" s="15">
        <f t="shared" si="1"/>
        <v>44218</v>
      </c>
    </row>
    <row r="17" spans="1:5" x14ac:dyDescent="0.25">
      <c r="E17" s="15">
        <f t="shared" si="1"/>
        <v>44221</v>
      </c>
    </row>
    <row r="18" spans="1:5" x14ac:dyDescent="0.25">
      <c r="E18" s="15">
        <f t="shared" si="1"/>
        <v>44222</v>
      </c>
    </row>
    <row r="19" spans="1:5" x14ac:dyDescent="0.25">
      <c r="A19" s="25" t="s">
        <v>36</v>
      </c>
      <c r="B19" s="25">
        <f>NETWORKDAYS(B2,B16,B3:B15)</f>
        <v>254</v>
      </c>
      <c r="E19" s="15">
        <f t="shared" si="1"/>
        <v>44223</v>
      </c>
    </row>
    <row r="20" spans="1:5" x14ac:dyDescent="0.25">
      <c r="A20" t="s">
        <v>47</v>
      </c>
      <c r="E20" s="15">
        <f t="shared" si="1"/>
        <v>44224</v>
      </c>
    </row>
    <row r="21" spans="1:5" x14ac:dyDescent="0.25">
      <c r="A21" t="s">
        <v>48</v>
      </c>
      <c r="E21" s="15">
        <f t="shared" si="1"/>
        <v>44225</v>
      </c>
    </row>
    <row r="22" spans="1:5" x14ac:dyDescent="0.25">
      <c r="E22" s="15">
        <f t="shared" si="1"/>
        <v>44228</v>
      </c>
    </row>
    <row r="23" spans="1:5" x14ac:dyDescent="0.25">
      <c r="E23" s="15">
        <f t="shared" si="1"/>
        <v>44229</v>
      </c>
    </row>
    <row r="24" spans="1:5" x14ac:dyDescent="0.25">
      <c r="E24" s="15">
        <f t="shared" si="1"/>
        <v>44230</v>
      </c>
    </row>
    <row r="25" spans="1:5" x14ac:dyDescent="0.25">
      <c r="E25" s="15">
        <f t="shared" si="1"/>
        <v>44231</v>
      </c>
    </row>
    <row r="26" spans="1:5" x14ac:dyDescent="0.25">
      <c r="E26" s="15">
        <f t="shared" si="1"/>
        <v>44232</v>
      </c>
    </row>
    <row r="27" spans="1:5" x14ac:dyDescent="0.25">
      <c r="E27" s="15">
        <f t="shared" si="1"/>
        <v>44235</v>
      </c>
    </row>
    <row r="28" spans="1:5" x14ac:dyDescent="0.25">
      <c r="E28" s="15">
        <f t="shared" si="1"/>
        <v>44236</v>
      </c>
    </row>
    <row r="29" spans="1:5" x14ac:dyDescent="0.25">
      <c r="E29" s="15">
        <f t="shared" si="1"/>
        <v>44237</v>
      </c>
    </row>
    <row r="30" spans="1:5" x14ac:dyDescent="0.25">
      <c r="E30" s="15">
        <f t="shared" si="1"/>
        <v>44238</v>
      </c>
    </row>
    <row r="31" spans="1:5" x14ac:dyDescent="0.25">
      <c r="E31" s="15">
        <f t="shared" si="1"/>
        <v>44239</v>
      </c>
    </row>
    <row r="32" spans="1:5" x14ac:dyDescent="0.25">
      <c r="E32" s="15">
        <f t="shared" si="1"/>
        <v>44242</v>
      </c>
    </row>
    <row r="33" spans="5:5" x14ac:dyDescent="0.25">
      <c r="E33" s="15">
        <f t="shared" si="1"/>
        <v>44243</v>
      </c>
    </row>
    <row r="34" spans="5:5" x14ac:dyDescent="0.25">
      <c r="E34" s="15">
        <f t="shared" si="1"/>
        <v>44244</v>
      </c>
    </row>
    <row r="35" spans="5:5" x14ac:dyDescent="0.25">
      <c r="E35" s="15">
        <f t="shared" si="1"/>
        <v>44245</v>
      </c>
    </row>
    <row r="36" spans="5:5" x14ac:dyDescent="0.25">
      <c r="E36" s="15">
        <f t="shared" si="1"/>
        <v>44246</v>
      </c>
    </row>
    <row r="37" spans="5:5" x14ac:dyDescent="0.25">
      <c r="E37" s="15">
        <f t="shared" si="1"/>
        <v>44249</v>
      </c>
    </row>
    <row r="38" spans="5:5" x14ac:dyDescent="0.25">
      <c r="E38" s="15">
        <f t="shared" si="1"/>
        <v>44250</v>
      </c>
    </row>
    <row r="39" spans="5:5" x14ac:dyDescent="0.25">
      <c r="E39" s="15">
        <f t="shared" si="1"/>
        <v>44251</v>
      </c>
    </row>
    <row r="40" spans="5:5" x14ac:dyDescent="0.25">
      <c r="E40" s="15">
        <f t="shared" si="1"/>
        <v>44252</v>
      </c>
    </row>
    <row r="41" spans="5:5" x14ac:dyDescent="0.25">
      <c r="E41" s="15">
        <f t="shared" si="1"/>
        <v>44253</v>
      </c>
    </row>
    <row r="42" spans="5:5" x14ac:dyDescent="0.25">
      <c r="E42" s="15">
        <f t="shared" si="1"/>
        <v>44256</v>
      </c>
    </row>
    <row r="43" spans="5:5" x14ac:dyDescent="0.25">
      <c r="E43" s="15">
        <f t="shared" si="1"/>
        <v>44257</v>
      </c>
    </row>
    <row r="44" spans="5:5" x14ac:dyDescent="0.25">
      <c r="E44" s="15">
        <f t="shared" si="1"/>
        <v>44258</v>
      </c>
    </row>
    <row r="45" spans="5:5" x14ac:dyDescent="0.25">
      <c r="E45" s="15">
        <f t="shared" si="1"/>
        <v>44259</v>
      </c>
    </row>
    <row r="46" spans="5:5" x14ac:dyDescent="0.25">
      <c r="E46" s="15">
        <f t="shared" si="1"/>
        <v>44260</v>
      </c>
    </row>
    <row r="47" spans="5:5" x14ac:dyDescent="0.25">
      <c r="E47" s="15">
        <f t="shared" si="1"/>
        <v>44263</v>
      </c>
    </row>
    <row r="48" spans="5:5" x14ac:dyDescent="0.25">
      <c r="E48" s="15">
        <f t="shared" si="1"/>
        <v>44264</v>
      </c>
    </row>
    <row r="49" spans="5:5" x14ac:dyDescent="0.25">
      <c r="E49" s="15">
        <f t="shared" si="1"/>
        <v>44265</v>
      </c>
    </row>
    <row r="50" spans="5:5" x14ac:dyDescent="0.25">
      <c r="E50" s="15">
        <f t="shared" si="1"/>
        <v>44266</v>
      </c>
    </row>
    <row r="51" spans="5:5" x14ac:dyDescent="0.25">
      <c r="E51" s="15">
        <f t="shared" si="1"/>
        <v>44267</v>
      </c>
    </row>
    <row r="52" spans="5:5" x14ac:dyDescent="0.25">
      <c r="E52" s="15">
        <f t="shared" si="1"/>
        <v>44270</v>
      </c>
    </row>
    <row r="53" spans="5:5" x14ac:dyDescent="0.25">
      <c r="E53" s="15">
        <f t="shared" si="1"/>
        <v>44271</v>
      </c>
    </row>
    <row r="54" spans="5:5" x14ac:dyDescent="0.25">
      <c r="E54" s="15">
        <f t="shared" si="1"/>
        <v>44272</v>
      </c>
    </row>
    <row r="55" spans="5:5" x14ac:dyDescent="0.25">
      <c r="E55" s="15">
        <f t="shared" si="1"/>
        <v>44273</v>
      </c>
    </row>
    <row r="56" spans="5:5" x14ac:dyDescent="0.25">
      <c r="E56" s="15">
        <f t="shared" si="1"/>
        <v>44274</v>
      </c>
    </row>
    <row r="57" spans="5:5" x14ac:dyDescent="0.25">
      <c r="E57" s="15">
        <f t="shared" si="1"/>
        <v>44277</v>
      </c>
    </row>
    <row r="58" spans="5:5" x14ac:dyDescent="0.25">
      <c r="E58" s="15">
        <f t="shared" si="1"/>
        <v>44278</v>
      </c>
    </row>
    <row r="59" spans="5:5" x14ac:dyDescent="0.25">
      <c r="E59" s="15">
        <f t="shared" si="1"/>
        <v>44279</v>
      </c>
    </row>
    <row r="60" spans="5:5" x14ac:dyDescent="0.25">
      <c r="E60" s="15">
        <f t="shared" si="1"/>
        <v>44280</v>
      </c>
    </row>
    <row r="61" spans="5:5" x14ac:dyDescent="0.25">
      <c r="E61" s="15">
        <f t="shared" si="1"/>
        <v>44281</v>
      </c>
    </row>
    <row r="62" spans="5:5" x14ac:dyDescent="0.25">
      <c r="E62" s="15">
        <f t="shared" si="1"/>
        <v>44284</v>
      </c>
    </row>
    <row r="63" spans="5:5" x14ac:dyDescent="0.25">
      <c r="E63" s="15">
        <f t="shared" si="1"/>
        <v>44285</v>
      </c>
    </row>
    <row r="64" spans="5:5" x14ac:dyDescent="0.25">
      <c r="E64" s="15">
        <f t="shared" si="1"/>
        <v>44286</v>
      </c>
    </row>
    <row r="65" spans="5:5" x14ac:dyDescent="0.25">
      <c r="E65" s="15">
        <f t="shared" si="1"/>
        <v>44287</v>
      </c>
    </row>
    <row r="66" spans="5:5" x14ac:dyDescent="0.25">
      <c r="E66" s="15">
        <f t="shared" si="1"/>
        <v>44288</v>
      </c>
    </row>
    <row r="67" spans="5:5" x14ac:dyDescent="0.25">
      <c r="E67" s="15">
        <f t="shared" ref="E67:E130" si="14">WORKDAY(E66,1,Fer)</f>
        <v>44292</v>
      </c>
    </row>
    <row r="68" spans="5:5" x14ac:dyDescent="0.25">
      <c r="E68" s="15">
        <f t="shared" si="14"/>
        <v>44293</v>
      </c>
    </row>
    <row r="69" spans="5:5" x14ac:dyDescent="0.25">
      <c r="E69" s="15">
        <f t="shared" si="14"/>
        <v>44294</v>
      </c>
    </row>
    <row r="70" spans="5:5" x14ac:dyDescent="0.25">
      <c r="E70" s="15">
        <f t="shared" si="14"/>
        <v>44295</v>
      </c>
    </row>
    <row r="71" spans="5:5" x14ac:dyDescent="0.25">
      <c r="E71" s="15">
        <f t="shared" si="14"/>
        <v>44298</v>
      </c>
    </row>
    <row r="72" spans="5:5" x14ac:dyDescent="0.25">
      <c r="E72" s="15">
        <f t="shared" si="14"/>
        <v>44299</v>
      </c>
    </row>
    <row r="73" spans="5:5" x14ac:dyDescent="0.25">
      <c r="E73" s="15">
        <f t="shared" si="14"/>
        <v>44300</v>
      </c>
    </row>
    <row r="74" spans="5:5" x14ac:dyDescent="0.25">
      <c r="E74" s="15">
        <f t="shared" si="14"/>
        <v>44301</v>
      </c>
    </row>
    <row r="75" spans="5:5" x14ac:dyDescent="0.25">
      <c r="E75" s="15">
        <f t="shared" si="14"/>
        <v>44302</v>
      </c>
    </row>
    <row r="76" spans="5:5" x14ac:dyDescent="0.25">
      <c r="E76" s="15">
        <f t="shared" si="14"/>
        <v>44305</v>
      </c>
    </row>
    <row r="77" spans="5:5" x14ac:dyDescent="0.25">
      <c r="E77" s="15">
        <f t="shared" si="14"/>
        <v>44306</v>
      </c>
    </row>
    <row r="78" spans="5:5" x14ac:dyDescent="0.25">
      <c r="E78" s="15">
        <f t="shared" si="14"/>
        <v>44307</v>
      </c>
    </row>
    <row r="79" spans="5:5" x14ac:dyDescent="0.25">
      <c r="E79" s="15">
        <f t="shared" si="14"/>
        <v>44308</v>
      </c>
    </row>
    <row r="80" spans="5:5" x14ac:dyDescent="0.25">
      <c r="E80" s="15">
        <f t="shared" si="14"/>
        <v>44309</v>
      </c>
    </row>
    <row r="81" spans="5:5" x14ac:dyDescent="0.25">
      <c r="E81" s="15">
        <f t="shared" si="14"/>
        <v>44312</v>
      </c>
    </row>
    <row r="82" spans="5:5" x14ac:dyDescent="0.25">
      <c r="E82" s="15">
        <f t="shared" si="14"/>
        <v>44313</v>
      </c>
    </row>
    <row r="83" spans="5:5" x14ac:dyDescent="0.25">
      <c r="E83" s="15">
        <f t="shared" si="14"/>
        <v>44314</v>
      </c>
    </row>
    <row r="84" spans="5:5" x14ac:dyDescent="0.25">
      <c r="E84" s="15">
        <f t="shared" si="14"/>
        <v>44315</v>
      </c>
    </row>
    <row r="85" spans="5:5" x14ac:dyDescent="0.25">
      <c r="E85" s="15">
        <f t="shared" si="14"/>
        <v>44316</v>
      </c>
    </row>
    <row r="86" spans="5:5" x14ac:dyDescent="0.25">
      <c r="E86" s="15">
        <f t="shared" si="14"/>
        <v>44319</v>
      </c>
    </row>
    <row r="87" spans="5:5" x14ac:dyDescent="0.25">
      <c r="E87" s="15">
        <f t="shared" si="14"/>
        <v>44320</v>
      </c>
    </row>
    <row r="88" spans="5:5" x14ac:dyDescent="0.25">
      <c r="E88" s="15">
        <f t="shared" si="14"/>
        <v>44321</v>
      </c>
    </row>
    <row r="89" spans="5:5" x14ac:dyDescent="0.25">
      <c r="E89" s="15">
        <f t="shared" si="14"/>
        <v>44322</v>
      </c>
    </row>
    <row r="90" spans="5:5" x14ac:dyDescent="0.25">
      <c r="E90" s="15">
        <f t="shared" si="14"/>
        <v>44323</v>
      </c>
    </row>
    <row r="91" spans="5:5" x14ac:dyDescent="0.25">
      <c r="E91" s="15">
        <f t="shared" si="14"/>
        <v>44326</v>
      </c>
    </row>
    <row r="92" spans="5:5" x14ac:dyDescent="0.25">
      <c r="E92" s="15">
        <f t="shared" si="14"/>
        <v>44327</v>
      </c>
    </row>
    <row r="93" spans="5:5" x14ac:dyDescent="0.25">
      <c r="E93" s="15">
        <f t="shared" si="14"/>
        <v>44328</v>
      </c>
    </row>
    <row r="94" spans="5:5" x14ac:dyDescent="0.25">
      <c r="E94" s="15">
        <f t="shared" si="14"/>
        <v>44330</v>
      </c>
    </row>
    <row r="95" spans="5:5" x14ac:dyDescent="0.25">
      <c r="E95" s="15">
        <f t="shared" si="14"/>
        <v>44333</v>
      </c>
    </row>
    <row r="96" spans="5:5" x14ac:dyDescent="0.25">
      <c r="E96" s="15">
        <f t="shared" si="14"/>
        <v>44334</v>
      </c>
    </row>
    <row r="97" spans="5:5" x14ac:dyDescent="0.25">
      <c r="E97" s="15">
        <f t="shared" si="14"/>
        <v>44335</v>
      </c>
    </row>
    <row r="98" spans="5:5" x14ac:dyDescent="0.25">
      <c r="E98" s="15">
        <f t="shared" si="14"/>
        <v>44336</v>
      </c>
    </row>
    <row r="99" spans="5:5" x14ac:dyDescent="0.25">
      <c r="E99" s="15">
        <f t="shared" si="14"/>
        <v>44337</v>
      </c>
    </row>
    <row r="100" spans="5:5" x14ac:dyDescent="0.25">
      <c r="E100" s="15">
        <f t="shared" si="14"/>
        <v>44341</v>
      </c>
    </row>
    <row r="101" spans="5:5" x14ac:dyDescent="0.25">
      <c r="E101" s="15">
        <f t="shared" si="14"/>
        <v>44342</v>
      </c>
    </row>
    <row r="102" spans="5:5" x14ac:dyDescent="0.25">
      <c r="E102" s="15">
        <f t="shared" si="14"/>
        <v>44343</v>
      </c>
    </row>
    <row r="103" spans="5:5" x14ac:dyDescent="0.25">
      <c r="E103" s="15">
        <f t="shared" si="14"/>
        <v>44344</v>
      </c>
    </row>
    <row r="104" spans="5:5" x14ac:dyDescent="0.25">
      <c r="E104" s="15">
        <f t="shared" si="14"/>
        <v>44347</v>
      </c>
    </row>
    <row r="105" spans="5:5" x14ac:dyDescent="0.25">
      <c r="E105" s="15">
        <f t="shared" si="14"/>
        <v>44348</v>
      </c>
    </row>
    <row r="106" spans="5:5" x14ac:dyDescent="0.25">
      <c r="E106" s="15">
        <f t="shared" si="14"/>
        <v>44349</v>
      </c>
    </row>
    <row r="107" spans="5:5" x14ac:dyDescent="0.25">
      <c r="E107" s="15">
        <f t="shared" si="14"/>
        <v>44350</v>
      </c>
    </row>
    <row r="108" spans="5:5" x14ac:dyDescent="0.25">
      <c r="E108" s="15">
        <f t="shared" si="14"/>
        <v>44351</v>
      </c>
    </row>
    <row r="109" spans="5:5" x14ac:dyDescent="0.25">
      <c r="E109" s="15">
        <f t="shared" si="14"/>
        <v>44354</v>
      </c>
    </row>
    <row r="110" spans="5:5" x14ac:dyDescent="0.25">
      <c r="E110" s="15">
        <f t="shared" si="14"/>
        <v>44355</v>
      </c>
    </row>
    <row r="111" spans="5:5" x14ac:dyDescent="0.25">
      <c r="E111" s="15">
        <f t="shared" si="14"/>
        <v>44356</v>
      </c>
    </row>
    <row r="112" spans="5:5" x14ac:dyDescent="0.25">
      <c r="E112" s="15">
        <f t="shared" si="14"/>
        <v>44357</v>
      </c>
    </row>
    <row r="113" spans="5:5" x14ac:dyDescent="0.25">
      <c r="E113" s="15">
        <f t="shared" si="14"/>
        <v>44358</v>
      </c>
    </row>
    <row r="114" spans="5:5" x14ac:dyDescent="0.25">
      <c r="E114" s="15">
        <f t="shared" si="14"/>
        <v>44361</v>
      </c>
    </row>
    <row r="115" spans="5:5" x14ac:dyDescent="0.25">
      <c r="E115" s="15">
        <f t="shared" si="14"/>
        <v>44362</v>
      </c>
    </row>
    <row r="116" spans="5:5" x14ac:dyDescent="0.25">
      <c r="E116" s="15">
        <f t="shared" si="14"/>
        <v>44363</v>
      </c>
    </row>
    <row r="117" spans="5:5" x14ac:dyDescent="0.25">
      <c r="E117" s="15">
        <f t="shared" si="14"/>
        <v>44364</v>
      </c>
    </row>
    <row r="118" spans="5:5" x14ac:dyDescent="0.25">
      <c r="E118" s="15">
        <f t="shared" si="14"/>
        <v>44365</v>
      </c>
    </row>
    <row r="119" spans="5:5" x14ac:dyDescent="0.25">
      <c r="E119" s="15">
        <f t="shared" si="14"/>
        <v>44368</v>
      </c>
    </row>
    <row r="120" spans="5:5" x14ac:dyDescent="0.25">
      <c r="E120" s="15">
        <f t="shared" si="14"/>
        <v>44369</v>
      </c>
    </row>
    <row r="121" spans="5:5" x14ac:dyDescent="0.25">
      <c r="E121" s="15">
        <f t="shared" si="14"/>
        <v>44370</v>
      </c>
    </row>
    <row r="122" spans="5:5" x14ac:dyDescent="0.25">
      <c r="E122" s="15">
        <f t="shared" si="14"/>
        <v>44371</v>
      </c>
    </row>
    <row r="123" spans="5:5" x14ac:dyDescent="0.25">
      <c r="E123" s="15">
        <f t="shared" si="14"/>
        <v>44372</v>
      </c>
    </row>
    <row r="124" spans="5:5" x14ac:dyDescent="0.25">
      <c r="E124" s="15">
        <f t="shared" si="14"/>
        <v>44375</v>
      </c>
    </row>
    <row r="125" spans="5:5" x14ac:dyDescent="0.25">
      <c r="E125" s="15">
        <f t="shared" si="14"/>
        <v>44376</v>
      </c>
    </row>
    <row r="126" spans="5:5" x14ac:dyDescent="0.25">
      <c r="E126" s="15">
        <f t="shared" si="14"/>
        <v>44377</v>
      </c>
    </row>
    <row r="127" spans="5:5" x14ac:dyDescent="0.25">
      <c r="E127" s="15">
        <f t="shared" si="14"/>
        <v>44378</v>
      </c>
    </row>
    <row r="128" spans="5:5" x14ac:dyDescent="0.25">
      <c r="E128" s="15">
        <f t="shared" si="14"/>
        <v>44379</v>
      </c>
    </row>
    <row r="129" spans="5:5" x14ac:dyDescent="0.25">
      <c r="E129" s="15">
        <f t="shared" si="14"/>
        <v>44382</v>
      </c>
    </row>
    <row r="130" spans="5:5" x14ac:dyDescent="0.25">
      <c r="E130" s="15">
        <f t="shared" si="14"/>
        <v>44383</v>
      </c>
    </row>
    <row r="131" spans="5:5" x14ac:dyDescent="0.25">
      <c r="E131" s="15">
        <f t="shared" ref="E131:E194" si="15">WORKDAY(E130,1,Fer)</f>
        <v>44384</v>
      </c>
    </row>
    <row r="132" spans="5:5" x14ac:dyDescent="0.25">
      <c r="E132" s="15">
        <f t="shared" si="15"/>
        <v>44385</v>
      </c>
    </row>
    <row r="133" spans="5:5" x14ac:dyDescent="0.25">
      <c r="E133" s="15">
        <f t="shared" si="15"/>
        <v>44386</v>
      </c>
    </row>
    <row r="134" spans="5:5" x14ac:dyDescent="0.25">
      <c r="E134" s="15">
        <f t="shared" si="15"/>
        <v>44389</v>
      </c>
    </row>
    <row r="135" spans="5:5" x14ac:dyDescent="0.25">
      <c r="E135" s="15">
        <f t="shared" si="15"/>
        <v>44390</v>
      </c>
    </row>
    <row r="136" spans="5:5" x14ac:dyDescent="0.25">
      <c r="E136" s="15">
        <f t="shared" si="15"/>
        <v>44392</v>
      </c>
    </row>
    <row r="137" spans="5:5" x14ac:dyDescent="0.25">
      <c r="E137" s="15">
        <f t="shared" si="15"/>
        <v>44393</v>
      </c>
    </row>
    <row r="138" spans="5:5" x14ac:dyDescent="0.25">
      <c r="E138" s="15">
        <f t="shared" si="15"/>
        <v>44396</v>
      </c>
    </row>
    <row r="139" spans="5:5" x14ac:dyDescent="0.25">
      <c r="E139" s="15">
        <f t="shared" si="15"/>
        <v>44397</v>
      </c>
    </row>
    <row r="140" spans="5:5" x14ac:dyDescent="0.25">
      <c r="E140" s="15">
        <f t="shared" si="15"/>
        <v>44398</v>
      </c>
    </row>
    <row r="141" spans="5:5" x14ac:dyDescent="0.25">
      <c r="E141" s="15">
        <f t="shared" si="15"/>
        <v>44399</v>
      </c>
    </row>
    <row r="142" spans="5:5" x14ac:dyDescent="0.25">
      <c r="E142" s="15">
        <f t="shared" si="15"/>
        <v>44400</v>
      </c>
    </row>
    <row r="143" spans="5:5" x14ac:dyDescent="0.25">
      <c r="E143" s="15">
        <f t="shared" si="15"/>
        <v>44403</v>
      </c>
    </row>
    <row r="144" spans="5:5" x14ac:dyDescent="0.25">
      <c r="E144" s="15">
        <f t="shared" si="15"/>
        <v>44404</v>
      </c>
    </row>
    <row r="145" spans="5:5" x14ac:dyDescent="0.25">
      <c r="E145" s="15">
        <f t="shared" si="15"/>
        <v>44405</v>
      </c>
    </row>
    <row r="146" spans="5:5" x14ac:dyDescent="0.25">
      <c r="E146" s="15">
        <f t="shared" si="15"/>
        <v>44406</v>
      </c>
    </row>
    <row r="147" spans="5:5" x14ac:dyDescent="0.25">
      <c r="E147" s="15">
        <f t="shared" si="15"/>
        <v>44407</v>
      </c>
    </row>
    <row r="148" spans="5:5" x14ac:dyDescent="0.25">
      <c r="E148" s="15">
        <f t="shared" si="15"/>
        <v>44410</v>
      </c>
    </row>
    <row r="149" spans="5:5" x14ac:dyDescent="0.25">
      <c r="E149" s="15">
        <f t="shared" si="15"/>
        <v>44411</v>
      </c>
    </row>
    <row r="150" spans="5:5" x14ac:dyDescent="0.25">
      <c r="E150" s="15">
        <f t="shared" si="15"/>
        <v>44412</v>
      </c>
    </row>
    <row r="151" spans="5:5" x14ac:dyDescent="0.25">
      <c r="E151" s="15">
        <f t="shared" si="15"/>
        <v>44413</v>
      </c>
    </row>
    <row r="152" spans="5:5" x14ac:dyDescent="0.25">
      <c r="E152" s="15">
        <f t="shared" si="15"/>
        <v>44414</v>
      </c>
    </row>
    <row r="153" spans="5:5" x14ac:dyDescent="0.25">
      <c r="E153" s="15">
        <f t="shared" si="15"/>
        <v>44417</v>
      </c>
    </row>
    <row r="154" spans="5:5" x14ac:dyDescent="0.25">
      <c r="E154" s="15">
        <f t="shared" si="15"/>
        <v>44418</v>
      </c>
    </row>
    <row r="155" spans="5:5" x14ac:dyDescent="0.25">
      <c r="E155" s="15">
        <f t="shared" si="15"/>
        <v>44419</v>
      </c>
    </row>
    <row r="156" spans="5:5" x14ac:dyDescent="0.25">
      <c r="E156" s="15">
        <f t="shared" si="15"/>
        <v>44420</v>
      </c>
    </row>
    <row r="157" spans="5:5" x14ac:dyDescent="0.25">
      <c r="E157" s="15">
        <f t="shared" si="15"/>
        <v>44421</v>
      </c>
    </row>
    <row r="158" spans="5:5" x14ac:dyDescent="0.25">
      <c r="E158" s="15">
        <f t="shared" si="15"/>
        <v>44424</v>
      </c>
    </row>
    <row r="159" spans="5:5" x14ac:dyDescent="0.25">
      <c r="E159" s="15">
        <f t="shared" si="15"/>
        <v>44425</v>
      </c>
    </row>
    <row r="160" spans="5:5" x14ac:dyDescent="0.25">
      <c r="E160" s="15">
        <f t="shared" si="15"/>
        <v>44426</v>
      </c>
    </row>
    <row r="161" spans="5:5" x14ac:dyDescent="0.25">
      <c r="E161" s="15">
        <f t="shared" si="15"/>
        <v>44427</v>
      </c>
    </row>
    <row r="162" spans="5:5" x14ac:dyDescent="0.25">
      <c r="E162" s="15">
        <f t="shared" si="15"/>
        <v>44428</v>
      </c>
    </row>
    <row r="163" spans="5:5" x14ac:dyDescent="0.25">
      <c r="E163" s="15">
        <f t="shared" si="15"/>
        <v>44431</v>
      </c>
    </row>
    <row r="164" spans="5:5" x14ac:dyDescent="0.25">
      <c r="E164" s="15">
        <f t="shared" si="15"/>
        <v>44432</v>
      </c>
    </row>
    <row r="165" spans="5:5" x14ac:dyDescent="0.25">
      <c r="E165" s="15">
        <f t="shared" si="15"/>
        <v>44433</v>
      </c>
    </row>
    <row r="166" spans="5:5" x14ac:dyDescent="0.25">
      <c r="E166" s="15">
        <f t="shared" si="15"/>
        <v>44434</v>
      </c>
    </row>
    <row r="167" spans="5:5" x14ac:dyDescent="0.25">
      <c r="E167" s="15">
        <f t="shared" si="15"/>
        <v>44435</v>
      </c>
    </row>
    <row r="168" spans="5:5" x14ac:dyDescent="0.25">
      <c r="E168" s="15">
        <f t="shared" si="15"/>
        <v>44438</v>
      </c>
    </row>
    <row r="169" spans="5:5" x14ac:dyDescent="0.25">
      <c r="E169" s="15">
        <f t="shared" si="15"/>
        <v>44439</v>
      </c>
    </row>
    <row r="170" spans="5:5" x14ac:dyDescent="0.25">
      <c r="E170" s="15">
        <f t="shared" si="15"/>
        <v>44440</v>
      </c>
    </row>
    <row r="171" spans="5:5" x14ac:dyDescent="0.25">
      <c r="E171" s="15">
        <f t="shared" si="15"/>
        <v>44441</v>
      </c>
    </row>
    <row r="172" spans="5:5" x14ac:dyDescent="0.25">
      <c r="E172" s="15">
        <f t="shared" si="15"/>
        <v>44442</v>
      </c>
    </row>
    <row r="173" spans="5:5" x14ac:dyDescent="0.25">
      <c r="E173" s="15">
        <f t="shared" si="15"/>
        <v>44445</v>
      </c>
    </row>
    <row r="174" spans="5:5" x14ac:dyDescent="0.25">
      <c r="E174" s="15">
        <f t="shared" si="15"/>
        <v>44446</v>
      </c>
    </row>
    <row r="175" spans="5:5" x14ac:dyDescent="0.25">
      <c r="E175" s="15">
        <f t="shared" si="15"/>
        <v>44447</v>
      </c>
    </row>
    <row r="176" spans="5:5" x14ac:dyDescent="0.25">
      <c r="E176" s="15">
        <f t="shared" si="15"/>
        <v>44448</v>
      </c>
    </row>
    <row r="177" spans="5:5" x14ac:dyDescent="0.25">
      <c r="E177" s="15">
        <f t="shared" si="15"/>
        <v>44449</v>
      </c>
    </row>
    <row r="178" spans="5:5" x14ac:dyDescent="0.25">
      <c r="E178" s="15">
        <f t="shared" si="15"/>
        <v>44452</v>
      </c>
    </row>
    <row r="179" spans="5:5" x14ac:dyDescent="0.25">
      <c r="E179" s="15">
        <f t="shared" si="15"/>
        <v>44453</v>
      </c>
    </row>
    <row r="180" spans="5:5" x14ac:dyDescent="0.25">
      <c r="E180" s="15">
        <f t="shared" si="15"/>
        <v>44454</v>
      </c>
    </row>
    <row r="181" spans="5:5" x14ac:dyDescent="0.25">
      <c r="E181" s="15">
        <f t="shared" si="15"/>
        <v>44455</v>
      </c>
    </row>
    <row r="182" spans="5:5" x14ac:dyDescent="0.25">
      <c r="E182" s="15">
        <f t="shared" si="15"/>
        <v>44456</v>
      </c>
    </row>
    <row r="183" spans="5:5" x14ac:dyDescent="0.25">
      <c r="E183" s="15">
        <f t="shared" si="15"/>
        <v>44459</v>
      </c>
    </row>
    <row r="184" spans="5:5" x14ac:dyDescent="0.25">
      <c r="E184" s="15">
        <f t="shared" si="15"/>
        <v>44460</v>
      </c>
    </row>
    <row r="185" spans="5:5" x14ac:dyDescent="0.25">
      <c r="E185" s="15">
        <f t="shared" si="15"/>
        <v>44461</v>
      </c>
    </row>
    <row r="186" spans="5:5" x14ac:dyDescent="0.25">
      <c r="E186" s="15">
        <f t="shared" si="15"/>
        <v>44462</v>
      </c>
    </row>
    <row r="187" spans="5:5" x14ac:dyDescent="0.25">
      <c r="E187" s="15">
        <f t="shared" si="15"/>
        <v>44463</v>
      </c>
    </row>
    <row r="188" spans="5:5" x14ac:dyDescent="0.25">
      <c r="E188" s="15">
        <f t="shared" si="15"/>
        <v>44466</v>
      </c>
    </row>
    <row r="189" spans="5:5" x14ac:dyDescent="0.25">
      <c r="E189" s="15">
        <f t="shared" si="15"/>
        <v>44467</v>
      </c>
    </row>
    <row r="190" spans="5:5" x14ac:dyDescent="0.25">
      <c r="E190" s="15">
        <f t="shared" si="15"/>
        <v>44468</v>
      </c>
    </row>
    <row r="191" spans="5:5" x14ac:dyDescent="0.25">
      <c r="E191" s="15">
        <f t="shared" si="15"/>
        <v>44469</v>
      </c>
    </row>
    <row r="192" spans="5:5" x14ac:dyDescent="0.25">
      <c r="E192" s="15">
        <f t="shared" si="15"/>
        <v>44470</v>
      </c>
    </row>
    <row r="193" spans="5:5" x14ac:dyDescent="0.25">
      <c r="E193" s="15">
        <f t="shared" si="15"/>
        <v>44473</v>
      </c>
    </row>
    <row r="194" spans="5:5" x14ac:dyDescent="0.25">
      <c r="E194" s="15">
        <f t="shared" si="15"/>
        <v>44474</v>
      </c>
    </row>
    <row r="195" spans="5:5" x14ac:dyDescent="0.25">
      <c r="E195" s="15">
        <f t="shared" ref="E195:E254" si="16">WORKDAY(E194,1,Fer)</f>
        <v>44475</v>
      </c>
    </row>
    <row r="196" spans="5:5" x14ac:dyDescent="0.25">
      <c r="E196" s="15">
        <f t="shared" si="16"/>
        <v>44476</v>
      </c>
    </row>
    <row r="197" spans="5:5" x14ac:dyDescent="0.25">
      <c r="E197" s="15">
        <f t="shared" si="16"/>
        <v>44477</v>
      </c>
    </row>
    <row r="198" spans="5:5" x14ac:dyDescent="0.25">
      <c r="E198" s="15">
        <f t="shared" si="16"/>
        <v>44480</v>
      </c>
    </row>
    <row r="199" spans="5:5" x14ac:dyDescent="0.25">
      <c r="E199" s="15">
        <f t="shared" si="16"/>
        <v>44481</v>
      </c>
    </row>
    <row r="200" spans="5:5" x14ac:dyDescent="0.25">
      <c r="E200" s="15">
        <f t="shared" si="16"/>
        <v>44482</v>
      </c>
    </row>
    <row r="201" spans="5:5" x14ac:dyDescent="0.25">
      <c r="E201" s="15">
        <f t="shared" si="16"/>
        <v>44483</v>
      </c>
    </row>
    <row r="202" spans="5:5" x14ac:dyDescent="0.25">
      <c r="E202" s="15">
        <f t="shared" si="16"/>
        <v>44484</v>
      </c>
    </row>
    <row r="203" spans="5:5" x14ac:dyDescent="0.25">
      <c r="E203" s="15">
        <f t="shared" si="16"/>
        <v>44487</v>
      </c>
    </row>
    <row r="204" spans="5:5" x14ac:dyDescent="0.25">
      <c r="E204" s="15">
        <f t="shared" si="16"/>
        <v>44488</v>
      </c>
    </row>
    <row r="205" spans="5:5" x14ac:dyDescent="0.25">
      <c r="E205" s="15">
        <f t="shared" si="16"/>
        <v>44489</v>
      </c>
    </row>
    <row r="206" spans="5:5" x14ac:dyDescent="0.25">
      <c r="E206" s="15">
        <f t="shared" si="16"/>
        <v>44490</v>
      </c>
    </row>
    <row r="207" spans="5:5" x14ac:dyDescent="0.25">
      <c r="E207" s="15">
        <f t="shared" si="16"/>
        <v>44491</v>
      </c>
    </row>
    <row r="208" spans="5:5" x14ac:dyDescent="0.25">
      <c r="E208" s="15">
        <f t="shared" si="16"/>
        <v>44494</v>
      </c>
    </row>
    <row r="209" spans="5:5" x14ac:dyDescent="0.25">
      <c r="E209" s="15">
        <f t="shared" si="16"/>
        <v>44495</v>
      </c>
    </row>
    <row r="210" spans="5:5" x14ac:dyDescent="0.25">
      <c r="E210" s="15">
        <f t="shared" si="16"/>
        <v>44496</v>
      </c>
    </row>
    <row r="211" spans="5:5" x14ac:dyDescent="0.25">
      <c r="E211" s="15">
        <f t="shared" si="16"/>
        <v>44497</v>
      </c>
    </row>
    <row r="212" spans="5:5" x14ac:dyDescent="0.25">
      <c r="E212" s="15">
        <f t="shared" si="16"/>
        <v>44498</v>
      </c>
    </row>
    <row r="213" spans="5:5" x14ac:dyDescent="0.25">
      <c r="E213" s="15">
        <f t="shared" si="16"/>
        <v>44502</v>
      </c>
    </row>
    <row r="214" spans="5:5" x14ac:dyDescent="0.25">
      <c r="E214" s="15">
        <f t="shared" si="16"/>
        <v>44503</v>
      </c>
    </row>
    <row r="215" spans="5:5" x14ac:dyDescent="0.25">
      <c r="E215" s="15">
        <f t="shared" si="16"/>
        <v>44504</v>
      </c>
    </row>
    <row r="216" spans="5:5" x14ac:dyDescent="0.25">
      <c r="E216" s="15">
        <f t="shared" si="16"/>
        <v>44505</v>
      </c>
    </row>
    <row r="217" spans="5:5" x14ac:dyDescent="0.25">
      <c r="E217" s="15">
        <f t="shared" si="16"/>
        <v>44508</v>
      </c>
    </row>
    <row r="218" spans="5:5" x14ac:dyDescent="0.25">
      <c r="E218" s="15">
        <f t="shared" si="16"/>
        <v>44509</v>
      </c>
    </row>
    <row r="219" spans="5:5" x14ac:dyDescent="0.25">
      <c r="E219" s="15">
        <f t="shared" si="16"/>
        <v>44510</v>
      </c>
    </row>
    <row r="220" spans="5:5" x14ac:dyDescent="0.25">
      <c r="E220" s="15">
        <f t="shared" si="16"/>
        <v>44512</v>
      </c>
    </row>
    <row r="221" spans="5:5" x14ac:dyDescent="0.25">
      <c r="E221" s="15">
        <f t="shared" si="16"/>
        <v>44515</v>
      </c>
    </row>
    <row r="222" spans="5:5" x14ac:dyDescent="0.25">
      <c r="E222" s="15">
        <f t="shared" si="16"/>
        <v>44516</v>
      </c>
    </row>
    <row r="223" spans="5:5" x14ac:dyDescent="0.25">
      <c r="E223" s="15">
        <f t="shared" si="16"/>
        <v>44517</v>
      </c>
    </row>
    <row r="224" spans="5:5" x14ac:dyDescent="0.25">
      <c r="E224" s="15">
        <f t="shared" si="16"/>
        <v>44518</v>
      </c>
    </row>
    <row r="225" spans="5:5" x14ac:dyDescent="0.25">
      <c r="E225" s="15">
        <f t="shared" si="16"/>
        <v>44519</v>
      </c>
    </row>
    <row r="226" spans="5:5" x14ac:dyDescent="0.25">
      <c r="E226" s="15">
        <f t="shared" si="16"/>
        <v>44522</v>
      </c>
    </row>
    <row r="227" spans="5:5" x14ac:dyDescent="0.25">
      <c r="E227" s="15">
        <f t="shared" si="16"/>
        <v>44523</v>
      </c>
    </row>
    <row r="228" spans="5:5" x14ac:dyDescent="0.25">
      <c r="E228" s="15">
        <f t="shared" si="16"/>
        <v>44524</v>
      </c>
    </row>
    <row r="229" spans="5:5" x14ac:dyDescent="0.25">
      <c r="E229" s="15">
        <f t="shared" si="16"/>
        <v>44525</v>
      </c>
    </row>
    <row r="230" spans="5:5" x14ac:dyDescent="0.25">
      <c r="E230" s="15">
        <f t="shared" si="16"/>
        <v>44526</v>
      </c>
    </row>
    <row r="231" spans="5:5" x14ac:dyDescent="0.25">
      <c r="E231" s="15">
        <f t="shared" si="16"/>
        <v>44529</v>
      </c>
    </row>
    <row r="232" spans="5:5" x14ac:dyDescent="0.25">
      <c r="E232" s="15">
        <f t="shared" si="16"/>
        <v>44530</v>
      </c>
    </row>
    <row r="233" spans="5:5" x14ac:dyDescent="0.25">
      <c r="E233" s="15">
        <f t="shared" si="16"/>
        <v>44531</v>
      </c>
    </row>
    <row r="234" spans="5:5" x14ac:dyDescent="0.25">
      <c r="E234" s="15">
        <f t="shared" si="16"/>
        <v>44532</v>
      </c>
    </row>
    <row r="235" spans="5:5" x14ac:dyDescent="0.25">
      <c r="E235" s="15">
        <f t="shared" si="16"/>
        <v>44533</v>
      </c>
    </row>
    <row r="236" spans="5:5" x14ac:dyDescent="0.25">
      <c r="E236" s="15">
        <f t="shared" si="16"/>
        <v>44536</v>
      </c>
    </row>
    <row r="237" spans="5:5" x14ac:dyDescent="0.25">
      <c r="E237" s="15">
        <f t="shared" si="16"/>
        <v>44537</v>
      </c>
    </row>
    <row r="238" spans="5:5" x14ac:dyDescent="0.25">
      <c r="E238" s="15">
        <f t="shared" si="16"/>
        <v>44538</v>
      </c>
    </row>
    <row r="239" spans="5:5" x14ac:dyDescent="0.25">
      <c r="E239" s="15">
        <f t="shared" si="16"/>
        <v>44539</v>
      </c>
    </row>
    <row r="240" spans="5:5" x14ac:dyDescent="0.25">
      <c r="E240" s="15">
        <f t="shared" si="16"/>
        <v>44540</v>
      </c>
    </row>
    <row r="241" spans="5:5" x14ac:dyDescent="0.25">
      <c r="E241" s="15">
        <f t="shared" si="16"/>
        <v>44543</v>
      </c>
    </row>
    <row r="242" spans="5:5" x14ac:dyDescent="0.25">
      <c r="E242" s="15">
        <f t="shared" si="16"/>
        <v>44544</v>
      </c>
    </row>
    <row r="243" spans="5:5" x14ac:dyDescent="0.25">
      <c r="E243" s="15">
        <f t="shared" si="16"/>
        <v>44545</v>
      </c>
    </row>
    <row r="244" spans="5:5" x14ac:dyDescent="0.25">
      <c r="E244" s="15">
        <f t="shared" si="16"/>
        <v>44546</v>
      </c>
    </row>
    <row r="245" spans="5:5" x14ac:dyDescent="0.25">
      <c r="E245" s="15">
        <f t="shared" si="16"/>
        <v>44547</v>
      </c>
    </row>
    <row r="246" spans="5:5" x14ac:dyDescent="0.25">
      <c r="E246" s="15">
        <f t="shared" si="16"/>
        <v>44550</v>
      </c>
    </row>
    <row r="247" spans="5:5" x14ac:dyDescent="0.25">
      <c r="E247" s="15">
        <f t="shared" si="16"/>
        <v>44551</v>
      </c>
    </row>
    <row r="248" spans="5:5" x14ac:dyDescent="0.25">
      <c r="E248" s="15">
        <f t="shared" si="16"/>
        <v>44552</v>
      </c>
    </row>
    <row r="249" spans="5:5" x14ac:dyDescent="0.25">
      <c r="E249" s="15">
        <f t="shared" si="16"/>
        <v>44553</v>
      </c>
    </row>
    <row r="250" spans="5:5" x14ac:dyDescent="0.25">
      <c r="E250" s="15">
        <f t="shared" si="16"/>
        <v>44554</v>
      </c>
    </row>
    <row r="251" spans="5:5" x14ac:dyDescent="0.25">
      <c r="E251" s="15">
        <f t="shared" si="16"/>
        <v>44557</v>
      </c>
    </row>
    <row r="252" spans="5:5" x14ac:dyDescent="0.25">
      <c r="E252" s="15">
        <f t="shared" si="16"/>
        <v>44558</v>
      </c>
    </row>
    <row r="253" spans="5:5" x14ac:dyDescent="0.25">
      <c r="E253" s="15">
        <f t="shared" si="16"/>
        <v>44559</v>
      </c>
    </row>
    <row r="254" spans="5:5" x14ac:dyDescent="0.25">
      <c r="E254" s="15">
        <f t="shared" si="16"/>
        <v>44560</v>
      </c>
    </row>
    <row r="255" spans="5:5" x14ac:dyDescent="0.25">
      <c r="E255" s="15"/>
    </row>
    <row r="256" spans="5:5" x14ac:dyDescent="0.25">
      <c r="E256" s="15"/>
    </row>
    <row r="257" spans="5:5" x14ac:dyDescent="0.25">
      <c r="E257" s="15"/>
    </row>
    <row r="258" spans="5:5" x14ac:dyDescent="0.25">
      <c r="E258" s="15"/>
    </row>
    <row r="259" spans="5:5" x14ac:dyDescent="0.25">
      <c r="E259" s="15"/>
    </row>
    <row r="260" spans="5:5" x14ac:dyDescent="0.25">
      <c r="E260" s="15"/>
    </row>
    <row r="261" spans="5:5" x14ac:dyDescent="0.25">
      <c r="E261" s="15"/>
    </row>
    <row r="262" spans="5:5" x14ac:dyDescent="0.25">
      <c r="E262" s="15"/>
    </row>
    <row r="263" spans="5:5" x14ac:dyDescent="0.25">
      <c r="E263" s="15"/>
    </row>
    <row r="264" spans="5:5" x14ac:dyDescent="0.25">
      <c r="E264" s="15"/>
    </row>
    <row r="265" spans="5:5" x14ac:dyDescent="0.25">
      <c r="E265" s="15"/>
    </row>
    <row r="266" spans="5:5" x14ac:dyDescent="0.25">
      <c r="E266" s="15"/>
    </row>
    <row r="267" spans="5:5" x14ac:dyDescent="0.25">
      <c r="E267" s="15"/>
    </row>
    <row r="268" spans="5:5" x14ac:dyDescent="0.25">
      <c r="E268" s="15"/>
    </row>
    <row r="269" spans="5:5" x14ac:dyDescent="0.25">
      <c r="E269" s="15"/>
    </row>
    <row r="270" spans="5:5" x14ac:dyDescent="0.25">
      <c r="E270" s="15"/>
    </row>
    <row r="271" spans="5:5" x14ac:dyDescent="0.25">
      <c r="E271" s="15"/>
    </row>
    <row r="272" spans="5:5" x14ac:dyDescent="0.25">
      <c r="E272" s="15"/>
    </row>
    <row r="273" spans="5:5" x14ac:dyDescent="0.25">
      <c r="E273" s="15"/>
    </row>
    <row r="274" spans="5:5" x14ac:dyDescent="0.25">
      <c r="E274" s="15"/>
    </row>
    <row r="275" spans="5:5" x14ac:dyDescent="0.25">
      <c r="E275" s="15"/>
    </row>
    <row r="276" spans="5:5" x14ac:dyDescent="0.25">
      <c r="E276" s="15"/>
    </row>
    <row r="277" spans="5:5" x14ac:dyDescent="0.25">
      <c r="E277" s="15"/>
    </row>
    <row r="278" spans="5:5" x14ac:dyDescent="0.25">
      <c r="E278" s="15"/>
    </row>
    <row r="279" spans="5:5" x14ac:dyDescent="0.25">
      <c r="E279" s="15"/>
    </row>
    <row r="280" spans="5:5" x14ac:dyDescent="0.25">
      <c r="E280" s="15"/>
    </row>
    <row r="281" spans="5:5" x14ac:dyDescent="0.25">
      <c r="E281" s="15"/>
    </row>
    <row r="282" spans="5:5" x14ac:dyDescent="0.25">
      <c r="E282" s="15"/>
    </row>
    <row r="283" spans="5:5" x14ac:dyDescent="0.25">
      <c r="E283" s="15"/>
    </row>
    <row r="284" spans="5:5" x14ac:dyDescent="0.25">
      <c r="E284" s="15"/>
    </row>
    <row r="285" spans="5:5" x14ac:dyDescent="0.25">
      <c r="E285" s="15"/>
    </row>
    <row r="286" spans="5:5" x14ac:dyDescent="0.25">
      <c r="E286" s="15"/>
    </row>
    <row r="287" spans="5:5" x14ac:dyDescent="0.25">
      <c r="E287" s="15"/>
    </row>
    <row r="288" spans="5:5" x14ac:dyDescent="0.25">
      <c r="E288" s="15"/>
    </row>
    <row r="289" spans="5:5" x14ac:dyDescent="0.25">
      <c r="E289" s="15"/>
    </row>
    <row r="290" spans="5:5" x14ac:dyDescent="0.25">
      <c r="E290" s="15"/>
    </row>
    <row r="291" spans="5:5" x14ac:dyDescent="0.25">
      <c r="E291" s="15"/>
    </row>
    <row r="292" spans="5:5" x14ac:dyDescent="0.25">
      <c r="E292" s="15"/>
    </row>
    <row r="293" spans="5:5" x14ac:dyDescent="0.25">
      <c r="E293" s="15"/>
    </row>
    <row r="294" spans="5:5" x14ac:dyDescent="0.25">
      <c r="E294" s="15"/>
    </row>
    <row r="295" spans="5:5" x14ac:dyDescent="0.25">
      <c r="E295" s="15"/>
    </row>
    <row r="296" spans="5:5" x14ac:dyDescent="0.25">
      <c r="E296" s="15"/>
    </row>
    <row r="297" spans="5:5" x14ac:dyDescent="0.25">
      <c r="E297" s="15"/>
    </row>
    <row r="298" spans="5:5" x14ac:dyDescent="0.25">
      <c r="E298" s="15"/>
    </row>
    <row r="299" spans="5:5" x14ac:dyDescent="0.25">
      <c r="E299" s="15"/>
    </row>
    <row r="300" spans="5:5" x14ac:dyDescent="0.25">
      <c r="E300" s="15"/>
    </row>
    <row r="301" spans="5:5" x14ac:dyDescent="0.25">
      <c r="E301" s="15"/>
    </row>
    <row r="302" spans="5:5" x14ac:dyDescent="0.25">
      <c r="E302" s="15"/>
    </row>
    <row r="303" spans="5:5" x14ac:dyDescent="0.25">
      <c r="E303" s="15"/>
    </row>
    <row r="304" spans="5:5" x14ac:dyDescent="0.25">
      <c r="E304" s="15"/>
    </row>
    <row r="305" spans="5:5" x14ac:dyDescent="0.25">
      <c r="E305" s="15"/>
    </row>
    <row r="306" spans="5:5" x14ac:dyDescent="0.25">
      <c r="E306" s="15"/>
    </row>
    <row r="307" spans="5:5" x14ac:dyDescent="0.25">
      <c r="E307" s="15"/>
    </row>
    <row r="308" spans="5:5" x14ac:dyDescent="0.25">
      <c r="E308" s="15"/>
    </row>
    <row r="309" spans="5:5" x14ac:dyDescent="0.25">
      <c r="E309" s="15"/>
    </row>
    <row r="310" spans="5:5" x14ac:dyDescent="0.25">
      <c r="E310" s="15"/>
    </row>
    <row r="311" spans="5:5" x14ac:dyDescent="0.25">
      <c r="E311" s="15"/>
    </row>
    <row r="312" spans="5:5" x14ac:dyDescent="0.25">
      <c r="E312" s="15"/>
    </row>
    <row r="313" spans="5:5" x14ac:dyDescent="0.25">
      <c r="E313" s="15"/>
    </row>
    <row r="314" spans="5:5" x14ac:dyDescent="0.25">
      <c r="E314" s="15"/>
    </row>
    <row r="315" spans="5:5" x14ac:dyDescent="0.25">
      <c r="E315" s="15"/>
    </row>
    <row r="316" spans="5:5" x14ac:dyDescent="0.25">
      <c r="E316" s="15"/>
    </row>
    <row r="317" spans="5:5" x14ac:dyDescent="0.25">
      <c r="E317" s="15"/>
    </row>
    <row r="318" spans="5:5" x14ac:dyDescent="0.25">
      <c r="E318" s="15"/>
    </row>
    <row r="319" spans="5:5" x14ac:dyDescent="0.25">
      <c r="E319" s="15"/>
    </row>
    <row r="320" spans="5:5" x14ac:dyDescent="0.25">
      <c r="E320" s="15"/>
    </row>
    <row r="321" spans="5:5" x14ac:dyDescent="0.25">
      <c r="E321" s="15"/>
    </row>
    <row r="322" spans="5:5" x14ac:dyDescent="0.25">
      <c r="E322" s="15"/>
    </row>
    <row r="323" spans="5:5" x14ac:dyDescent="0.25">
      <c r="E323" s="15"/>
    </row>
    <row r="324" spans="5:5" x14ac:dyDescent="0.25">
      <c r="E324" s="15"/>
    </row>
    <row r="325" spans="5:5" x14ac:dyDescent="0.25">
      <c r="E325" s="15"/>
    </row>
    <row r="326" spans="5:5" x14ac:dyDescent="0.25">
      <c r="E326" s="15"/>
    </row>
    <row r="327" spans="5:5" x14ac:dyDescent="0.25">
      <c r="E327" s="15"/>
    </row>
    <row r="328" spans="5:5" x14ac:dyDescent="0.25">
      <c r="E328" s="15"/>
    </row>
    <row r="329" spans="5:5" x14ac:dyDescent="0.25">
      <c r="E329" s="15"/>
    </row>
    <row r="330" spans="5:5" x14ac:dyDescent="0.25">
      <c r="E330" s="15"/>
    </row>
    <row r="331" spans="5:5" x14ac:dyDescent="0.25">
      <c r="E331" s="15"/>
    </row>
    <row r="332" spans="5:5" x14ac:dyDescent="0.25">
      <c r="E332" s="15"/>
    </row>
    <row r="333" spans="5:5" x14ac:dyDescent="0.25">
      <c r="E333" s="15"/>
    </row>
    <row r="334" spans="5:5" x14ac:dyDescent="0.25">
      <c r="E334" s="15"/>
    </row>
    <row r="335" spans="5:5" x14ac:dyDescent="0.25">
      <c r="E335" s="15"/>
    </row>
    <row r="336" spans="5:5" x14ac:dyDescent="0.25">
      <c r="E336" s="15"/>
    </row>
    <row r="337" spans="5:5" x14ac:dyDescent="0.25">
      <c r="E337" s="15"/>
    </row>
    <row r="338" spans="5:5" x14ac:dyDescent="0.25">
      <c r="E338" s="15"/>
    </row>
    <row r="339" spans="5:5" x14ac:dyDescent="0.25">
      <c r="E339" s="15"/>
    </row>
    <row r="340" spans="5:5" x14ac:dyDescent="0.25">
      <c r="E340" s="15"/>
    </row>
    <row r="341" spans="5:5" x14ac:dyDescent="0.25">
      <c r="E341" s="15"/>
    </row>
    <row r="342" spans="5:5" x14ac:dyDescent="0.25">
      <c r="E342" s="15"/>
    </row>
    <row r="343" spans="5:5" x14ac:dyDescent="0.25">
      <c r="E343" s="15"/>
    </row>
    <row r="344" spans="5:5" x14ac:dyDescent="0.25">
      <c r="E344" s="15"/>
    </row>
    <row r="345" spans="5:5" x14ac:dyDescent="0.25">
      <c r="E345" s="15"/>
    </row>
    <row r="346" spans="5:5" x14ac:dyDescent="0.25">
      <c r="E346" s="15"/>
    </row>
    <row r="347" spans="5:5" x14ac:dyDescent="0.25">
      <c r="E347" s="15"/>
    </row>
    <row r="348" spans="5:5" x14ac:dyDescent="0.25">
      <c r="E348" s="15"/>
    </row>
    <row r="349" spans="5:5" x14ac:dyDescent="0.25">
      <c r="E349" s="15"/>
    </row>
    <row r="350" spans="5:5" x14ac:dyDescent="0.25">
      <c r="E350" s="15"/>
    </row>
    <row r="351" spans="5:5" x14ac:dyDescent="0.25">
      <c r="E351" s="15"/>
    </row>
    <row r="352" spans="5:5" x14ac:dyDescent="0.25">
      <c r="E352" s="15"/>
    </row>
    <row r="353" spans="5:5" x14ac:dyDescent="0.25">
      <c r="E353" s="15"/>
    </row>
    <row r="354" spans="5:5" x14ac:dyDescent="0.25">
      <c r="E354" s="15"/>
    </row>
    <row r="355" spans="5:5" x14ac:dyDescent="0.25">
      <c r="E355" s="15"/>
    </row>
    <row r="356" spans="5:5" x14ac:dyDescent="0.25">
      <c r="E356" s="15"/>
    </row>
    <row r="357" spans="5:5" x14ac:dyDescent="0.25">
      <c r="E357" s="15"/>
    </row>
    <row r="358" spans="5:5" x14ac:dyDescent="0.25">
      <c r="E358" s="15"/>
    </row>
    <row r="359" spans="5:5" x14ac:dyDescent="0.25">
      <c r="E359" s="15"/>
    </row>
    <row r="360" spans="5:5" x14ac:dyDescent="0.25">
      <c r="E360" s="15"/>
    </row>
    <row r="361" spans="5:5" x14ac:dyDescent="0.25">
      <c r="E361" s="15"/>
    </row>
    <row r="362" spans="5:5" x14ac:dyDescent="0.25">
      <c r="E362" s="15"/>
    </row>
    <row r="363" spans="5:5" x14ac:dyDescent="0.25">
      <c r="E363" s="15"/>
    </row>
    <row r="364" spans="5:5" x14ac:dyDescent="0.25">
      <c r="E364" s="15"/>
    </row>
    <row r="365" spans="5:5" x14ac:dyDescent="0.25">
      <c r="E365" s="15"/>
    </row>
    <row r="366" spans="5:5" x14ac:dyDescent="0.25">
      <c r="E366" s="15"/>
    </row>
    <row r="367" spans="5:5" x14ac:dyDescent="0.25">
      <c r="E367" s="15"/>
    </row>
    <row r="368" spans="5:5" x14ac:dyDescent="0.25">
      <c r="E368" s="15"/>
    </row>
    <row r="369" spans="5:5" x14ac:dyDescent="0.25">
      <c r="E369" s="15"/>
    </row>
    <row r="370" spans="5:5" x14ac:dyDescent="0.25">
      <c r="E370" s="15"/>
    </row>
    <row r="371" spans="5:5" x14ac:dyDescent="0.25">
      <c r="E371" s="15"/>
    </row>
    <row r="372" spans="5:5" x14ac:dyDescent="0.25">
      <c r="E372" s="15"/>
    </row>
    <row r="373" spans="5:5" x14ac:dyDescent="0.25">
      <c r="E373" s="15"/>
    </row>
    <row r="374" spans="5:5" x14ac:dyDescent="0.25">
      <c r="E374" s="15"/>
    </row>
    <row r="375" spans="5:5" x14ac:dyDescent="0.25">
      <c r="E375" s="15"/>
    </row>
    <row r="376" spans="5:5" x14ac:dyDescent="0.25">
      <c r="E376" s="15"/>
    </row>
    <row r="377" spans="5:5" x14ac:dyDescent="0.25">
      <c r="E377" s="15"/>
    </row>
    <row r="378" spans="5:5" x14ac:dyDescent="0.25">
      <c r="E378" s="15"/>
    </row>
    <row r="379" spans="5:5" x14ac:dyDescent="0.25">
      <c r="E379" s="15"/>
    </row>
    <row r="380" spans="5:5" x14ac:dyDescent="0.25">
      <c r="E380" s="15"/>
    </row>
    <row r="381" spans="5:5" x14ac:dyDescent="0.25">
      <c r="E381" s="15"/>
    </row>
    <row r="382" spans="5:5" x14ac:dyDescent="0.25">
      <c r="E382" s="15"/>
    </row>
    <row r="383" spans="5:5" x14ac:dyDescent="0.25">
      <c r="E383" s="15"/>
    </row>
    <row r="384" spans="5:5" x14ac:dyDescent="0.25">
      <c r="E384" s="15"/>
    </row>
    <row r="385" spans="5:5" x14ac:dyDescent="0.25">
      <c r="E385" s="15"/>
    </row>
    <row r="386" spans="5:5" x14ac:dyDescent="0.25">
      <c r="E386" s="15"/>
    </row>
    <row r="387" spans="5:5" x14ac:dyDescent="0.25">
      <c r="E387" s="15"/>
    </row>
    <row r="388" spans="5:5" x14ac:dyDescent="0.25">
      <c r="E388" s="15"/>
    </row>
    <row r="389" spans="5:5" x14ac:dyDescent="0.25">
      <c r="E389" s="15"/>
    </row>
    <row r="390" spans="5:5" x14ac:dyDescent="0.25">
      <c r="E390" s="15"/>
    </row>
    <row r="391" spans="5:5" x14ac:dyDescent="0.25">
      <c r="E391" s="15"/>
    </row>
    <row r="392" spans="5:5" x14ac:dyDescent="0.25">
      <c r="E392" s="15"/>
    </row>
    <row r="393" spans="5:5" x14ac:dyDescent="0.25">
      <c r="E393" s="15"/>
    </row>
    <row r="394" spans="5:5" x14ac:dyDescent="0.25">
      <c r="E394" s="15"/>
    </row>
    <row r="395" spans="5:5" x14ac:dyDescent="0.25">
      <c r="E395" s="15"/>
    </row>
    <row r="396" spans="5:5" x14ac:dyDescent="0.25">
      <c r="E396" s="15"/>
    </row>
    <row r="397" spans="5:5" x14ac:dyDescent="0.25">
      <c r="E397" s="15"/>
    </row>
    <row r="398" spans="5:5" x14ac:dyDescent="0.25">
      <c r="E398" s="15"/>
    </row>
    <row r="399" spans="5:5" x14ac:dyDescent="0.25">
      <c r="E399" s="15"/>
    </row>
    <row r="400" spans="5:5" x14ac:dyDescent="0.25">
      <c r="E400" s="15"/>
    </row>
    <row r="401" spans="5:5" x14ac:dyDescent="0.25">
      <c r="E401" s="15"/>
    </row>
    <row r="402" spans="5:5" x14ac:dyDescent="0.25">
      <c r="E402" s="15"/>
    </row>
    <row r="403" spans="5:5" x14ac:dyDescent="0.25">
      <c r="E403" s="15"/>
    </row>
    <row r="404" spans="5:5" x14ac:dyDescent="0.25">
      <c r="E404" s="15"/>
    </row>
    <row r="405" spans="5:5" x14ac:dyDescent="0.25">
      <c r="E405" s="15"/>
    </row>
    <row r="406" spans="5:5" x14ac:dyDescent="0.25">
      <c r="E406" s="15"/>
    </row>
    <row r="407" spans="5:5" x14ac:dyDescent="0.25">
      <c r="E407" s="15"/>
    </row>
    <row r="408" spans="5:5" x14ac:dyDescent="0.25">
      <c r="E408" s="15"/>
    </row>
    <row r="409" spans="5:5" x14ac:dyDescent="0.25">
      <c r="E409" s="15"/>
    </row>
    <row r="410" spans="5:5" x14ac:dyDescent="0.25">
      <c r="E410" s="15"/>
    </row>
    <row r="411" spans="5:5" x14ac:dyDescent="0.25">
      <c r="E411" s="15"/>
    </row>
    <row r="412" spans="5:5" x14ac:dyDescent="0.25">
      <c r="E412" s="15"/>
    </row>
    <row r="413" spans="5:5" x14ac:dyDescent="0.25">
      <c r="E413" s="15"/>
    </row>
    <row r="414" spans="5:5" x14ac:dyDescent="0.25">
      <c r="E414" s="15"/>
    </row>
    <row r="415" spans="5:5" x14ac:dyDescent="0.25">
      <c r="E415" s="15"/>
    </row>
    <row r="416" spans="5:5" x14ac:dyDescent="0.25">
      <c r="E416" s="15"/>
    </row>
    <row r="417" spans="5:5" x14ac:dyDescent="0.25">
      <c r="E417" s="15"/>
    </row>
    <row r="418" spans="5:5" x14ac:dyDescent="0.25">
      <c r="E418" s="15"/>
    </row>
    <row r="419" spans="5:5" x14ac:dyDescent="0.25">
      <c r="E419" s="15"/>
    </row>
    <row r="420" spans="5:5" x14ac:dyDescent="0.25">
      <c r="E420" s="15"/>
    </row>
    <row r="421" spans="5:5" x14ac:dyDescent="0.25">
      <c r="E421" s="15"/>
    </row>
    <row r="422" spans="5:5" x14ac:dyDescent="0.25">
      <c r="E422" s="15"/>
    </row>
    <row r="423" spans="5:5" x14ac:dyDescent="0.25">
      <c r="E423" s="15"/>
    </row>
    <row r="424" spans="5:5" x14ac:dyDescent="0.25">
      <c r="E424" s="15"/>
    </row>
    <row r="425" spans="5:5" x14ac:dyDescent="0.25">
      <c r="E425" s="15"/>
    </row>
    <row r="426" spans="5:5" x14ac:dyDescent="0.25">
      <c r="E426" s="15"/>
    </row>
    <row r="427" spans="5:5" x14ac:dyDescent="0.25">
      <c r="E427" s="15"/>
    </row>
    <row r="428" spans="5:5" x14ac:dyDescent="0.25">
      <c r="E428" s="15"/>
    </row>
    <row r="429" spans="5:5" x14ac:dyDescent="0.25">
      <c r="E429" s="15"/>
    </row>
    <row r="430" spans="5:5" x14ac:dyDescent="0.25">
      <c r="E430" s="15"/>
    </row>
    <row r="431" spans="5:5" x14ac:dyDescent="0.25">
      <c r="E431" s="15"/>
    </row>
    <row r="432" spans="5:5" x14ac:dyDescent="0.25">
      <c r="E432" s="15"/>
    </row>
    <row r="433" spans="5:5" x14ac:dyDescent="0.25">
      <c r="E433" s="15"/>
    </row>
    <row r="434" spans="5:5" x14ac:dyDescent="0.25">
      <c r="E434" s="15"/>
    </row>
    <row r="435" spans="5:5" x14ac:dyDescent="0.25">
      <c r="E435" s="15"/>
    </row>
    <row r="436" spans="5:5" x14ac:dyDescent="0.25">
      <c r="E436" s="15"/>
    </row>
    <row r="437" spans="5:5" x14ac:dyDescent="0.25">
      <c r="E437" s="15"/>
    </row>
    <row r="438" spans="5:5" x14ac:dyDescent="0.25">
      <c r="E438" s="15"/>
    </row>
    <row r="439" spans="5:5" x14ac:dyDescent="0.25">
      <c r="E439" s="15"/>
    </row>
    <row r="440" spans="5:5" x14ac:dyDescent="0.25">
      <c r="E440" s="15"/>
    </row>
    <row r="441" spans="5:5" x14ac:dyDescent="0.25">
      <c r="E441" s="15"/>
    </row>
    <row r="442" spans="5:5" x14ac:dyDescent="0.25">
      <c r="E442" s="15"/>
    </row>
    <row r="443" spans="5:5" x14ac:dyDescent="0.25">
      <c r="E443" s="15"/>
    </row>
    <row r="444" spans="5:5" x14ac:dyDescent="0.25">
      <c r="E444" s="15"/>
    </row>
    <row r="445" spans="5:5" x14ac:dyDescent="0.25">
      <c r="E445" s="15"/>
    </row>
    <row r="446" spans="5:5" x14ac:dyDescent="0.25">
      <c r="E446" s="15"/>
    </row>
    <row r="447" spans="5:5" x14ac:dyDescent="0.25">
      <c r="E447" s="15"/>
    </row>
    <row r="448" spans="5:5" x14ac:dyDescent="0.25">
      <c r="E448" s="15"/>
    </row>
    <row r="449" spans="5:5" x14ac:dyDescent="0.25">
      <c r="E449" s="15"/>
    </row>
    <row r="450" spans="5:5" x14ac:dyDescent="0.25">
      <c r="E450" s="15"/>
    </row>
    <row r="451" spans="5:5" x14ac:dyDescent="0.25">
      <c r="E451" s="15"/>
    </row>
    <row r="452" spans="5:5" x14ac:dyDescent="0.25">
      <c r="E452" s="15"/>
    </row>
    <row r="453" spans="5:5" x14ac:dyDescent="0.25">
      <c r="E453" s="15"/>
    </row>
    <row r="454" spans="5:5" x14ac:dyDescent="0.25">
      <c r="E454" s="15"/>
    </row>
    <row r="455" spans="5:5" x14ac:dyDescent="0.25">
      <c r="E455" s="15"/>
    </row>
    <row r="456" spans="5:5" x14ac:dyDescent="0.25">
      <c r="E456" s="15"/>
    </row>
    <row r="457" spans="5:5" x14ac:dyDescent="0.25">
      <c r="E457" s="15"/>
    </row>
    <row r="458" spans="5:5" x14ac:dyDescent="0.25">
      <c r="E458" s="15"/>
    </row>
    <row r="459" spans="5:5" x14ac:dyDescent="0.25">
      <c r="E459" s="15"/>
    </row>
    <row r="460" spans="5:5" x14ac:dyDescent="0.25">
      <c r="E460" s="15"/>
    </row>
    <row r="461" spans="5:5" x14ac:dyDescent="0.25">
      <c r="E461" s="15"/>
    </row>
    <row r="462" spans="5:5" x14ac:dyDescent="0.25">
      <c r="E462" s="15"/>
    </row>
    <row r="463" spans="5:5" x14ac:dyDescent="0.25">
      <c r="E463" s="15"/>
    </row>
    <row r="464" spans="5:5" x14ac:dyDescent="0.25">
      <c r="E464" s="15"/>
    </row>
    <row r="465" spans="5:5" x14ac:dyDescent="0.25">
      <c r="E465" s="15"/>
    </row>
    <row r="466" spans="5:5" x14ac:dyDescent="0.25">
      <c r="E466" s="15"/>
    </row>
    <row r="467" spans="5:5" x14ac:dyDescent="0.25">
      <c r="E467" s="15"/>
    </row>
    <row r="468" spans="5:5" x14ac:dyDescent="0.25">
      <c r="E468" s="15"/>
    </row>
    <row r="469" spans="5:5" x14ac:dyDescent="0.25">
      <c r="E469" s="15"/>
    </row>
    <row r="470" spans="5:5" x14ac:dyDescent="0.25">
      <c r="E470" s="15"/>
    </row>
    <row r="471" spans="5:5" x14ac:dyDescent="0.25">
      <c r="E471" s="15"/>
    </row>
    <row r="472" spans="5:5" x14ac:dyDescent="0.25">
      <c r="E472" s="15"/>
    </row>
    <row r="473" spans="5:5" x14ac:dyDescent="0.25">
      <c r="E473" s="15"/>
    </row>
    <row r="474" spans="5:5" x14ac:dyDescent="0.25">
      <c r="E474" s="15"/>
    </row>
    <row r="475" spans="5:5" x14ac:dyDescent="0.25">
      <c r="E475" s="15"/>
    </row>
    <row r="476" spans="5:5" x14ac:dyDescent="0.25">
      <c r="E476" s="15"/>
    </row>
    <row r="477" spans="5:5" x14ac:dyDescent="0.25">
      <c r="E477" s="15"/>
    </row>
    <row r="478" spans="5:5" x14ac:dyDescent="0.25">
      <c r="E478" s="15"/>
    </row>
    <row r="479" spans="5:5" x14ac:dyDescent="0.25">
      <c r="E479" s="15"/>
    </row>
    <row r="480" spans="5:5" x14ac:dyDescent="0.25">
      <c r="E480" s="15"/>
    </row>
    <row r="481" spans="5:5" x14ac:dyDescent="0.25">
      <c r="E481" s="15"/>
    </row>
    <row r="482" spans="5:5" x14ac:dyDescent="0.25">
      <c r="E482" s="15"/>
    </row>
    <row r="483" spans="5:5" x14ac:dyDescent="0.25">
      <c r="E483" s="15"/>
    </row>
    <row r="484" spans="5:5" x14ac:dyDescent="0.25">
      <c r="E484" s="15"/>
    </row>
    <row r="485" spans="5:5" x14ac:dyDescent="0.25">
      <c r="E485" s="15"/>
    </row>
    <row r="486" spans="5:5" x14ac:dyDescent="0.25">
      <c r="E486" s="15"/>
    </row>
    <row r="487" spans="5:5" x14ac:dyDescent="0.25">
      <c r="E487" s="15"/>
    </row>
    <row r="488" spans="5:5" x14ac:dyDescent="0.25">
      <c r="E488" s="15"/>
    </row>
    <row r="489" spans="5:5" x14ac:dyDescent="0.25">
      <c r="E489" s="15"/>
    </row>
    <row r="490" spans="5:5" x14ac:dyDescent="0.25">
      <c r="E490" s="15"/>
    </row>
    <row r="491" spans="5:5" x14ac:dyDescent="0.25">
      <c r="E491" s="15"/>
    </row>
    <row r="492" spans="5:5" x14ac:dyDescent="0.25">
      <c r="E492" s="15"/>
    </row>
    <row r="493" spans="5:5" x14ac:dyDescent="0.25">
      <c r="E493" s="15"/>
    </row>
    <row r="494" spans="5:5" x14ac:dyDescent="0.25">
      <c r="E494" s="15"/>
    </row>
    <row r="495" spans="5:5" x14ac:dyDescent="0.25">
      <c r="E495" s="15"/>
    </row>
    <row r="496" spans="5:5" x14ac:dyDescent="0.25">
      <c r="E496" s="15"/>
    </row>
    <row r="497" spans="5:5" x14ac:dyDescent="0.25">
      <c r="E497" s="15"/>
    </row>
    <row r="498" spans="5:5" x14ac:dyDescent="0.25">
      <c r="E498" s="15"/>
    </row>
    <row r="499" spans="5:5" x14ac:dyDescent="0.25">
      <c r="E499" s="15"/>
    </row>
    <row r="500" spans="5:5" x14ac:dyDescent="0.25">
      <c r="E500" s="15"/>
    </row>
    <row r="501" spans="5:5" x14ac:dyDescent="0.25">
      <c r="E501" s="15"/>
    </row>
    <row r="502" spans="5:5" x14ac:dyDescent="0.25">
      <c r="E502" s="15"/>
    </row>
    <row r="503" spans="5:5" x14ac:dyDescent="0.25">
      <c r="E503" s="15"/>
    </row>
    <row r="504" spans="5:5" x14ac:dyDescent="0.25">
      <c r="E504" s="15"/>
    </row>
    <row r="505" spans="5:5" x14ac:dyDescent="0.25">
      <c r="E505" s="15"/>
    </row>
    <row r="506" spans="5:5" x14ac:dyDescent="0.25">
      <c r="E506" s="15"/>
    </row>
    <row r="507" spans="5:5" x14ac:dyDescent="0.25">
      <c r="E507" s="15"/>
    </row>
    <row r="508" spans="5:5" x14ac:dyDescent="0.25">
      <c r="E508" s="15"/>
    </row>
    <row r="509" spans="5:5" x14ac:dyDescent="0.25">
      <c r="E509" s="15"/>
    </row>
    <row r="510" spans="5:5" x14ac:dyDescent="0.25">
      <c r="E510" s="15"/>
    </row>
    <row r="511" spans="5:5" x14ac:dyDescent="0.25">
      <c r="E511" s="15"/>
    </row>
    <row r="512" spans="5:5" x14ac:dyDescent="0.25">
      <c r="E512" s="15"/>
    </row>
    <row r="513" spans="5:5" x14ac:dyDescent="0.25">
      <c r="E513" s="15"/>
    </row>
    <row r="514" spans="5:5" x14ac:dyDescent="0.25">
      <c r="E514" s="15"/>
    </row>
    <row r="515" spans="5:5" x14ac:dyDescent="0.25">
      <c r="E515" s="15"/>
    </row>
    <row r="516" spans="5:5" x14ac:dyDescent="0.25">
      <c r="E516" s="15"/>
    </row>
    <row r="517" spans="5:5" x14ac:dyDescent="0.25">
      <c r="E517" s="15"/>
    </row>
    <row r="518" spans="5:5" x14ac:dyDescent="0.25">
      <c r="E518" s="15"/>
    </row>
    <row r="519" spans="5:5" x14ac:dyDescent="0.25">
      <c r="E519" s="15"/>
    </row>
    <row r="520" spans="5:5" x14ac:dyDescent="0.25">
      <c r="E520" s="15"/>
    </row>
    <row r="521" spans="5:5" x14ac:dyDescent="0.25">
      <c r="E521" s="15"/>
    </row>
    <row r="522" spans="5:5" x14ac:dyDescent="0.25">
      <c r="E522" s="15"/>
    </row>
    <row r="523" spans="5:5" x14ac:dyDescent="0.25">
      <c r="E523" s="15"/>
    </row>
    <row r="524" spans="5:5" x14ac:dyDescent="0.25">
      <c r="E524" s="15"/>
    </row>
    <row r="525" spans="5:5" x14ac:dyDescent="0.25">
      <c r="E525" s="15"/>
    </row>
    <row r="526" spans="5:5" x14ac:dyDescent="0.25">
      <c r="E526" s="15"/>
    </row>
    <row r="527" spans="5:5" x14ac:dyDescent="0.25">
      <c r="E527" s="15"/>
    </row>
    <row r="528" spans="5:5" x14ac:dyDescent="0.25">
      <c r="E528" s="15"/>
    </row>
    <row r="529" spans="5:5" x14ac:dyDescent="0.25">
      <c r="E529" s="15"/>
    </row>
    <row r="530" spans="5:5" x14ac:dyDescent="0.25">
      <c r="E530" s="15"/>
    </row>
    <row r="531" spans="5:5" x14ac:dyDescent="0.25">
      <c r="E531" s="15"/>
    </row>
    <row r="532" spans="5:5" x14ac:dyDescent="0.25">
      <c r="E532" s="15"/>
    </row>
    <row r="533" spans="5:5" x14ac:dyDescent="0.25">
      <c r="E533" s="15"/>
    </row>
    <row r="534" spans="5:5" x14ac:dyDescent="0.25">
      <c r="E534" s="15"/>
    </row>
    <row r="535" spans="5:5" x14ac:dyDescent="0.25">
      <c r="E535" s="15"/>
    </row>
    <row r="536" spans="5:5" x14ac:dyDescent="0.25">
      <c r="E536" s="15"/>
    </row>
    <row r="537" spans="5:5" x14ac:dyDescent="0.25">
      <c r="E537" s="15"/>
    </row>
    <row r="538" spans="5:5" x14ac:dyDescent="0.25">
      <c r="E538" s="15"/>
    </row>
    <row r="539" spans="5:5" x14ac:dyDescent="0.25">
      <c r="E539" s="15"/>
    </row>
    <row r="540" spans="5:5" x14ac:dyDescent="0.25">
      <c r="E540" s="15"/>
    </row>
    <row r="541" spans="5:5" x14ac:dyDescent="0.25">
      <c r="E541" s="15"/>
    </row>
    <row r="542" spans="5:5" x14ac:dyDescent="0.25">
      <c r="E542" s="15"/>
    </row>
    <row r="543" spans="5:5" x14ac:dyDescent="0.25">
      <c r="E543" s="15"/>
    </row>
    <row r="544" spans="5:5" x14ac:dyDescent="0.25">
      <c r="E544" s="15"/>
    </row>
    <row r="545" spans="5:5" x14ac:dyDescent="0.25">
      <c r="E545" s="15"/>
    </row>
    <row r="546" spans="5:5" x14ac:dyDescent="0.25">
      <c r="E546" s="15"/>
    </row>
    <row r="547" spans="5:5" x14ac:dyDescent="0.25">
      <c r="E547" s="15"/>
    </row>
    <row r="548" spans="5:5" x14ac:dyDescent="0.25">
      <c r="E548" s="15"/>
    </row>
    <row r="549" spans="5:5" x14ac:dyDescent="0.25">
      <c r="E549" s="15"/>
    </row>
    <row r="550" spans="5:5" x14ac:dyDescent="0.25">
      <c r="E550" s="15"/>
    </row>
    <row r="551" spans="5:5" x14ac:dyDescent="0.25">
      <c r="E551" s="15"/>
    </row>
    <row r="552" spans="5:5" x14ac:dyDescent="0.25">
      <c r="E552" s="15"/>
    </row>
    <row r="553" spans="5:5" x14ac:dyDescent="0.25">
      <c r="E553" s="15"/>
    </row>
    <row r="554" spans="5:5" x14ac:dyDescent="0.25">
      <c r="E554" s="15"/>
    </row>
    <row r="555" spans="5:5" x14ac:dyDescent="0.25">
      <c r="E555" s="15"/>
    </row>
    <row r="556" spans="5:5" x14ac:dyDescent="0.25">
      <c r="E556" s="15"/>
    </row>
    <row r="557" spans="5:5" x14ac:dyDescent="0.25">
      <c r="E557" s="15"/>
    </row>
    <row r="558" spans="5:5" x14ac:dyDescent="0.25">
      <c r="E558" s="15"/>
    </row>
    <row r="559" spans="5:5" x14ac:dyDescent="0.25">
      <c r="E559" s="15"/>
    </row>
    <row r="560" spans="5:5" x14ac:dyDescent="0.25">
      <c r="E560" s="15"/>
    </row>
    <row r="561" spans="5:5" x14ac:dyDescent="0.25">
      <c r="E561" s="15"/>
    </row>
    <row r="562" spans="5:5" x14ac:dyDescent="0.25">
      <c r="E562" s="15"/>
    </row>
    <row r="563" spans="5:5" x14ac:dyDescent="0.25">
      <c r="E563" s="15"/>
    </row>
    <row r="564" spans="5:5" x14ac:dyDescent="0.25">
      <c r="E564" s="15"/>
    </row>
    <row r="565" spans="5:5" x14ac:dyDescent="0.25">
      <c r="E565" s="15"/>
    </row>
    <row r="566" spans="5:5" x14ac:dyDescent="0.25">
      <c r="E566" s="15"/>
    </row>
    <row r="567" spans="5:5" x14ac:dyDescent="0.25">
      <c r="E567" s="15"/>
    </row>
    <row r="568" spans="5:5" x14ac:dyDescent="0.25">
      <c r="E568" s="15"/>
    </row>
    <row r="569" spans="5:5" x14ac:dyDescent="0.25">
      <c r="E569" s="15"/>
    </row>
    <row r="570" spans="5:5" x14ac:dyDescent="0.25">
      <c r="E570" s="15"/>
    </row>
    <row r="571" spans="5:5" x14ac:dyDescent="0.25">
      <c r="E571" s="15"/>
    </row>
    <row r="572" spans="5:5" x14ac:dyDescent="0.25">
      <c r="E572" s="15"/>
    </row>
    <row r="573" spans="5:5" x14ac:dyDescent="0.25">
      <c r="E573" s="15"/>
    </row>
    <row r="574" spans="5:5" x14ac:dyDescent="0.25">
      <c r="E574" s="15"/>
    </row>
    <row r="575" spans="5:5" x14ac:dyDescent="0.25">
      <c r="E575" s="15"/>
    </row>
    <row r="576" spans="5:5" x14ac:dyDescent="0.25">
      <c r="E576" s="15"/>
    </row>
    <row r="577" spans="5:5" x14ac:dyDescent="0.25">
      <c r="E577" s="15"/>
    </row>
    <row r="578" spans="5:5" x14ac:dyDescent="0.25">
      <c r="E578" s="15"/>
    </row>
    <row r="579" spans="5:5" x14ac:dyDescent="0.25">
      <c r="E579" s="15"/>
    </row>
    <row r="580" spans="5:5" x14ac:dyDescent="0.25">
      <c r="E580" s="15"/>
    </row>
    <row r="581" spans="5:5" x14ac:dyDescent="0.25">
      <c r="E581" s="15"/>
    </row>
    <row r="582" spans="5:5" x14ac:dyDescent="0.25">
      <c r="E582" s="15"/>
    </row>
    <row r="583" spans="5:5" x14ac:dyDescent="0.25">
      <c r="E583" s="15"/>
    </row>
    <row r="584" spans="5:5" x14ac:dyDescent="0.25">
      <c r="E584" s="15"/>
    </row>
    <row r="585" spans="5:5" x14ac:dyDescent="0.25">
      <c r="E585" s="15"/>
    </row>
    <row r="586" spans="5:5" x14ac:dyDescent="0.25">
      <c r="E586" s="15"/>
    </row>
    <row r="587" spans="5:5" x14ac:dyDescent="0.25">
      <c r="E587" s="15"/>
    </row>
    <row r="588" spans="5:5" x14ac:dyDescent="0.25">
      <c r="E588" s="15"/>
    </row>
    <row r="589" spans="5:5" x14ac:dyDescent="0.25">
      <c r="E589" s="15"/>
    </row>
    <row r="590" spans="5:5" x14ac:dyDescent="0.25">
      <c r="E590" s="15"/>
    </row>
    <row r="591" spans="5:5" x14ac:dyDescent="0.25">
      <c r="E591" s="15"/>
    </row>
    <row r="592" spans="5:5" x14ac:dyDescent="0.25">
      <c r="E592" s="15"/>
    </row>
    <row r="593" spans="5:5" x14ac:dyDescent="0.25">
      <c r="E593" s="15"/>
    </row>
    <row r="594" spans="5:5" x14ac:dyDescent="0.25">
      <c r="E594" s="15"/>
    </row>
    <row r="595" spans="5:5" x14ac:dyDescent="0.25">
      <c r="E595" s="15"/>
    </row>
    <row r="596" spans="5:5" x14ac:dyDescent="0.25">
      <c r="E596" s="15"/>
    </row>
    <row r="597" spans="5:5" x14ac:dyDescent="0.25">
      <c r="E597" s="15"/>
    </row>
    <row r="598" spans="5:5" x14ac:dyDescent="0.25">
      <c r="E598" s="15"/>
    </row>
    <row r="599" spans="5:5" x14ac:dyDescent="0.25">
      <c r="E599" s="15"/>
    </row>
    <row r="600" spans="5:5" x14ac:dyDescent="0.25">
      <c r="E600" s="15"/>
    </row>
    <row r="601" spans="5:5" x14ac:dyDescent="0.25">
      <c r="E601" s="15"/>
    </row>
    <row r="602" spans="5:5" x14ac:dyDescent="0.25">
      <c r="E602" s="15"/>
    </row>
    <row r="603" spans="5:5" x14ac:dyDescent="0.25">
      <c r="E603" s="15"/>
    </row>
    <row r="604" spans="5:5" x14ac:dyDescent="0.25">
      <c r="E604" s="15"/>
    </row>
    <row r="605" spans="5:5" x14ac:dyDescent="0.25">
      <c r="E605" s="15"/>
    </row>
    <row r="606" spans="5:5" x14ac:dyDescent="0.25">
      <c r="E606" s="15"/>
    </row>
    <row r="607" spans="5:5" x14ac:dyDescent="0.25">
      <c r="E607" s="15"/>
    </row>
    <row r="608" spans="5:5" x14ac:dyDescent="0.25">
      <c r="E608" s="15"/>
    </row>
    <row r="609" spans="5:5" x14ac:dyDescent="0.25">
      <c r="E609" s="15"/>
    </row>
    <row r="610" spans="5:5" x14ac:dyDescent="0.25">
      <c r="E610" s="15"/>
    </row>
    <row r="611" spans="5:5" x14ac:dyDescent="0.25">
      <c r="E611" s="15"/>
    </row>
    <row r="612" spans="5:5" x14ac:dyDescent="0.25">
      <c r="E612" s="15"/>
    </row>
    <row r="613" spans="5:5" x14ac:dyDescent="0.25">
      <c r="E613" s="15"/>
    </row>
    <row r="614" spans="5:5" x14ac:dyDescent="0.25">
      <c r="E614" s="15"/>
    </row>
    <row r="615" spans="5:5" x14ac:dyDescent="0.25">
      <c r="E615" s="15"/>
    </row>
    <row r="616" spans="5:5" x14ac:dyDescent="0.25">
      <c r="E616" s="15"/>
    </row>
    <row r="617" spans="5:5" x14ac:dyDescent="0.25">
      <c r="E617" s="15"/>
    </row>
    <row r="618" spans="5:5" x14ac:dyDescent="0.25">
      <c r="E618" s="15"/>
    </row>
    <row r="619" spans="5:5" x14ac:dyDescent="0.25">
      <c r="E619" s="15"/>
    </row>
    <row r="620" spans="5:5" x14ac:dyDescent="0.25">
      <c r="E620" s="15"/>
    </row>
    <row r="621" spans="5:5" x14ac:dyDescent="0.25">
      <c r="E621" s="15"/>
    </row>
    <row r="622" spans="5:5" x14ac:dyDescent="0.25">
      <c r="E622" s="15"/>
    </row>
    <row r="623" spans="5:5" x14ac:dyDescent="0.25">
      <c r="E623" s="15"/>
    </row>
    <row r="624" spans="5:5" x14ac:dyDescent="0.25">
      <c r="E624" s="15"/>
    </row>
    <row r="625" spans="5:5" x14ac:dyDescent="0.25">
      <c r="E625" s="15"/>
    </row>
    <row r="626" spans="5:5" x14ac:dyDescent="0.25">
      <c r="E626" s="15"/>
    </row>
    <row r="627" spans="5:5" x14ac:dyDescent="0.25">
      <c r="E627" s="15"/>
    </row>
    <row r="628" spans="5:5" x14ac:dyDescent="0.25">
      <c r="E628" s="15"/>
    </row>
    <row r="629" spans="5:5" x14ac:dyDescent="0.25">
      <c r="E629" s="15"/>
    </row>
    <row r="630" spans="5:5" x14ac:dyDescent="0.25">
      <c r="E630" s="15"/>
    </row>
    <row r="631" spans="5:5" x14ac:dyDescent="0.25">
      <c r="E631" s="15"/>
    </row>
    <row r="632" spans="5:5" x14ac:dyDescent="0.25">
      <c r="E632" s="15"/>
    </row>
    <row r="633" spans="5:5" x14ac:dyDescent="0.25">
      <c r="E633" s="15"/>
    </row>
    <row r="634" spans="5:5" x14ac:dyDescent="0.25">
      <c r="E634" s="15"/>
    </row>
    <row r="635" spans="5:5" x14ac:dyDescent="0.25">
      <c r="E635" s="15"/>
    </row>
    <row r="636" spans="5:5" x14ac:dyDescent="0.25">
      <c r="E636" s="15"/>
    </row>
    <row r="637" spans="5:5" x14ac:dyDescent="0.25">
      <c r="E637" s="15"/>
    </row>
    <row r="638" spans="5:5" x14ac:dyDescent="0.25">
      <c r="E638" s="15"/>
    </row>
    <row r="639" spans="5:5" x14ac:dyDescent="0.25">
      <c r="E639" s="15"/>
    </row>
    <row r="640" spans="5:5" x14ac:dyDescent="0.25">
      <c r="E640" s="15"/>
    </row>
    <row r="641" spans="5:5" x14ac:dyDescent="0.25">
      <c r="E641" s="15"/>
    </row>
    <row r="642" spans="5:5" x14ac:dyDescent="0.25">
      <c r="E642" s="15"/>
    </row>
    <row r="643" spans="5:5" x14ac:dyDescent="0.25">
      <c r="E643" s="15"/>
    </row>
    <row r="644" spans="5:5" x14ac:dyDescent="0.25">
      <c r="E644" s="15"/>
    </row>
    <row r="645" spans="5:5" x14ac:dyDescent="0.25">
      <c r="E645" s="15"/>
    </row>
    <row r="646" spans="5:5" x14ac:dyDescent="0.25">
      <c r="E646" s="15"/>
    </row>
    <row r="647" spans="5:5" x14ac:dyDescent="0.25">
      <c r="E647" s="15"/>
    </row>
    <row r="648" spans="5:5" x14ac:dyDescent="0.25">
      <c r="E648" s="15"/>
    </row>
    <row r="649" spans="5:5" x14ac:dyDescent="0.25">
      <c r="E649" s="15"/>
    </row>
    <row r="650" spans="5:5" x14ac:dyDescent="0.25">
      <c r="E650" s="15"/>
    </row>
    <row r="651" spans="5:5" x14ac:dyDescent="0.25">
      <c r="E651" s="15"/>
    </row>
    <row r="652" spans="5:5" x14ac:dyDescent="0.25">
      <c r="E652" s="15"/>
    </row>
    <row r="653" spans="5:5" x14ac:dyDescent="0.25">
      <c r="E653" s="15"/>
    </row>
    <row r="654" spans="5:5" x14ac:dyDescent="0.25">
      <c r="E654" s="15"/>
    </row>
    <row r="655" spans="5:5" x14ac:dyDescent="0.25">
      <c r="E655" s="15"/>
    </row>
    <row r="656" spans="5:5" x14ac:dyDescent="0.25">
      <c r="E656" s="15"/>
    </row>
    <row r="657" spans="5:5" x14ac:dyDescent="0.25">
      <c r="E657" s="15"/>
    </row>
    <row r="658" spans="5:5" x14ac:dyDescent="0.25">
      <c r="E658" s="15"/>
    </row>
    <row r="659" spans="5:5" x14ac:dyDescent="0.25">
      <c r="E659" s="15"/>
    </row>
    <row r="660" spans="5:5" x14ac:dyDescent="0.25">
      <c r="E660" s="15"/>
    </row>
    <row r="661" spans="5:5" x14ac:dyDescent="0.25">
      <c r="E661" s="15"/>
    </row>
    <row r="662" spans="5:5" x14ac:dyDescent="0.25">
      <c r="E662" s="15"/>
    </row>
    <row r="663" spans="5:5" x14ac:dyDescent="0.25">
      <c r="E663" s="15"/>
    </row>
    <row r="664" spans="5:5" x14ac:dyDescent="0.25">
      <c r="E664" s="15"/>
    </row>
    <row r="665" spans="5:5" x14ac:dyDescent="0.25">
      <c r="E665" s="15"/>
    </row>
    <row r="666" spans="5:5" x14ac:dyDescent="0.25">
      <c r="E666" s="15"/>
    </row>
    <row r="667" spans="5:5" x14ac:dyDescent="0.25">
      <c r="E667" s="15"/>
    </row>
    <row r="668" spans="5:5" x14ac:dyDescent="0.25">
      <c r="E668" s="15"/>
    </row>
    <row r="669" spans="5:5" x14ac:dyDescent="0.25">
      <c r="E669" s="15"/>
    </row>
    <row r="670" spans="5:5" x14ac:dyDescent="0.25">
      <c r="E670" s="15"/>
    </row>
    <row r="671" spans="5:5" x14ac:dyDescent="0.25">
      <c r="E671" s="15"/>
    </row>
    <row r="672" spans="5:5" x14ac:dyDescent="0.25">
      <c r="E672" s="15"/>
    </row>
    <row r="673" spans="5:5" x14ac:dyDescent="0.25">
      <c r="E673" s="15"/>
    </row>
    <row r="674" spans="5:5" x14ac:dyDescent="0.25">
      <c r="E674" s="15"/>
    </row>
    <row r="675" spans="5:5" x14ac:dyDescent="0.25">
      <c r="E675" s="15"/>
    </row>
    <row r="676" spans="5:5" x14ac:dyDescent="0.25">
      <c r="E676" s="15"/>
    </row>
    <row r="677" spans="5:5" x14ac:dyDescent="0.25">
      <c r="E677" s="15"/>
    </row>
    <row r="678" spans="5:5" x14ac:dyDescent="0.25">
      <c r="E678" s="15"/>
    </row>
    <row r="679" spans="5:5" x14ac:dyDescent="0.25">
      <c r="E679" s="15"/>
    </row>
    <row r="680" spans="5:5" x14ac:dyDescent="0.25">
      <c r="E680" s="15"/>
    </row>
    <row r="681" spans="5:5" x14ac:dyDescent="0.25">
      <c r="E681" s="15"/>
    </row>
    <row r="682" spans="5:5" x14ac:dyDescent="0.25">
      <c r="E682" s="15"/>
    </row>
    <row r="683" spans="5:5" x14ac:dyDescent="0.25">
      <c r="E683" s="15"/>
    </row>
    <row r="684" spans="5:5" x14ac:dyDescent="0.25">
      <c r="E684" s="15"/>
    </row>
    <row r="685" spans="5:5" x14ac:dyDescent="0.25">
      <c r="E685" s="15"/>
    </row>
    <row r="686" spans="5:5" x14ac:dyDescent="0.25">
      <c r="E686" s="15"/>
    </row>
    <row r="687" spans="5:5" x14ac:dyDescent="0.25">
      <c r="E687" s="15"/>
    </row>
    <row r="688" spans="5:5" x14ac:dyDescent="0.25">
      <c r="E688" s="15"/>
    </row>
    <row r="689" spans="5:5" x14ac:dyDescent="0.25">
      <c r="E689" s="15"/>
    </row>
    <row r="690" spans="5:5" x14ac:dyDescent="0.25">
      <c r="E690" s="15"/>
    </row>
    <row r="691" spans="5:5" x14ac:dyDescent="0.25">
      <c r="E691" s="15"/>
    </row>
    <row r="692" spans="5:5" x14ac:dyDescent="0.25">
      <c r="E692" s="15"/>
    </row>
    <row r="693" spans="5:5" x14ac:dyDescent="0.25">
      <c r="E693" s="15"/>
    </row>
    <row r="694" spans="5:5" x14ac:dyDescent="0.25">
      <c r="E694" s="15"/>
    </row>
    <row r="695" spans="5:5" x14ac:dyDescent="0.25">
      <c r="E695" s="15"/>
    </row>
    <row r="696" spans="5:5" x14ac:dyDescent="0.25">
      <c r="E696" s="15"/>
    </row>
    <row r="697" spans="5:5" x14ac:dyDescent="0.25">
      <c r="E697" s="15"/>
    </row>
    <row r="698" spans="5:5" x14ac:dyDescent="0.25">
      <c r="E698" s="15"/>
    </row>
    <row r="699" spans="5:5" x14ac:dyDescent="0.25">
      <c r="E699" s="15"/>
    </row>
    <row r="700" spans="5:5" x14ac:dyDescent="0.25">
      <c r="E700" s="15"/>
    </row>
    <row r="701" spans="5:5" x14ac:dyDescent="0.25">
      <c r="E701" s="15"/>
    </row>
    <row r="702" spans="5:5" x14ac:dyDescent="0.25">
      <c r="E702" s="15"/>
    </row>
    <row r="703" spans="5:5" x14ac:dyDescent="0.25">
      <c r="E703" s="15"/>
    </row>
    <row r="704" spans="5:5" x14ac:dyDescent="0.25">
      <c r="E704" s="15"/>
    </row>
    <row r="705" spans="5:5" x14ac:dyDescent="0.25">
      <c r="E705" s="15"/>
    </row>
    <row r="706" spans="5:5" x14ac:dyDescent="0.25">
      <c r="E706" s="15"/>
    </row>
    <row r="707" spans="5:5" x14ac:dyDescent="0.25">
      <c r="E707" s="15"/>
    </row>
    <row r="708" spans="5:5" x14ac:dyDescent="0.25">
      <c r="E708" s="15"/>
    </row>
    <row r="709" spans="5:5" x14ac:dyDescent="0.25">
      <c r="E709" s="15"/>
    </row>
    <row r="710" spans="5:5" x14ac:dyDescent="0.25">
      <c r="E710" s="15"/>
    </row>
    <row r="711" spans="5:5" x14ac:dyDescent="0.25">
      <c r="E711" s="15"/>
    </row>
    <row r="712" spans="5:5" x14ac:dyDescent="0.25">
      <c r="E712" s="15"/>
    </row>
    <row r="713" spans="5:5" x14ac:dyDescent="0.25">
      <c r="E713" s="15"/>
    </row>
    <row r="714" spans="5:5" x14ac:dyDescent="0.25">
      <c r="E714" s="15"/>
    </row>
    <row r="715" spans="5:5" x14ac:dyDescent="0.25">
      <c r="E715" s="15"/>
    </row>
    <row r="716" spans="5:5" x14ac:dyDescent="0.25">
      <c r="E716" s="15"/>
    </row>
    <row r="717" spans="5:5" x14ac:dyDescent="0.25">
      <c r="E717" s="15"/>
    </row>
    <row r="718" spans="5:5" x14ac:dyDescent="0.25">
      <c r="E718" s="15"/>
    </row>
    <row r="719" spans="5:5" x14ac:dyDescent="0.25">
      <c r="E719" s="15"/>
    </row>
    <row r="720" spans="5:5" x14ac:dyDescent="0.25">
      <c r="E720" s="15"/>
    </row>
    <row r="721" spans="5:5" x14ac:dyDescent="0.25">
      <c r="E721" s="15"/>
    </row>
    <row r="722" spans="5:5" x14ac:dyDescent="0.25">
      <c r="E722" s="15"/>
    </row>
    <row r="723" spans="5:5" x14ac:dyDescent="0.25">
      <c r="E723" s="15"/>
    </row>
    <row r="724" spans="5:5" x14ac:dyDescent="0.25">
      <c r="E724" s="15"/>
    </row>
    <row r="725" spans="5:5" x14ac:dyDescent="0.25">
      <c r="E725" s="15"/>
    </row>
    <row r="726" spans="5:5" x14ac:dyDescent="0.25">
      <c r="E726" s="15"/>
    </row>
    <row r="727" spans="5:5" x14ac:dyDescent="0.25">
      <c r="E727" s="15"/>
    </row>
    <row r="728" spans="5:5" x14ac:dyDescent="0.25">
      <c r="E728" s="15"/>
    </row>
    <row r="729" spans="5:5" x14ac:dyDescent="0.25">
      <c r="E729" s="15"/>
    </row>
    <row r="730" spans="5:5" x14ac:dyDescent="0.25">
      <c r="E730" s="15"/>
    </row>
    <row r="731" spans="5:5" x14ac:dyDescent="0.25">
      <c r="E731" s="15"/>
    </row>
    <row r="732" spans="5:5" x14ac:dyDescent="0.25">
      <c r="E732" s="15"/>
    </row>
    <row r="733" spans="5:5" x14ac:dyDescent="0.25">
      <c r="E733" s="15"/>
    </row>
    <row r="734" spans="5:5" x14ac:dyDescent="0.25">
      <c r="E734" s="15"/>
    </row>
    <row r="735" spans="5:5" x14ac:dyDescent="0.25">
      <c r="E735" s="15"/>
    </row>
    <row r="736" spans="5:5" x14ac:dyDescent="0.25">
      <c r="E736" s="15"/>
    </row>
    <row r="737" spans="5:5" x14ac:dyDescent="0.25">
      <c r="E737" s="15"/>
    </row>
    <row r="738" spans="5:5" x14ac:dyDescent="0.25">
      <c r="E738" s="15"/>
    </row>
    <row r="739" spans="5:5" x14ac:dyDescent="0.25">
      <c r="E739" s="15"/>
    </row>
    <row r="740" spans="5:5" x14ac:dyDescent="0.25">
      <c r="E740" s="15"/>
    </row>
    <row r="741" spans="5:5" x14ac:dyDescent="0.25">
      <c r="E741" s="15"/>
    </row>
    <row r="742" spans="5:5" x14ac:dyDescent="0.25">
      <c r="E742" s="15"/>
    </row>
    <row r="743" spans="5:5" x14ac:dyDescent="0.25">
      <c r="E743" s="15"/>
    </row>
    <row r="744" spans="5:5" x14ac:dyDescent="0.25">
      <c r="E744" s="15"/>
    </row>
    <row r="745" spans="5:5" x14ac:dyDescent="0.25">
      <c r="E745" s="15"/>
    </row>
    <row r="746" spans="5:5" x14ac:dyDescent="0.25">
      <c r="E746" s="15"/>
    </row>
    <row r="747" spans="5:5" x14ac:dyDescent="0.25">
      <c r="E747" s="15"/>
    </row>
    <row r="748" spans="5:5" x14ac:dyDescent="0.25">
      <c r="E748" s="15"/>
    </row>
    <row r="749" spans="5:5" x14ac:dyDescent="0.25">
      <c r="E749" s="15"/>
    </row>
    <row r="750" spans="5:5" x14ac:dyDescent="0.25">
      <c r="E750" s="15"/>
    </row>
    <row r="751" spans="5:5" x14ac:dyDescent="0.25">
      <c r="E751" s="15"/>
    </row>
    <row r="752" spans="5:5" x14ac:dyDescent="0.25">
      <c r="E752" s="15"/>
    </row>
    <row r="753" spans="5:5" x14ac:dyDescent="0.25">
      <c r="E753" s="15"/>
    </row>
    <row r="754" spans="5:5" x14ac:dyDescent="0.25">
      <c r="E754" s="15"/>
    </row>
    <row r="755" spans="5:5" x14ac:dyDescent="0.25">
      <c r="E755" s="15"/>
    </row>
    <row r="756" spans="5:5" x14ac:dyDescent="0.25">
      <c r="E756" s="15"/>
    </row>
    <row r="757" spans="5:5" x14ac:dyDescent="0.25">
      <c r="E757" s="15"/>
    </row>
    <row r="758" spans="5:5" x14ac:dyDescent="0.25">
      <c r="E758" s="15"/>
    </row>
    <row r="759" spans="5:5" x14ac:dyDescent="0.25">
      <c r="E759" s="15"/>
    </row>
    <row r="760" spans="5:5" x14ac:dyDescent="0.25">
      <c r="E760" s="15"/>
    </row>
    <row r="761" spans="5:5" x14ac:dyDescent="0.25">
      <c r="E761" s="15"/>
    </row>
    <row r="762" spans="5:5" x14ac:dyDescent="0.25">
      <c r="E762" s="15"/>
    </row>
    <row r="763" spans="5:5" x14ac:dyDescent="0.25">
      <c r="E763" s="15"/>
    </row>
    <row r="764" spans="5:5" x14ac:dyDescent="0.25">
      <c r="E764" s="15"/>
    </row>
    <row r="765" spans="5:5" x14ac:dyDescent="0.25">
      <c r="E76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B32E-B922-4398-B273-41833180A5F2}">
  <dimension ref="A1:L31"/>
  <sheetViews>
    <sheetView showGridLines="0" workbookViewId="0">
      <selection activeCell="C7" sqref="C7"/>
    </sheetView>
  </sheetViews>
  <sheetFormatPr baseColWidth="10" defaultRowHeight="15" x14ac:dyDescent="0.25"/>
  <cols>
    <col min="1" max="1" width="16.85546875" bestFit="1" customWidth="1"/>
    <col min="2" max="2" width="14.28515625" customWidth="1"/>
    <col min="3" max="3" width="15.28515625" customWidth="1"/>
    <col min="4" max="4" width="15.5703125" bestFit="1" customWidth="1"/>
  </cols>
  <sheetData>
    <row r="1" spans="1:12" ht="16.5" x14ac:dyDescent="0.3">
      <c r="A1" t="s">
        <v>6</v>
      </c>
      <c r="B1" s="3">
        <f>SUM(E2:H2)</f>
        <v>1159</v>
      </c>
      <c r="D1" s="9" t="s">
        <v>11</v>
      </c>
      <c r="E1" s="8" t="s">
        <v>1</v>
      </c>
      <c r="F1" s="8" t="s">
        <v>2</v>
      </c>
      <c r="G1" s="8" t="s">
        <v>3</v>
      </c>
      <c r="H1" s="8" t="s">
        <v>4</v>
      </c>
      <c r="J1" s="2"/>
      <c r="K1" s="1"/>
    </row>
    <row r="2" spans="1:12" ht="16.5" x14ac:dyDescent="0.3">
      <c r="A2" t="s">
        <v>5</v>
      </c>
      <c r="B2">
        <v>231</v>
      </c>
      <c r="D2" s="9" t="s">
        <v>0</v>
      </c>
      <c r="E2" s="5">
        <v>717</v>
      </c>
      <c r="F2" s="5">
        <v>208</v>
      </c>
      <c r="G2" s="5">
        <v>106</v>
      </c>
      <c r="H2" s="5">
        <v>128</v>
      </c>
      <c r="J2" s="2"/>
      <c r="K2" s="1"/>
    </row>
    <row r="3" spans="1:12" ht="16.5" x14ac:dyDescent="0.3">
      <c r="A3" t="s">
        <v>8</v>
      </c>
      <c r="B3" s="3">
        <f>SUM(E4:H4)</f>
        <v>2318</v>
      </c>
      <c r="D3" s="9" t="s">
        <v>7</v>
      </c>
      <c r="E3" s="5">
        <v>2</v>
      </c>
      <c r="F3" s="5">
        <v>2</v>
      </c>
      <c r="G3" s="5">
        <v>2</v>
      </c>
      <c r="H3" s="5">
        <v>2</v>
      </c>
      <c r="J3" s="2"/>
      <c r="K3" s="1"/>
    </row>
    <row r="4" spans="1:12" ht="16.5" x14ac:dyDescent="0.3">
      <c r="A4" t="s">
        <v>9</v>
      </c>
      <c r="B4" s="7">
        <f>SUM(E5:H5)</f>
        <v>10.034632034632034</v>
      </c>
      <c r="D4" s="9" t="s">
        <v>10</v>
      </c>
      <c r="E4" s="10">
        <f>E2*E3</f>
        <v>1434</v>
      </c>
      <c r="F4" s="10">
        <f t="shared" ref="F4:H4" si="0">F2*F3</f>
        <v>416</v>
      </c>
      <c r="G4" s="10">
        <f t="shared" si="0"/>
        <v>212</v>
      </c>
      <c r="H4" s="10">
        <f t="shared" si="0"/>
        <v>256</v>
      </c>
      <c r="J4" s="2"/>
      <c r="K4" s="1"/>
    </row>
    <row r="5" spans="1:12" ht="16.5" x14ac:dyDescent="0.3">
      <c r="B5" s="26">
        <f>ROUND(B4,0)</f>
        <v>10</v>
      </c>
      <c r="D5" s="12" t="s">
        <v>9</v>
      </c>
      <c r="E5" s="13">
        <f>E4/$B$2</f>
        <v>6.2077922077922079</v>
      </c>
      <c r="F5" s="13">
        <f>F4/$B$2</f>
        <v>1.8008658008658009</v>
      </c>
      <c r="G5" s="13">
        <f t="shared" ref="F5:H5" si="1">G4/$B$2</f>
        <v>0.91774891774891776</v>
      </c>
      <c r="H5" s="13">
        <f t="shared" si="1"/>
        <v>1.1082251082251082</v>
      </c>
      <c r="J5" s="2"/>
      <c r="K5" s="1"/>
    </row>
    <row r="6" spans="1:12" ht="16.5" x14ac:dyDescent="0.3">
      <c r="B6" s="27">
        <f>B3/B5</f>
        <v>231.8</v>
      </c>
      <c r="D6" s="8" t="s">
        <v>13</v>
      </c>
      <c r="E6" s="14">
        <f>ROUND(E5*2,0)/2</f>
        <v>6</v>
      </c>
      <c r="F6" s="14">
        <f t="shared" ref="F6:H6" si="2">ROUND(F5*2,0)/2</f>
        <v>2</v>
      </c>
      <c r="G6" s="14">
        <f t="shared" si="2"/>
        <v>1</v>
      </c>
      <c r="H6" s="14">
        <f t="shared" si="2"/>
        <v>1</v>
      </c>
      <c r="J6" s="2"/>
      <c r="K6" s="1"/>
    </row>
    <row r="7" spans="1:12" ht="16.5" x14ac:dyDescent="0.3">
      <c r="E7" s="11"/>
      <c r="F7" s="4"/>
      <c r="G7" s="4"/>
      <c r="H7" s="4"/>
      <c r="J7" s="2"/>
      <c r="K7" s="1"/>
    </row>
    <row r="8" spans="1:12" ht="16.5" x14ac:dyDescent="0.3">
      <c r="J8" s="2"/>
      <c r="K8" s="1"/>
    </row>
    <row r="9" spans="1:12" ht="16.5" x14ac:dyDescent="0.3">
      <c r="J9" s="2"/>
      <c r="K9" s="1"/>
    </row>
    <row r="10" spans="1:12" ht="16.5" x14ac:dyDescent="0.3">
      <c r="J10" s="2"/>
      <c r="K10" s="1"/>
    </row>
    <row r="11" spans="1:12" x14ac:dyDescent="0.25">
      <c r="J11" s="2"/>
    </row>
    <row r="12" spans="1:12" x14ac:dyDescent="0.25">
      <c r="J12" s="2"/>
    </row>
    <row r="13" spans="1:12" x14ac:dyDescent="0.25">
      <c r="J13" s="2"/>
    </row>
    <row r="14" spans="1:12" ht="15.75" thickBot="1" x14ac:dyDescent="0.3">
      <c r="J14" s="2"/>
    </row>
    <row r="15" spans="1:12" ht="15.75" thickBot="1" x14ac:dyDescent="0.3">
      <c r="A15" s="38">
        <v>44292</v>
      </c>
      <c r="B15" s="30" t="s">
        <v>43</v>
      </c>
      <c r="C15" s="31" t="s">
        <v>44</v>
      </c>
      <c r="D15" s="31" t="s">
        <v>45</v>
      </c>
      <c r="E15" s="32" t="s">
        <v>46</v>
      </c>
      <c r="F15" s="28"/>
      <c r="G15" s="28"/>
      <c r="H15" s="28"/>
      <c r="I15" s="28"/>
      <c r="J15" s="28"/>
      <c r="K15" s="28"/>
      <c r="L15" s="28"/>
    </row>
    <row r="16" spans="1:12" x14ac:dyDescent="0.25">
      <c r="B16" s="33" t="str">
        <f t="array" ref="B16">INDEX(A!$A$2:$A$102,SMALL(IF(A!C$2:H$102=Données!$A$15,ROW(A!$A$2:$A$102)-1),ROW(1:1)))</f>
        <v>Ref55</v>
      </c>
      <c r="C16" s="6" t="e">
        <f t="array" ref="C16">INDEX(B!$A$2:$A$83,SMALL(IF(B!$C$2:$G$83=Données!$A$15,ROW(B!$A$2:$A$83)-1),ROW(1:1)))</f>
        <v>#NUM!</v>
      </c>
      <c r="D16" s="6" t="str">
        <f t="array" ref="D16">INDEX('C'!$A$2:$A$46,SMALL(IF('C'!$C$2:$F$46=Données!$A$15,ROW('C'!$A$2:$A$46)-1),ROW(1:1)))</f>
        <v>Ref963</v>
      </c>
      <c r="E16" s="34" t="str">
        <f t="array" ref="E16">INDEX(D!$A$2:$A$52,SMALL(IF(D!$C$2:$M$52=$A$15,ROW(D!$A$2:$A$52)-1),ROW(1:1)))</f>
        <v>Ref1062</v>
      </c>
      <c r="F16" s="28"/>
      <c r="G16" s="28"/>
      <c r="H16" s="28"/>
      <c r="I16" s="28"/>
      <c r="J16" s="29"/>
      <c r="K16" s="28"/>
      <c r="L16" s="28"/>
    </row>
    <row r="17" spans="1:12" x14ac:dyDescent="0.25">
      <c r="A17" s="28"/>
      <c r="B17" s="33" t="str">
        <f t="array" ref="B17">INDEX(A!$A$2:$A$102,SMALL(IF(A!C$2:H$102=Données!$A$15,ROW(A!$A$2:$A$102)-1),ROW(2:2)))</f>
        <v>Ref56</v>
      </c>
      <c r="C17" s="6" t="e">
        <f t="array" ref="C17">INDEX(B!$A$2:$A$83,SMALL(IF(B!$C$2:$G$83=Données!$A$15,ROW(B!$A$2:$A$83)-1),ROW(2:2)))</f>
        <v>#NUM!</v>
      </c>
      <c r="D17" s="6" t="str">
        <f t="array" ref="D17">INDEX('C'!$A$2:$A$46,SMALL(IF('C'!$C$2:$F$46=Données!$A$15,ROW('C'!$A$2:$A$46)-1),ROW(2:2)))</f>
        <v>Ref964</v>
      </c>
      <c r="E17" s="34" t="str">
        <f t="array" ref="E17">INDEX(D!$A$2:$A$52,SMALL(IF(D!$C$2:$M$52=$A$15,ROW(D!$A$2:$A$52)-1),ROW(2:2)))</f>
        <v>Ref1063</v>
      </c>
      <c r="F17" s="28"/>
      <c r="G17" s="28"/>
      <c r="H17" s="28"/>
      <c r="I17" s="28"/>
      <c r="J17" s="29"/>
      <c r="K17" s="28"/>
      <c r="L17" s="28"/>
    </row>
    <row r="18" spans="1:12" x14ac:dyDescent="0.25">
      <c r="A18" s="28"/>
      <c r="B18" s="33" t="str">
        <f t="array" ref="B18">INDEX(A!$A$2:$A$102,SMALL(IF(A!C$2:H$102=Données!$A$15,ROW(A!$A$2:$A$102)-1),ROW(3:3)))</f>
        <v>Ref57</v>
      </c>
      <c r="C18" s="6" t="e">
        <f t="array" ref="C18">INDEX(B!$A$2:$A$83,SMALL(IF(B!$C$2:$G$83=Données!$A$15,ROW(B!$A$2:$A$83)-1),ROW(3:3)))</f>
        <v>#NUM!</v>
      </c>
      <c r="D18" s="6" t="str">
        <f t="array" ref="D18">INDEX('C'!$A$2:$A$46,SMALL(IF('C'!$C$2:$F$46=Données!$A$15,ROW('C'!$A$2:$A$46)-1),ROW(3:3)))</f>
        <v>Ref965</v>
      </c>
      <c r="E18" s="34" t="str">
        <f t="array" ref="E18">INDEX(D!$A$2:$A$52,SMALL(IF(D!$C$2:$M$52=$A$15,ROW(D!$A$2:$A$52)-1),ROW(3:3)))</f>
        <v>Ref1064</v>
      </c>
      <c r="F18" s="28"/>
      <c r="G18" s="28"/>
      <c r="H18" s="28"/>
      <c r="I18" s="28"/>
      <c r="J18" s="29"/>
      <c r="K18" s="28"/>
      <c r="L18" s="28"/>
    </row>
    <row r="19" spans="1:12" x14ac:dyDescent="0.25">
      <c r="A19" s="28"/>
      <c r="B19" s="33" t="str">
        <f t="array" ref="B19">INDEX(A!$A$2:$A$102,SMALL(IF(A!C$2:H$102=Données!$A$15,ROW(A!$A$2:$A$102)-1),ROW(4:4)))</f>
        <v>Ref58</v>
      </c>
      <c r="C19" s="6" t="e">
        <f t="array" ref="C19">INDEX(B!$A$2:$A$83,SMALL(IF(B!$C$2:$G$83=Données!$A$15,ROW(B!$A$2:$A$83)-1),ROW(4:4)))</f>
        <v>#NUM!</v>
      </c>
      <c r="D19" s="6" t="str">
        <f t="array" ref="D19">INDEX('C'!$A$2:$A$46,SMALL(IF('C'!$C$2:$F$46=Données!$A$15,ROW('C'!$A$2:$A$46)-1),ROW(4:4)))</f>
        <v>Ref966</v>
      </c>
      <c r="E19" s="34" t="str">
        <f t="array" ref="E19">INDEX(D!$A$2:$A$52,SMALL(IF(D!$C$2:$M$52=$A$15,ROW(D!$A$2:$A$52)-1),ROW(4:4)))</f>
        <v>Ref1065</v>
      </c>
      <c r="F19" s="28"/>
      <c r="G19" s="28"/>
      <c r="H19" s="28"/>
      <c r="I19" s="28"/>
      <c r="J19" s="29"/>
      <c r="K19" s="28"/>
      <c r="L19" s="28"/>
    </row>
    <row r="20" spans="1:12" x14ac:dyDescent="0.25">
      <c r="A20" s="28"/>
      <c r="B20" s="33" t="str">
        <f t="array" ref="B20">INDEX(A!$A$2:$A$102,SMALL(IF(A!C$2:H$102=Données!$A$15,ROW(A!$A$2:$A$102)-1),ROW(5:5)))</f>
        <v>Ref59</v>
      </c>
      <c r="C20" s="6" t="e">
        <f t="array" ref="C20">INDEX(B!$A$2:$A$83,SMALL(IF(B!$C$2:$G$83=Données!$A$15,ROW(B!$A$2:$A$83)-1),ROW(5:5)))</f>
        <v>#NUM!</v>
      </c>
      <c r="D20" s="6" t="e">
        <f t="array" ref="D20">INDEX('C'!$A$2:$A$46,SMALL(IF('C'!$C$2:$F$46=Données!$A$15,ROW('C'!$A$2:$A$46)-1),ROW(5:5)))</f>
        <v>#NUM!</v>
      </c>
      <c r="E20" s="34" t="e">
        <f t="array" ref="E20">INDEX(D!$A$2:$A$52,SMALL(IF(D!$C$2:$M$52=$A$15,ROW(D!$A$2:$A$52)-1),ROW(5:5)))</f>
        <v>#NUM!</v>
      </c>
      <c r="F20" s="28"/>
      <c r="G20" s="28"/>
      <c r="H20" s="28"/>
      <c r="I20" s="28"/>
      <c r="J20" s="29"/>
      <c r="K20" s="28"/>
      <c r="L20" s="28"/>
    </row>
    <row r="21" spans="1:12" x14ac:dyDescent="0.25">
      <c r="B21" s="33" t="str">
        <f t="array" ref="B21">INDEX(A!$A$2:$A$102,SMALL(IF(A!C$2:H$102=Données!$A$15,ROW(A!$A$2:$A$102)-1),ROW(6:6)))</f>
        <v>Ref60</v>
      </c>
      <c r="C21" s="6" t="e">
        <f t="array" ref="C21">INDEX(B!$A$2:$A$83,SMALL(IF(B!$C$2:$G$83=Données!$A$15,ROW(B!$A$2:$A$83)-1),ROW(6:6)))</f>
        <v>#NUM!</v>
      </c>
      <c r="D21" s="6" t="e">
        <f t="array" ref="D21">INDEX('C'!$A$2:$A$46,SMALL(IF('C'!$C$2:$F$46=Données!$A$15,ROW('C'!$A$2:$A$46)-1),ROW(6:6)))</f>
        <v>#NUM!</v>
      </c>
      <c r="E21" s="34" t="e">
        <f t="array" ref="E21">INDEX(D!$A$2:$A$52,SMALL(IF(D!$C$2:$M$52=$A$15,ROW(D!$A$2:$A$52)-1),ROW(6:6)))</f>
        <v>#NUM!</v>
      </c>
      <c r="J21" s="2"/>
    </row>
    <row r="22" spans="1:12" x14ac:dyDescent="0.25">
      <c r="B22" s="33" t="str">
        <f t="array" ref="B22">INDEX(A!$A$2:$A$102,SMALL(IF(A!C$2:H$102=Données!$A$15,ROW(A!$A$2:$A$102)-1),ROW(7:7)))</f>
        <v>Ref61</v>
      </c>
      <c r="C22" s="6" t="e">
        <f t="array" ref="C22">INDEX(B!$A$2:$A$83,SMALL(IF(B!$C$2:$G$83=Données!$A$15,ROW(B!$A$2:$A$83)-1),ROW(7:7)))</f>
        <v>#NUM!</v>
      </c>
      <c r="D22" s="6" t="e">
        <f t="array" ref="D22">INDEX('C'!$A$2:$A$46,SMALL(IF('C'!$C$2:$F$46=Données!$A$15,ROW('C'!$A$2:$A$46)-1),ROW(7:7)))</f>
        <v>#NUM!</v>
      </c>
      <c r="E22" s="34" t="e">
        <f t="array" ref="E22">INDEX(D!$A$2:$A$52,SMALL(IF(D!$C$2:$M$52=$A$15,ROW(D!$A$2:$A$52)-1),ROW(7:7)))</f>
        <v>#NUM!</v>
      </c>
      <c r="J22" s="2"/>
    </row>
    <row r="23" spans="1:12" x14ac:dyDescent="0.25">
      <c r="B23" s="33" t="str">
        <f t="array" ref="B23">INDEX(A!$A$2:$A$102,SMALL(IF(A!C$2:H$102=Données!$A$15,ROW(A!$A$2:$A$102)-1),ROW(8:8)))</f>
        <v>Ref62</v>
      </c>
      <c r="C23" s="6" t="e">
        <f t="array" ref="C23">INDEX(B!$A$2:$A$83,SMALL(IF(B!$C$2:$G$83=Données!$A$15,ROW(B!$A$2:$A$83)-1),ROW(8:8)))</f>
        <v>#NUM!</v>
      </c>
      <c r="D23" s="6" t="e">
        <f t="array" ref="D23">INDEX('C'!$A$2:$A$46,SMALL(IF('C'!$C$2:$F$46=Données!$A$15,ROW('C'!$A$2:$A$46)-1),ROW(8:8)))</f>
        <v>#NUM!</v>
      </c>
      <c r="E23" s="34" t="e">
        <f t="array" ref="E23">INDEX(D!$A$2:$A$52,SMALL(IF(D!$C$2:$M$52=$A$15,ROW(D!$A$2:$A$52)-1),ROW(8:8)))</f>
        <v>#NUM!</v>
      </c>
      <c r="J23" s="2"/>
    </row>
    <row r="24" spans="1:12" x14ac:dyDescent="0.25">
      <c r="B24" s="33" t="str">
        <f t="array" ref="B24">INDEX(A!$A$2:$A$102,SMALL(IF(A!C$2:H$102=Données!$A$15,ROW(A!$A$2:$A$102)-1),ROW(9:9)))</f>
        <v>Ref63</v>
      </c>
      <c r="C24" s="6" t="e">
        <f t="array" ref="C24">INDEX(B!$A$2:$A$83,SMALL(IF(B!$C$2:$G$83=Données!$A$15,ROW(B!$A$2:$A$83)-1),ROW(9:9)))</f>
        <v>#NUM!</v>
      </c>
      <c r="D24" s="6" t="e">
        <f t="array" ref="D24">INDEX('C'!$A$2:$A$46,SMALL(IF('C'!$C$2:$F$46=Données!$A$15,ROW('C'!$A$2:$A$46)-1),ROW(9:9)))</f>
        <v>#NUM!</v>
      </c>
      <c r="E24" s="34" t="e">
        <f t="array" ref="E24">INDEX(D!$A$2:$A$52,SMALL(IF(D!$C$2:$M$52=$A$15,ROW(D!$A$2:$A$52)-1),ROW(9:9)))</f>
        <v>#NUM!</v>
      </c>
      <c r="J24" s="2"/>
    </row>
    <row r="25" spans="1:12" x14ac:dyDescent="0.25">
      <c r="B25" s="33" t="str">
        <f t="array" ref="B25">INDEX(A!$A$2:$A$102,SMALL(IF(A!C$2:H$102=Données!$A$15,ROW(A!$A$2:$A$102)-1),ROW(10:10)))</f>
        <v>Ref64</v>
      </c>
      <c r="C25" s="6" t="e">
        <f t="array" ref="C25">INDEX(B!$A$2:$A$83,SMALL(IF(B!$C$2:$G$83=Données!$A$15,ROW(B!$A$2:$A$83)-1),ROW(10:10)))</f>
        <v>#NUM!</v>
      </c>
      <c r="D25" s="6" t="e">
        <f t="array" ref="D25">INDEX('C'!$A$2:$A$46,SMALL(IF('C'!$C$2:$F$46=Données!$A$15,ROW('C'!$A$2:$A$46)-1),ROW(10:10)))</f>
        <v>#NUM!</v>
      </c>
      <c r="E25" s="34" t="e">
        <f t="array" ref="E25">INDEX(D!$A$2:$A$52,SMALL(IF(D!$C$2:$M$52=$A$15,ROW(D!$A$2:$A$52)-1),ROW(10:10)))</f>
        <v>#NUM!</v>
      </c>
      <c r="J25" s="2"/>
    </row>
    <row r="26" spans="1:12" ht="15.75" thickBot="1" x14ac:dyDescent="0.3">
      <c r="B26" s="35" t="str">
        <f t="array" ref="B26">INDEX(A!$A$2:$A$102,SMALL(IF(A!C$2:H$102=Données!$A$15,ROW(A!$A$2:$A$102)-1),ROW(11:11)))</f>
        <v>Ref65</v>
      </c>
      <c r="C26" s="36" t="e">
        <f t="array" ref="C26">INDEX(B!$A$2:$A$83,SMALL(IF(B!$C$2:$G$83=Données!$A$15,ROW(B!$A$2:$A$83)-1),ROW(11:11)))</f>
        <v>#NUM!</v>
      </c>
      <c r="D26" s="36" t="e">
        <f t="array" ref="D26">INDEX('C'!$A$2:$A$46,SMALL(IF('C'!$C$2:$F$46=Données!$A$15,ROW('C'!$A$2:$A$46)-1),ROW(11:11)))</f>
        <v>#NUM!</v>
      </c>
      <c r="E26" s="37" t="e">
        <f t="array" ref="E26">INDEX(D!$A$2:$A$52,SMALL(IF(D!$C$2:$M$52=$A$15,ROW(D!$A$2:$A$52)-1),ROW(11:11)))</f>
        <v>#NUM!</v>
      </c>
      <c r="J26" s="2"/>
    </row>
    <row r="27" spans="1:12" x14ac:dyDescent="0.25">
      <c r="J27" s="2"/>
    </row>
    <row r="31" spans="1:12" ht="16.5" x14ac:dyDescent="0.3">
      <c r="B31" s="1"/>
    </row>
  </sheetData>
  <phoneticPr fontId="5" type="noConversion"/>
  <conditionalFormatting sqref="B16:E26">
    <cfRule type="containsErrors" dxfId="0" priority="1">
      <formula>ISERROR(B16)</formula>
    </cfRule>
  </conditionalFormatting>
  <dataValidations count="1">
    <dataValidation type="list" allowBlank="1" showInputMessage="1" showErrorMessage="1" sqref="A15" xr:uid="{D041FA2C-0F23-4C37-9F17-2F846E093FAD}">
      <formula1>JoursOuvrés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178BC-0CA0-4493-A8E4-437287E0E566}">
  <dimension ref="A1:H718"/>
  <sheetViews>
    <sheetView tabSelected="1" topLeftCell="A636" workbookViewId="0">
      <selection activeCell="A2" sqref="A2:A718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8" width="13.7109375" bestFit="1" customWidth="1"/>
    <col min="11" max="11" width="14.28515625" bestFit="1" customWidth="1"/>
    <col min="13" max="13" width="14.28515625" bestFit="1" customWidth="1"/>
    <col min="15" max="15" width="14.28515625" bestFit="1" customWidth="1"/>
  </cols>
  <sheetData>
    <row r="1" spans="1:8" x14ac:dyDescent="0.25">
      <c r="A1" t="s">
        <v>1</v>
      </c>
      <c r="B1" t="s">
        <v>12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</row>
    <row r="2" spans="1:8" x14ac:dyDescent="0.25">
      <c r="A2" s="39" t="s">
        <v>49</v>
      </c>
      <c r="B2">
        <f>IF(INT(MOD(ROW()-2,Données!E$6))=0,MAX($B$1:$B1)+1,MAX(B$1:B1))</f>
        <v>1</v>
      </c>
      <c r="C2" s="15">
        <f t="shared" ref="C2:C33" si="0">WORKDAY("31/12/2020"+$B2,1,Fer)</f>
        <v>44200</v>
      </c>
      <c r="D2" s="15">
        <f t="shared" ref="D2:H11" si="1">WORKDAY(C$102+$B2+8,1,Fer)</f>
        <v>44224</v>
      </c>
      <c r="E2" s="15">
        <f t="shared" si="1"/>
        <v>44252</v>
      </c>
      <c r="F2" s="15">
        <f t="shared" si="1"/>
        <v>44280</v>
      </c>
      <c r="G2" s="15">
        <f t="shared" si="1"/>
        <v>44308</v>
      </c>
      <c r="H2" s="15">
        <f t="shared" si="1"/>
        <v>44336</v>
      </c>
    </row>
    <row r="3" spans="1:8" x14ac:dyDescent="0.25">
      <c r="A3" s="42" t="s">
        <v>50</v>
      </c>
      <c r="B3">
        <f>IF(INT(MOD(ROW()-2,Données!E$6))=0,MAX($B$1:$B2)+1,MAX(B$1:B2))</f>
        <v>1</v>
      </c>
      <c r="C3" s="15">
        <f t="shared" si="0"/>
        <v>44200</v>
      </c>
      <c r="D3" s="15">
        <f t="shared" si="1"/>
        <v>44224</v>
      </c>
      <c r="E3" s="15">
        <f t="shared" si="1"/>
        <v>44252</v>
      </c>
      <c r="F3" s="15">
        <f t="shared" si="1"/>
        <v>44280</v>
      </c>
      <c r="G3" s="15">
        <f t="shared" si="1"/>
        <v>44308</v>
      </c>
      <c r="H3" s="15">
        <f t="shared" si="1"/>
        <v>44336</v>
      </c>
    </row>
    <row r="4" spans="1:8" x14ac:dyDescent="0.25">
      <c r="A4" s="42" t="s">
        <v>51</v>
      </c>
      <c r="B4">
        <f>IF(INT(MOD(ROW()-2,Données!E$6))=0,MAX($B$1:$B3)+1,MAX(B$1:B3))</f>
        <v>1</v>
      </c>
      <c r="C4" s="15">
        <f t="shared" si="0"/>
        <v>44200</v>
      </c>
      <c r="D4" s="15">
        <f t="shared" si="1"/>
        <v>44224</v>
      </c>
      <c r="E4" s="15">
        <f t="shared" si="1"/>
        <v>44252</v>
      </c>
      <c r="F4" s="15">
        <f t="shared" si="1"/>
        <v>44280</v>
      </c>
      <c r="G4" s="15">
        <f t="shared" si="1"/>
        <v>44308</v>
      </c>
      <c r="H4" s="15">
        <f t="shared" si="1"/>
        <v>44336</v>
      </c>
    </row>
    <row r="5" spans="1:8" x14ac:dyDescent="0.25">
      <c r="A5" s="42" t="s">
        <v>52</v>
      </c>
      <c r="B5">
        <f>IF(INT(MOD(ROW()-2,Données!E$6))=0,MAX($B$1:$B4)+1,MAX(B$1:B4))</f>
        <v>1</v>
      </c>
      <c r="C5" s="15">
        <f t="shared" si="0"/>
        <v>44200</v>
      </c>
      <c r="D5" s="15">
        <f t="shared" si="1"/>
        <v>44224</v>
      </c>
      <c r="E5" s="15">
        <f t="shared" si="1"/>
        <v>44252</v>
      </c>
      <c r="F5" s="15">
        <f t="shared" si="1"/>
        <v>44280</v>
      </c>
      <c r="G5" s="15">
        <f t="shared" si="1"/>
        <v>44308</v>
      </c>
      <c r="H5" s="15">
        <f t="shared" si="1"/>
        <v>44336</v>
      </c>
    </row>
    <row r="6" spans="1:8" x14ac:dyDescent="0.25">
      <c r="A6" s="42" t="s">
        <v>53</v>
      </c>
      <c r="B6">
        <f>IF(INT(MOD(ROW()-2,Données!E$6))=0,MAX($B$1:$B5)+1,MAX(B$1:B5))</f>
        <v>1</v>
      </c>
      <c r="C6" s="15">
        <f t="shared" si="0"/>
        <v>44200</v>
      </c>
      <c r="D6" s="15">
        <f t="shared" si="1"/>
        <v>44224</v>
      </c>
      <c r="E6" s="15">
        <f t="shared" si="1"/>
        <v>44252</v>
      </c>
      <c r="F6" s="15">
        <f t="shared" si="1"/>
        <v>44280</v>
      </c>
      <c r="G6" s="15">
        <f t="shared" si="1"/>
        <v>44308</v>
      </c>
      <c r="H6" s="15">
        <f t="shared" si="1"/>
        <v>44336</v>
      </c>
    </row>
    <row r="7" spans="1:8" x14ac:dyDescent="0.25">
      <c r="A7" s="42" t="s">
        <v>54</v>
      </c>
      <c r="B7">
        <f>IF(INT(MOD(ROW()-2,Données!E$6))=0,MAX($B$1:$B6)+1,MAX(B$1:B6))</f>
        <v>1</v>
      </c>
      <c r="C7" s="15">
        <f t="shared" si="0"/>
        <v>44200</v>
      </c>
      <c r="D7" s="15">
        <f t="shared" si="1"/>
        <v>44224</v>
      </c>
      <c r="E7" s="15">
        <f t="shared" si="1"/>
        <v>44252</v>
      </c>
      <c r="F7" s="15">
        <f t="shared" si="1"/>
        <v>44280</v>
      </c>
      <c r="G7" s="15">
        <f t="shared" si="1"/>
        <v>44308</v>
      </c>
      <c r="H7" s="15">
        <f t="shared" si="1"/>
        <v>44336</v>
      </c>
    </row>
    <row r="8" spans="1:8" x14ac:dyDescent="0.25">
      <c r="A8" s="42" t="s">
        <v>55</v>
      </c>
      <c r="B8">
        <f>IF(INT(MOD(ROW()-2,Données!E$6))=0,MAX($B$1:$B7)+1,MAX(B$1:B7))</f>
        <v>2</v>
      </c>
      <c r="C8" s="15">
        <f t="shared" si="0"/>
        <v>44200</v>
      </c>
      <c r="D8" s="15">
        <f t="shared" si="1"/>
        <v>44225</v>
      </c>
      <c r="E8" s="15">
        <f t="shared" si="1"/>
        <v>44253</v>
      </c>
      <c r="F8" s="15">
        <f t="shared" si="1"/>
        <v>44281</v>
      </c>
      <c r="G8" s="15">
        <f t="shared" si="1"/>
        <v>44309</v>
      </c>
      <c r="H8" s="15">
        <f t="shared" si="1"/>
        <v>44337</v>
      </c>
    </row>
    <row r="9" spans="1:8" x14ac:dyDescent="0.25">
      <c r="A9" s="42" t="s">
        <v>56</v>
      </c>
      <c r="B9">
        <f>IF(INT(MOD(ROW()-2,Données!E$6))=0,MAX($B$1:$B8)+1,MAX(B$1:B8))</f>
        <v>2</v>
      </c>
      <c r="C9" s="15">
        <f t="shared" si="0"/>
        <v>44200</v>
      </c>
      <c r="D9" s="15">
        <f t="shared" si="1"/>
        <v>44225</v>
      </c>
      <c r="E9" s="15">
        <f t="shared" si="1"/>
        <v>44253</v>
      </c>
      <c r="F9" s="15">
        <f t="shared" si="1"/>
        <v>44281</v>
      </c>
      <c r="G9" s="15">
        <f t="shared" si="1"/>
        <v>44309</v>
      </c>
      <c r="H9" s="15">
        <f t="shared" si="1"/>
        <v>44337</v>
      </c>
    </row>
    <row r="10" spans="1:8" x14ac:dyDescent="0.25">
      <c r="A10" s="42" t="s">
        <v>57</v>
      </c>
      <c r="B10">
        <f>IF(INT(MOD(ROW()-2,Données!E$6))=0,MAX($B$1:$B9)+1,MAX(B$1:B9))</f>
        <v>2</v>
      </c>
      <c r="C10" s="15">
        <f t="shared" si="0"/>
        <v>44200</v>
      </c>
      <c r="D10" s="15">
        <f t="shared" si="1"/>
        <v>44225</v>
      </c>
      <c r="E10" s="15">
        <f t="shared" si="1"/>
        <v>44253</v>
      </c>
      <c r="F10" s="15">
        <f t="shared" si="1"/>
        <v>44281</v>
      </c>
      <c r="G10" s="15">
        <f t="shared" si="1"/>
        <v>44309</v>
      </c>
      <c r="H10" s="15">
        <f t="shared" si="1"/>
        <v>44337</v>
      </c>
    </row>
    <row r="11" spans="1:8" x14ac:dyDescent="0.25">
      <c r="A11" s="42" t="s">
        <v>58</v>
      </c>
      <c r="B11">
        <f>IF(INT(MOD(ROW()-2,Données!E$6))=0,MAX($B$1:$B10)+1,MAX(B$1:B10))</f>
        <v>2</v>
      </c>
      <c r="C11" s="15">
        <f t="shared" si="0"/>
        <v>44200</v>
      </c>
      <c r="D11" s="15">
        <f t="shared" si="1"/>
        <v>44225</v>
      </c>
      <c r="E11" s="15">
        <f t="shared" si="1"/>
        <v>44253</v>
      </c>
      <c r="F11" s="15">
        <f t="shared" si="1"/>
        <v>44281</v>
      </c>
      <c r="G11" s="15">
        <f t="shared" si="1"/>
        <v>44309</v>
      </c>
      <c r="H11" s="15">
        <f t="shared" si="1"/>
        <v>44337</v>
      </c>
    </row>
    <row r="12" spans="1:8" x14ac:dyDescent="0.25">
      <c r="A12" s="42" t="s">
        <v>59</v>
      </c>
      <c r="B12">
        <f>IF(INT(MOD(ROW()-2,Données!E$6))=0,MAX($B$1:$B11)+1,MAX(B$1:B11))</f>
        <v>2</v>
      </c>
      <c r="C12" s="15">
        <f t="shared" si="0"/>
        <v>44200</v>
      </c>
      <c r="D12" s="15">
        <f t="shared" ref="D12:H21" si="2">WORKDAY(C$102+$B12+8,1,Fer)</f>
        <v>44225</v>
      </c>
      <c r="E12" s="15">
        <f t="shared" si="2"/>
        <v>44253</v>
      </c>
      <c r="F12" s="15">
        <f t="shared" si="2"/>
        <v>44281</v>
      </c>
      <c r="G12" s="15">
        <f t="shared" si="2"/>
        <v>44309</v>
      </c>
      <c r="H12" s="15">
        <f t="shared" si="2"/>
        <v>44337</v>
      </c>
    </row>
    <row r="13" spans="1:8" x14ac:dyDescent="0.25">
      <c r="A13" s="42" t="s">
        <v>60</v>
      </c>
      <c r="B13">
        <f>IF(INT(MOD(ROW()-2,Données!E$6))=0,MAX($B$1:$B12)+1,MAX(B$1:B12))</f>
        <v>2</v>
      </c>
      <c r="C13" s="15">
        <f t="shared" si="0"/>
        <v>44200</v>
      </c>
      <c r="D13" s="15">
        <f t="shared" si="2"/>
        <v>44225</v>
      </c>
      <c r="E13" s="15">
        <f t="shared" si="2"/>
        <v>44253</v>
      </c>
      <c r="F13" s="15">
        <f t="shared" si="2"/>
        <v>44281</v>
      </c>
      <c r="G13" s="15">
        <f t="shared" si="2"/>
        <v>44309</v>
      </c>
      <c r="H13" s="15">
        <f t="shared" si="2"/>
        <v>44337</v>
      </c>
    </row>
    <row r="14" spans="1:8" x14ac:dyDescent="0.25">
      <c r="A14" s="42" t="s">
        <v>61</v>
      </c>
      <c r="B14">
        <f>IF(INT(MOD(ROW()-2,Données!E$6))=0,MAX($B$1:$B13)+1,MAX(B$1:B13))</f>
        <v>3</v>
      </c>
      <c r="C14" s="15">
        <f t="shared" si="0"/>
        <v>44200</v>
      </c>
      <c r="D14" s="15">
        <f t="shared" si="2"/>
        <v>44228</v>
      </c>
      <c r="E14" s="15">
        <f t="shared" si="2"/>
        <v>44256</v>
      </c>
      <c r="F14" s="15">
        <f t="shared" si="2"/>
        <v>44284</v>
      </c>
      <c r="G14" s="15">
        <f t="shared" si="2"/>
        <v>44312</v>
      </c>
      <c r="H14" s="15">
        <f t="shared" si="2"/>
        <v>44341</v>
      </c>
    </row>
    <row r="15" spans="1:8" x14ac:dyDescent="0.25">
      <c r="A15" s="42" t="s">
        <v>62</v>
      </c>
      <c r="B15">
        <f>IF(INT(MOD(ROW()-2,Données!E$6))=0,MAX($B$1:$B14)+1,MAX(B$1:B14))</f>
        <v>3</v>
      </c>
      <c r="C15" s="15">
        <f t="shared" si="0"/>
        <v>44200</v>
      </c>
      <c r="D15" s="15">
        <f t="shared" si="2"/>
        <v>44228</v>
      </c>
      <c r="E15" s="15">
        <f t="shared" si="2"/>
        <v>44256</v>
      </c>
      <c r="F15" s="15">
        <f t="shared" si="2"/>
        <v>44284</v>
      </c>
      <c r="G15" s="15">
        <f t="shared" si="2"/>
        <v>44312</v>
      </c>
      <c r="H15" s="15">
        <f t="shared" si="2"/>
        <v>44341</v>
      </c>
    </row>
    <row r="16" spans="1:8" x14ac:dyDescent="0.25">
      <c r="A16" s="42" t="s">
        <v>63</v>
      </c>
      <c r="B16">
        <f>IF(INT(MOD(ROW()-2,Données!E$6))=0,MAX($B$1:$B15)+1,MAX(B$1:B15))</f>
        <v>3</v>
      </c>
      <c r="C16" s="15">
        <f t="shared" si="0"/>
        <v>44200</v>
      </c>
      <c r="D16" s="15">
        <f t="shared" si="2"/>
        <v>44228</v>
      </c>
      <c r="E16" s="15">
        <f t="shared" si="2"/>
        <v>44256</v>
      </c>
      <c r="F16" s="15">
        <f t="shared" si="2"/>
        <v>44284</v>
      </c>
      <c r="G16" s="15">
        <f t="shared" si="2"/>
        <v>44312</v>
      </c>
      <c r="H16" s="15">
        <f t="shared" si="2"/>
        <v>44341</v>
      </c>
    </row>
    <row r="17" spans="1:8" x14ac:dyDescent="0.25">
      <c r="A17" s="42" t="s">
        <v>64</v>
      </c>
      <c r="B17">
        <f>IF(INT(MOD(ROW()-2,Données!E$6))=0,MAX($B$1:$B16)+1,MAX(B$1:B16))</f>
        <v>3</v>
      </c>
      <c r="C17" s="15">
        <f t="shared" si="0"/>
        <v>44200</v>
      </c>
      <c r="D17" s="15">
        <f t="shared" si="2"/>
        <v>44228</v>
      </c>
      <c r="E17" s="15">
        <f t="shared" si="2"/>
        <v>44256</v>
      </c>
      <c r="F17" s="15">
        <f t="shared" si="2"/>
        <v>44284</v>
      </c>
      <c r="G17" s="15">
        <f t="shared" si="2"/>
        <v>44312</v>
      </c>
      <c r="H17" s="15">
        <f t="shared" si="2"/>
        <v>44341</v>
      </c>
    </row>
    <row r="18" spans="1:8" x14ac:dyDescent="0.25">
      <c r="A18" s="42" t="s">
        <v>65</v>
      </c>
      <c r="B18">
        <f>IF(INT(MOD(ROW()-2,Données!E$6))=0,MAX($B$1:$B17)+1,MAX(B$1:B17))</f>
        <v>3</v>
      </c>
      <c r="C18" s="15">
        <f t="shared" si="0"/>
        <v>44200</v>
      </c>
      <c r="D18" s="15">
        <f t="shared" si="2"/>
        <v>44228</v>
      </c>
      <c r="E18" s="15">
        <f t="shared" si="2"/>
        <v>44256</v>
      </c>
      <c r="F18" s="15">
        <f t="shared" si="2"/>
        <v>44284</v>
      </c>
      <c r="G18" s="15">
        <f t="shared" si="2"/>
        <v>44312</v>
      </c>
      <c r="H18" s="15">
        <f t="shared" si="2"/>
        <v>44341</v>
      </c>
    </row>
    <row r="19" spans="1:8" x14ac:dyDescent="0.25">
      <c r="A19" s="42" t="s">
        <v>66</v>
      </c>
      <c r="B19">
        <f>IF(INT(MOD(ROW()-2,Données!E$6))=0,MAX($B$1:$B18)+1,MAX(B$1:B18))</f>
        <v>3</v>
      </c>
      <c r="C19" s="15">
        <f t="shared" si="0"/>
        <v>44200</v>
      </c>
      <c r="D19" s="15">
        <f t="shared" si="2"/>
        <v>44228</v>
      </c>
      <c r="E19" s="15">
        <f t="shared" si="2"/>
        <v>44256</v>
      </c>
      <c r="F19" s="15">
        <f t="shared" si="2"/>
        <v>44284</v>
      </c>
      <c r="G19" s="15">
        <f t="shared" si="2"/>
        <v>44312</v>
      </c>
      <c r="H19" s="15">
        <f t="shared" si="2"/>
        <v>44341</v>
      </c>
    </row>
    <row r="20" spans="1:8" x14ac:dyDescent="0.25">
      <c r="A20" s="42" t="s">
        <v>67</v>
      </c>
      <c r="B20">
        <f>IF(INT(MOD(ROW()-2,Données!E$6))=0,MAX($B$1:$B19)+1,MAX(B$1:B19))</f>
        <v>4</v>
      </c>
      <c r="C20" s="15">
        <f t="shared" si="0"/>
        <v>44201</v>
      </c>
      <c r="D20" s="15">
        <f t="shared" si="2"/>
        <v>44228</v>
      </c>
      <c r="E20" s="15">
        <f t="shared" si="2"/>
        <v>44256</v>
      </c>
      <c r="F20" s="15">
        <f t="shared" si="2"/>
        <v>44284</v>
      </c>
      <c r="G20" s="15">
        <f t="shared" si="2"/>
        <v>44312</v>
      </c>
      <c r="H20" s="15">
        <f t="shared" si="2"/>
        <v>44341</v>
      </c>
    </row>
    <row r="21" spans="1:8" x14ac:dyDescent="0.25">
      <c r="A21" s="42" t="s">
        <v>68</v>
      </c>
      <c r="B21">
        <f>IF(INT(MOD(ROW()-2,Données!E$6))=0,MAX($B$1:$B20)+1,MAX(B$1:B20))</f>
        <v>4</v>
      </c>
      <c r="C21" s="15">
        <f t="shared" si="0"/>
        <v>44201</v>
      </c>
      <c r="D21" s="15">
        <f t="shared" si="2"/>
        <v>44228</v>
      </c>
      <c r="E21" s="15">
        <f t="shared" si="2"/>
        <v>44256</v>
      </c>
      <c r="F21" s="15">
        <f t="shared" si="2"/>
        <v>44284</v>
      </c>
      <c r="G21" s="15">
        <f t="shared" si="2"/>
        <v>44312</v>
      </c>
      <c r="H21" s="15">
        <f t="shared" si="2"/>
        <v>44341</v>
      </c>
    </row>
    <row r="22" spans="1:8" x14ac:dyDescent="0.25">
      <c r="A22" s="42" t="s">
        <v>69</v>
      </c>
      <c r="B22">
        <f>IF(INT(MOD(ROW()-2,Données!E$6))=0,MAX($B$1:$B21)+1,MAX(B$1:B21))</f>
        <v>4</v>
      </c>
      <c r="C22" s="15">
        <f t="shared" si="0"/>
        <v>44201</v>
      </c>
      <c r="D22" s="15">
        <f t="shared" ref="D22:H31" si="3">WORKDAY(C$102+$B22+8,1,Fer)</f>
        <v>44228</v>
      </c>
      <c r="E22" s="15">
        <f t="shared" si="3"/>
        <v>44256</v>
      </c>
      <c r="F22" s="15">
        <f t="shared" si="3"/>
        <v>44284</v>
      </c>
      <c r="G22" s="15">
        <f t="shared" si="3"/>
        <v>44312</v>
      </c>
      <c r="H22" s="15">
        <f t="shared" si="3"/>
        <v>44341</v>
      </c>
    </row>
    <row r="23" spans="1:8" x14ac:dyDescent="0.25">
      <c r="A23" s="42" t="s">
        <v>70</v>
      </c>
      <c r="B23">
        <f>IF(INT(MOD(ROW()-2,Données!E$6))=0,MAX($B$1:$B22)+1,MAX(B$1:B22))</f>
        <v>4</v>
      </c>
      <c r="C23" s="15">
        <f t="shared" si="0"/>
        <v>44201</v>
      </c>
      <c r="D23" s="15">
        <f t="shared" si="3"/>
        <v>44228</v>
      </c>
      <c r="E23" s="15">
        <f t="shared" si="3"/>
        <v>44256</v>
      </c>
      <c r="F23" s="15">
        <f t="shared" si="3"/>
        <v>44284</v>
      </c>
      <c r="G23" s="15">
        <f t="shared" si="3"/>
        <v>44312</v>
      </c>
      <c r="H23" s="15">
        <f t="shared" si="3"/>
        <v>44341</v>
      </c>
    </row>
    <row r="24" spans="1:8" x14ac:dyDescent="0.25">
      <c r="A24" s="42" t="s">
        <v>71</v>
      </c>
      <c r="B24">
        <f>IF(INT(MOD(ROW()-2,Données!E$6))=0,MAX($B$1:$B23)+1,MAX(B$1:B23))</f>
        <v>4</v>
      </c>
      <c r="C24" s="15">
        <f t="shared" si="0"/>
        <v>44201</v>
      </c>
      <c r="D24" s="15">
        <f t="shared" si="3"/>
        <v>44228</v>
      </c>
      <c r="E24" s="15">
        <f t="shared" si="3"/>
        <v>44256</v>
      </c>
      <c r="F24" s="15">
        <f t="shared" si="3"/>
        <v>44284</v>
      </c>
      <c r="G24" s="15">
        <f t="shared" si="3"/>
        <v>44312</v>
      </c>
      <c r="H24" s="15">
        <f t="shared" si="3"/>
        <v>44341</v>
      </c>
    </row>
    <row r="25" spans="1:8" x14ac:dyDescent="0.25">
      <c r="A25" s="42" t="s">
        <v>72</v>
      </c>
      <c r="B25">
        <f>IF(INT(MOD(ROW()-2,Données!E$6))=0,MAX($B$1:$B24)+1,MAX(B$1:B24))</f>
        <v>4</v>
      </c>
      <c r="C25" s="15">
        <f t="shared" si="0"/>
        <v>44201</v>
      </c>
      <c r="D25" s="15">
        <f t="shared" si="3"/>
        <v>44228</v>
      </c>
      <c r="E25" s="15">
        <f t="shared" si="3"/>
        <v>44256</v>
      </c>
      <c r="F25" s="15">
        <f t="shared" si="3"/>
        <v>44284</v>
      </c>
      <c r="G25" s="15">
        <f t="shared" si="3"/>
        <v>44312</v>
      </c>
      <c r="H25" s="15">
        <f t="shared" si="3"/>
        <v>44341</v>
      </c>
    </row>
    <row r="26" spans="1:8" x14ac:dyDescent="0.25">
      <c r="A26" s="42" t="s">
        <v>73</v>
      </c>
      <c r="B26">
        <f>IF(INT(MOD(ROW()-2,Données!E$6))=0,MAX($B$1:$B25)+1,MAX(B$1:B25))</f>
        <v>5</v>
      </c>
      <c r="C26" s="15">
        <f t="shared" si="0"/>
        <v>44202</v>
      </c>
      <c r="D26" s="15">
        <f t="shared" si="3"/>
        <v>44228</v>
      </c>
      <c r="E26" s="15">
        <f t="shared" si="3"/>
        <v>44256</v>
      </c>
      <c r="F26" s="15">
        <f t="shared" si="3"/>
        <v>44284</v>
      </c>
      <c r="G26" s="15">
        <f t="shared" si="3"/>
        <v>44312</v>
      </c>
      <c r="H26" s="15">
        <f t="shared" si="3"/>
        <v>44341</v>
      </c>
    </row>
    <row r="27" spans="1:8" x14ac:dyDescent="0.25">
      <c r="A27" s="42" t="s">
        <v>74</v>
      </c>
      <c r="B27">
        <f>IF(INT(MOD(ROW()-2,Données!E$6))=0,MAX($B$1:$B26)+1,MAX(B$1:B26))</f>
        <v>5</v>
      </c>
      <c r="C27" s="15">
        <f t="shared" si="0"/>
        <v>44202</v>
      </c>
      <c r="D27" s="15">
        <f t="shared" si="3"/>
        <v>44228</v>
      </c>
      <c r="E27" s="15">
        <f t="shared" si="3"/>
        <v>44256</v>
      </c>
      <c r="F27" s="15">
        <f t="shared" si="3"/>
        <v>44284</v>
      </c>
      <c r="G27" s="15">
        <f t="shared" si="3"/>
        <v>44312</v>
      </c>
      <c r="H27" s="15">
        <f t="shared" si="3"/>
        <v>44341</v>
      </c>
    </row>
    <row r="28" spans="1:8" x14ac:dyDescent="0.25">
      <c r="A28" s="42" t="s">
        <v>75</v>
      </c>
      <c r="B28">
        <f>IF(INT(MOD(ROW()-2,Données!E$6))=0,MAX($B$1:$B27)+1,MAX(B$1:B27))</f>
        <v>5</v>
      </c>
      <c r="C28" s="15">
        <f t="shared" si="0"/>
        <v>44202</v>
      </c>
      <c r="D28" s="15">
        <f t="shared" si="3"/>
        <v>44228</v>
      </c>
      <c r="E28" s="15">
        <f t="shared" si="3"/>
        <v>44256</v>
      </c>
      <c r="F28" s="15">
        <f t="shared" si="3"/>
        <v>44284</v>
      </c>
      <c r="G28" s="15">
        <f t="shared" si="3"/>
        <v>44312</v>
      </c>
      <c r="H28" s="15">
        <f t="shared" si="3"/>
        <v>44341</v>
      </c>
    </row>
    <row r="29" spans="1:8" x14ac:dyDescent="0.25">
      <c r="A29" s="42" t="s">
        <v>76</v>
      </c>
      <c r="B29">
        <f>IF(INT(MOD(ROW()-2,Données!E$6))=0,MAX($B$1:$B28)+1,MAX(B$1:B28))</f>
        <v>5</v>
      </c>
      <c r="C29" s="15">
        <f t="shared" si="0"/>
        <v>44202</v>
      </c>
      <c r="D29" s="15">
        <f t="shared" si="3"/>
        <v>44228</v>
      </c>
      <c r="E29" s="15">
        <f t="shared" si="3"/>
        <v>44256</v>
      </c>
      <c r="F29" s="15">
        <f t="shared" si="3"/>
        <v>44284</v>
      </c>
      <c r="G29" s="15">
        <f t="shared" si="3"/>
        <v>44312</v>
      </c>
      <c r="H29" s="15">
        <f t="shared" si="3"/>
        <v>44341</v>
      </c>
    </row>
    <row r="30" spans="1:8" x14ac:dyDescent="0.25">
      <c r="A30" s="42" t="s">
        <v>77</v>
      </c>
      <c r="B30">
        <f>IF(INT(MOD(ROW()-2,Données!E$6))=0,MAX($B$1:$B29)+1,MAX(B$1:B29))</f>
        <v>5</v>
      </c>
      <c r="C30" s="15">
        <f t="shared" si="0"/>
        <v>44202</v>
      </c>
      <c r="D30" s="15">
        <f t="shared" si="3"/>
        <v>44228</v>
      </c>
      <c r="E30" s="15">
        <f t="shared" si="3"/>
        <v>44256</v>
      </c>
      <c r="F30" s="15">
        <f t="shared" si="3"/>
        <v>44284</v>
      </c>
      <c r="G30" s="15">
        <f t="shared" si="3"/>
        <v>44312</v>
      </c>
      <c r="H30" s="15">
        <f t="shared" si="3"/>
        <v>44341</v>
      </c>
    </row>
    <row r="31" spans="1:8" x14ac:dyDescent="0.25">
      <c r="A31" s="42" t="s">
        <v>78</v>
      </c>
      <c r="B31">
        <f>IF(INT(MOD(ROW()-2,Données!E$6))=0,MAX($B$1:$B30)+1,MAX(B$1:B30))</f>
        <v>5</v>
      </c>
      <c r="C31" s="15">
        <f t="shared" si="0"/>
        <v>44202</v>
      </c>
      <c r="D31" s="15">
        <f t="shared" si="3"/>
        <v>44228</v>
      </c>
      <c r="E31" s="15">
        <f t="shared" si="3"/>
        <v>44256</v>
      </c>
      <c r="F31" s="15">
        <f t="shared" si="3"/>
        <v>44284</v>
      </c>
      <c r="G31" s="15">
        <f t="shared" si="3"/>
        <v>44312</v>
      </c>
      <c r="H31" s="15">
        <f t="shared" si="3"/>
        <v>44341</v>
      </c>
    </row>
    <row r="32" spans="1:8" x14ac:dyDescent="0.25">
      <c r="A32" s="42" t="s">
        <v>79</v>
      </c>
      <c r="B32">
        <f>IF(INT(MOD(ROW()-2,Données!E$6))=0,MAX($B$1:$B31)+1,MAX(B$1:B31))</f>
        <v>6</v>
      </c>
      <c r="C32" s="15">
        <f t="shared" si="0"/>
        <v>44203</v>
      </c>
      <c r="D32" s="15">
        <f t="shared" ref="D32:H41" si="4">WORKDAY(C$102+$B32+8,1,Fer)</f>
        <v>44229</v>
      </c>
      <c r="E32" s="15">
        <f t="shared" si="4"/>
        <v>44257</v>
      </c>
      <c r="F32" s="15">
        <f t="shared" si="4"/>
        <v>44285</v>
      </c>
      <c r="G32" s="15">
        <f t="shared" si="4"/>
        <v>44313</v>
      </c>
      <c r="H32" s="15">
        <f t="shared" si="4"/>
        <v>44341</v>
      </c>
    </row>
    <row r="33" spans="1:8" x14ac:dyDescent="0.25">
      <c r="A33" s="42" t="s">
        <v>80</v>
      </c>
      <c r="B33">
        <f>IF(INT(MOD(ROW()-2,Données!E$6))=0,MAX($B$1:$B32)+1,MAX(B$1:B32))</f>
        <v>6</v>
      </c>
      <c r="C33" s="15">
        <f t="shared" si="0"/>
        <v>44203</v>
      </c>
      <c r="D33" s="15">
        <f t="shared" si="4"/>
        <v>44229</v>
      </c>
      <c r="E33" s="15">
        <f t="shared" si="4"/>
        <v>44257</v>
      </c>
      <c r="F33" s="15">
        <f t="shared" si="4"/>
        <v>44285</v>
      </c>
      <c r="G33" s="15">
        <f t="shared" si="4"/>
        <v>44313</v>
      </c>
      <c r="H33" s="15">
        <f t="shared" si="4"/>
        <v>44341</v>
      </c>
    </row>
    <row r="34" spans="1:8" x14ac:dyDescent="0.25">
      <c r="A34" s="42" t="s">
        <v>81</v>
      </c>
      <c r="B34">
        <f>IF(INT(MOD(ROW()-2,Données!E$6))=0,MAX($B$1:$B33)+1,MAX(B$1:B33))</f>
        <v>6</v>
      </c>
      <c r="C34" s="15">
        <f t="shared" ref="C34:C65" si="5">WORKDAY("31/12/2020"+$B34,1,Fer)</f>
        <v>44203</v>
      </c>
      <c r="D34" s="15">
        <f t="shared" si="4"/>
        <v>44229</v>
      </c>
      <c r="E34" s="15">
        <f t="shared" si="4"/>
        <v>44257</v>
      </c>
      <c r="F34" s="15">
        <f t="shared" si="4"/>
        <v>44285</v>
      </c>
      <c r="G34" s="15">
        <f t="shared" si="4"/>
        <v>44313</v>
      </c>
      <c r="H34" s="15">
        <f t="shared" si="4"/>
        <v>44341</v>
      </c>
    </row>
    <row r="35" spans="1:8" x14ac:dyDescent="0.25">
      <c r="A35" s="42" t="s">
        <v>82</v>
      </c>
      <c r="B35">
        <f>IF(INT(MOD(ROW()-2,Données!E$6))=0,MAX($B$1:$B34)+1,MAX(B$1:B34))</f>
        <v>6</v>
      </c>
      <c r="C35" s="15">
        <f t="shared" si="5"/>
        <v>44203</v>
      </c>
      <c r="D35" s="15">
        <f t="shared" si="4"/>
        <v>44229</v>
      </c>
      <c r="E35" s="15">
        <f t="shared" si="4"/>
        <v>44257</v>
      </c>
      <c r="F35" s="15">
        <f t="shared" si="4"/>
        <v>44285</v>
      </c>
      <c r="G35" s="15">
        <f t="shared" si="4"/>
        <v>44313</v>
      </c>
      <c r="H35" s="15">
        <f t="shared" si="4"/>
        <v>44341</v>
      </c>
    </row>
    <row r="36" spans="1:8" x14ac:dyDescent="0.25">
      <c r="A36" s="42" t="s">
        <v>83</v>
      </c>
      <c r="B36">
        <f>IF(INT(MOD(ROW()-2,Données!E$6))=0,MAX($B$1:$B35)+1,MAX(B$1:B35))</f>
        <v>6</v>
      </c>
      <c r="C36" s="15">
        <f t="shared" si="5"/>
        <v>44203</v>
      </c>
      <c r="D36" s="15">
        <f t="shared" si="4"/>
        <v>44229</v>
      </c>
      <c r="E36" s="15">
        <f t="shared" si="4"/>
        <v>44257</v>
      </c>
      <c r="F36" s="15">
        <f t="shared" si="4"/>
        <v>44285</v>
      </c>
      <c r="G36" s="15">
        <f t="shared" si="4"/>
        <v>44313</v>
      </c>
      <c r="H36" s="15">
        <f t="shared" si="4"/>
        <v>44341</v>
      </c>
    </row>
    <row r="37" spans="1:8" x14ac:dyDescent="0.25">
      <c r="A37" s="42" t="s">
        <v>84</v>
      </c>
      <c r="B37">
        <f>IF(INT(MOD(ROW()-2,Données!E$6))=0,MAX($B$1:$B36)+1,MAX(B$1:B36))</f>
        <v>6</v>
      </c>
      <c r="C37" s="15">
        <f t="shared" si="5"/>
        <v>44203</v>
      </c>
      <c r="D37" s="15">
        <f t="shared" si="4"/>
        <v>44229</v>
      </c>
      <c r="E37" s="15">
        <f t="shared" si="4"/>
        <v>44257</v>
      </c>
      <c r="F37" s="15">
        <f t="shared" si="4"/>
        <v>44285</v>
      </c>
      <c r="G37" s="15">
        <f t="shared" si="4"/>
        <v>44313</v>
      </c>
      <c r="H37" s="15">
        <f t="shared" si="4"/>
        <v>44341</v>
      </c>
    </row>
    <row r="38" spans="1:8" x14ac:dyDescent="0.25">
      <c r="A38" s="42" t="s">
        <v>85</v>
      </c>
      <c r="B38">
        <f>IF(INT(MOD(ROW()-2,Données!E$6))=0,MAX($B$1:$B37)+1,MAX(B$1:B37))</f>
        <v>7</v>
      </c>
      <c r="C38" s="15">
        <f t="shared" si="5"/>
        <v>44204</v>
      </c>
      <c r="D38" s="15">
        <f t="shared" si="4"/>
        <v>44230</v>
      </c>
      <c r="E38" s="15">
        <f t="shared" si="4"/>
        <v>44258</v>
      </c>
      <c r="F38" s="15">
        <f t="shared" si="4"/>
        <v>44286</v>
      </c>
      <c r="G38" s="15">
        <f t="shared" si="4"/>
        <v>44314</v>
      </c>
      <c r="H38" s="15">
        <f t="shared" si="4"/>
        <v>44342</v>
      </c>
    </row>
    <row r="39" spans="1:8" x14ac:dyDescent="0.25">
      <c r="A39" s="42" t="s">
        <v>86</v>
      </c>
      <c r="B39">
        <f>IF(INT(MOD(ROW()-2,Données!E$6))=0,MAX($B$1:$B38)+1,MAX(B$1:B38))</f>
        <v>7</v>
      </c>
      <c r="C39" s="15">
        <f t="shared" si="5"/>
        <v>44204</v>
      </c>
      <c r="D39" s="15">
        <f t="shared" si="4"/>
        <v>44230</v>
      </c>
      <c r="E39" s="15">
        <f t="shared" si="4"/>
        <v>44258</v>
      </c>
      <c r="F39" s="15">
        <f t="shared" si="4"/>
        <v>44286</v>
      </c>
      <c r="G39" s="15">
        <f t="shared" si="4"/>
        <v>44314</v>
      </c>
      <c r="H39" s="15">
        <f t="shared" si="4"/>
        <v>44342</v>
      </c>
    </row>
    <row r="40" spans="1:8" x14ac:dyDescent="0.25">
      <c r="A40" s="42" t="s">
        <v>87</v>
      </c>
      <c r="B40">
        <f>IF(INT(MOD(ROW()-2,Données!E$6))=0,MAX($B$1:$B39)+1,MAX(B$1:B39))</f>
        <v>7</v>
      </c>
      <c r="C40" s="15">
        <f t="shared" si="5"/>
        <v>44204</v>
      </c>
      <c r="D40" s="15">
        <f t="shared" si="4"/>
        <v>44230</v>
      </c>
      <c r="E40" s="15">
        <f t="shared" si="4"/>
        <v>44258</v>
      </c>
      <c r="F40" s="15">
        <f t="shared" si="4"/>
        <v>44286</v>
      </c>
      <c r="G40" s="15">
        <f t="shared" si="4"/>
        <v>44314</v>
      </c>
      <c r="H40" s="15">
        <f t="shared" si="4"/>
        <v>44342</v>
      </c>
    </row>
    <row r="41" spans="1:8" x14ac:dyDescent="0.25">
      <c r="A41" s="42" t="s">
        <v>88</v>
      </c>
      <c r="B41">
        <f>IF(INT(MOD(ROW()-2,Données!E$6))=0,MAX($B$1:$B40)+1,MAX(B$1:B40))</f>
        <v>7</v>
      </c>
      <c r="C41" s="15">
        <f t="shared" si="5"/>
        <v>44204</v>
      </c>
      <c r="D41" s="15">
        <f t="shared" si="4"/>
        <v>44230</v>
      </c>
      <c r="E41" s="15">
        <f t="shared" si="4"/>
        <v>44258</v>
      </c>
      <c r="F41" s="15">
        <f t="shared" si="4"/>
        <v>44286</v>
      </c>
      <c r="G41" s="15">
        <f t="shared" si="4"/>
        <v>44314</v>
      </c>
      <c r="H41" s="15">
        <f t="shared" si="4"/>
        <v>44342</v>
      </c>
    </row>
    <row r="42" spans="1:8" x14ac:dyDescent="0.25">
      <c r="A42" s="42" t="s">
        <v>89</v>
      </c>
      <c r="B42">
        <f>IF(INT(MOD(ROW()-2,Données!E$6))=0,MAX($B$1:$B41)+1,MAX(B$1:B41))</f>
        <v>7</v>
      </c>
      <c r="C42" s="15">
        <f t="shared" si="5"/>
        <v>44204</v>
      </c>
      <c r="D42" s="15">
        <f t="shared" ref="D42:H51" si="6">WORKDAY(C$102+$B42+8,1,Fer)</f>
        <v>44230</v>
      </c>
      <c r="E42" s="15">
        <f t="shared" si="6"/>
        <v>44258</v>
      </c>
      <c r="F42" s="15">
        <f t="shared" si="6"/>
        <v>44286</v>
      </c>
      <c r="G42" s="15">
        <f t="shared" si="6"/>
        <v>44314</v>
      </c>
      <c r="H42" s="15">
        <f t="shared" si="6"/>
        <v>44342</v>
      </c>
    </row>
    <row r="43" spans="1:8" x14ac:dyDescent="0.25">
      <c r="A43" s="42" t="s">
        <v>90</v>
      </c>
      <c r="B43">
        <f>IF(INT(MOD(ROW()-2,Données!E$6))=0,MAX($B$1:$B42)+1,MAX(B$1:B42))</f>
        <v>7</v>
      </c>
      <c r="C43" s="15">
        <f t="shared" si="5"/>
        <v>44204</v>
      </c>
      <c r="D43" s="15">
        <f t="shared" si="6"/>
        <v>44230</v>
      </c>
      <c r="E43" s="15">
        <f t="shared" si="6"/>
        <v>44258</v>
      </c>
      <c r="F43" s="15">
        <f t="shared" si="6"/>
        <v>44286</v>
      </c>
      <c r="G43" s="15">
        <f t="shared" si="6"/>
        <v>44314</v>
      </c>
      <c r="H43" s="15">
        <f t="shared" si="6"/>
        <v>44342</v>
      </c>
    </row>
    <row r="44" spans="1:8" x14ac:dyDescent="0.25">
      <c r="A44" s="42" t="s">
        <v>91</v>
      </c>
      <c r="B44">
        <f>IF(INT(MOD(ROW()-2,Données!E$6))=0,MAX($B$1:$B43)+1,MAX(B$1:B43))</f>
        <v>8</v>
      </c>
      <c r="C44" s="15">
        <f t="shared" si="5"/>
        <v>44207</v>
      </c>
      <c r="D44" s="15">
        <f t="shared" si="6"/>
        <v>44231</v>
      </c>
      <c r="E44" s="15">
        <f t="shared" si="6"/>
        <v>44259</v>
      </c>
      <c r="F44" s="15">
        <f t="shared" si="6"/>
        <v>44287</v>
      </c>
      <c r="G44" s="15">
        <f t="shared" si="6"/>
        <v>44315</v>
      </c>
      <c r="H44" s="15">
        <f t="shared" si="6"/>
        <v>44343</v>
      </c>
    </row>
    <row r="45" spans="1:8" x14ac:dyDescent="0.25">
      <c r="A45" s="42" t="s">
        <v>92</v>
      </c>
      <c r="B45">
        <f>IF(INT(MOD(ROW()-2,Données!E$6))=0,MAX($B$1:$B44)+1,MAX(B$1:B44))</f>
        <v>8</v>
      </c>
      <c r="C45" s="15">
        <f t="shared" si="5"/>
        <v>44207</v>
      </c>
      <c r="D45" s="15">
        <f t="shared" si="6"/>
        <v>44231</v>
      </c>
      <c r="E45" s="15">
        <f t="shared" si="6"/>
        <v>44259</v>
      </c>
      <c r="F45" s="15">
        <f t="shared" si="6"/>
        <v>44287</v>
      </c>
      <c r="G45" s="15">
        <f t="shared" si="6"/>
        <v>44315</v>
      </c>
      <c r="H45" s="15">
        <f t="shared" si="6"/>
        <v>44343</v>
      </c>
    </row>
    <row r="46" spans="1:8" x14ac:dyDescent="0.25">
      <c r="A46" s="42" t="s">
        <v>93</v>
      </c>
      <c r="B46">
        <f>IF(INT(MOD(ROW()-2,Données!E$6))=0,MAX($B$1:$B45)+1,MAX(B$1:B45))</f>
        <v>8</v>
      </c>
      <c r="C46" s="15">
        <f t="shared" si="5"/>
        <v>44207</v>
      </c>
      <c r="D46" s="15">
        <f t="shared" si="6"/>
        <v>44231</v>
      </c>
      <c r="E46" s="15">
        <f t="shared" si="6"/>
        <v>44259</v>
      </c>
      <c r="F46" s="15">
        <f t="shared" si="6"/>
        <v>44287</v>
      </c>
      <c r="G46" s="15">
        <f t="shared" si="6"/>
        <v>44315</v>
      </c>
      <c r="H46" s="15">
        <f t="shared" si="6"/>
        <v>44343</v>
      </c>
    </row>
    <row r="47" spans="1:8" x14ac:dyDescent="0.25">
      <c r="A47" s="42" t="s">
        <v>94</v>
      </c>
      <c r="B47">
        <f>IF(INT(MOD(ROW()-2,Données!E$6))=0,MAX($B$1:$B46)+1,MAX(B$1:B46))</f>
        <v>8</v>
      </c>
      <c r="C47" s="15">
        <f t="shared" si="5"/>
        <v>44207</v>
      </c>
      <c r="D47" s="15">
        <f t="shared" si="6"/>
        <v>44231</v>
      </c>
      <c r="E47" s="15">
        <f t="shared" si="6"/>
        <v>44259</v>
      </c>
      <c r="F47" s="15">
        <f t="shared" si="6"/>
        <v>44287</v>
      </c>
      <c r="G47" s="15">
        <f t="shared" si="6"/>
        <v>44315</v>
      </c>
      <c r="H47" s="15">
        <f t="shared" si="6"/>
        <v>44343</v>
      </c>
    </row>
    <row r="48" spans="1:8" x14ac:dyDescent="0.25">
      <c r="A48" s="42" t="s">
        <v>95</v>
      </c>
      <c r="B48">
        <f>IF(INT(MOD(ROW()-2,Données!E$6))=0,MAX($B$1:$B47)+1,MAX(B$1:B47))</f>
        <v>8</v>
      </c>
      <c r="C48" s="15">
        <f t="shared" si="5"/>
        <v>44207</v>
      </c>
      <c r="D48" s="15">
        <f t="shared" si="6"/>
        <v>44231</v>
      </c>
      <c r="E48" s="15">
        <f t="shared" si="6"/>
        <v>44259</v>
      </c>
      <c r="F48" s="15">
        <f t="shared" si="6"/>
        <v>44287</v>
      </c>
      <c r="G48" s="15">
        <f t="shared" si="6"/>
        <v>44315</v>
      </c>
      <c r="H48" s="15">
        <f t="shared" si="6"/>
        <v>44343</v>
      </c>
    </row>
    <row r="49" spans="1:8" x14ac:dyDescent="0.25">
      <c r="A49" s="42" t="s">
        <v>96</v>
      </c>
      <c r="B49">
        <f>IF(INT(MOD(ROW()-2,Données!E$6))=0,MAX($B$1:$B48)+1,MAX(B$1:B48))</f>
        <v>8</v>
      </c>
      <c r="C49" s="15">
        <f t="shared" si="5"/>
        <v>44207</v>
      </c>
      <c r="D49" s="15">
        <f t="shared" si="6"/>
        <v>44231</v>
      </c>
      <c r="E49" s="15">
        <f t="shared" si="6"/>
        <v>44259</v>
      </c>
      <c r="F49" s="15">
        <f t="shared" si="6"/>
        <v>44287</v>
      </c>
      <c r="G49" s="15">
        <f t="shared" si="6"/>
        <v>44315</v>
      </c>
      <c r="H49" s="15">
        <f t="shared" si="6"/>
        <v>44343</v>
      </c>
    </row>
    <row r="50" spans="1:8" x14ac:dyDescent="0.25">
      <c r="A50" s="42" t="s">
        <v>97</v>
      </c>
      <c r="B50">
        <f>IF(INT(MOD(ROW()-2,Données!E$6))=0,MAX($B$1:$B49)+1,MAX(B$1:B49))</f>
        <v>9</v>
      </c>
      <c r="C50" s="15">
        <f t="shared" si="5"/>
        <v>44207</v>
      </c>
      <c r="D50" s="15">
        <f t="shared" si="6"/>
        <v>44232</v>
      </c>
      <c r="E50" s="15">
        <f t="shared" si="6"/>
        <v>44260</v>
      </c>
      <c r="F50" s="15">
        <f t="shared" si="6"/>
        <v>44288</v>
      </c>
      <c r="G50" s="15">
        <f t="shared" si="6"/>
        <v>44316</v>
      </c>
      <c r="H50" s="15">
        <f t="shared" si="6"/>
        <v>44344</v>
      </c>
    </row>
    <row r="51" spans="1:8" x14ac:dyDescent="0.25">
      <c r="A51" s="42" t="s">
        <v>98</v>
      </c>
      <c r="B51">
        <f>IF(INT(MOD(ROW()-2,Données!E$6))=0,MAX($B$1:$B50)+1,MAX(B$1:B50))</f>
        <v>9</v>
      </c>
      <c r="C51" s="15">
        <f t="shared" si="5"/>
        <v>44207</v>
      </c>
      <c r="D51" s="15">
        <f t="shared" si="6"/>
        <v>44232</v>
      </c>
      <c r="E51" s="15">
        <f t="shared" si="6"/>
        <v>44260</v>
      </c>
      <c r="F51" s="15">
        <f t="shared" si="6"/>
        <v>44288</v>
      </c>
      <c r="G51" s="15">
        <f t="shared" si="6"/>
        <v>44316</v>
      </c>
      <c r="H51" s="15">
        <f t="shared" si="6"/>
        <v>44344</v>
      </c>
    </row>
    <row r="52" spans="1:8" x14ac:dyDescent="0.25">
      <c r="A52" s="42" t="s">
        <v>99</v>
      </c>
      <c r="B52">
        <f>IF(INT(MOD(ROW()-2,Données!E$6))=0,MAX($B$1:$B51)+1,MAX(B$1:B51))</f>
        <v>9</v>
      </c>
      <c r="C52" s="15">
        <f t="shared" si="5"/>
        <v>44207</v>
      </c>
      <c r="D52" s="15">
        <f t="shared" ref="D52:H61" si="7">WORKDAY(C$102+$B52+8,1,Fer)</f>
        <v>44232</v>
      </c>
      <c r="E52" s="15">
        <f t="shared" si="7"/>
        <v>44260</v>
      </c>
      <c r="F52" s="15">
        <f t="shared" si="7"/>
        <v>44288</v>
      </c>
      <c r="G52" s="15">
        <f t="shared" si="7"/>
        <v>44316</v>
      </c>
      <c r="H52" s="15">
        <f t="shared" si="7"/>
        <v>44344</v>
      </c>
    </row>
    <row r="53" spans="1:8" x14ac:dyDescent="0.25">
      <c r="A53" s="42" t="s">
        <v>100</v>
      </c>
      <c r="B53">
        <f>IF(INT(MOD(ROW()-2,Données!E$6))=0,MAX($B$1:$B52)+1,MAX(B$1:B52))</f>
        <v>9</v>
      </c>
      <c r="C53" s="15">
        <f t="shared" si="5"/>
        <v>44207</v>
      </c>
      <c r="D53" s="15">
        <f t="shared" si="7"/>
        <v>44232</v>
      </c>
      <c r="E53" s="15">
        <f t="shared" si="7"/>
        <v>44260</v>
      </c>
      <c r="F53" s="15">
        <f t="shared" si="7"/>
        <v>44288</v>
      </c>
      <c r="G53" s="15">
        <f t="shared" si="7"/>
        <v>44316</v>
      </c>
      <c r="H53" s="15">
        <f t="shared" si="7"/>
        <v>44344</v>
      </c>
    </row>
    <row r="54" spans="1:8" x14ac:dyDescent="0.25">
      <c r="A54" s="42" t="s">
        <v>101</v>
      </c>
      <c r="B54">
        <f>IF(INT(MOD(ROW()-2,Données!E$6))=0,MAX($B$1:$B53)+1,MAX(B$1:B53))</f>
        <v>9</v>
      </c>
      <c r="C54" s="15">
        <f t="shared" si="5"/>
        <v>44207</v>
      </c>
      <c r="D54" s="15">
        <f t="shared" si="7"/>
        <v>44232</v>
      </c>
      <c r="E54" s="15">
        <f t="shared" si="7"/>
        <v>44260</v>
      </c>
      <c r="F54" s="15">
        <f t="shared" si="7"/>
        <v>44288</v>
      </c>
      <c r="G54" s="15">
        <f t="shared" si="7"/>
        <v>44316</v>
      </c>
      <c r="H54" s="15">
        <f t="shared" si="7"/>
        <v>44344</v>
      </c>
    </row>
    <row r="55" spans="1:8" x14ac:dyDescent="0.25">
      <c r="A55" s="42" t="s">
        <v>102</v>
      </c>
      <c r="B55">
        <f>IF(INT(MOD(ROW()-2,Données!E$6))=0,MAX($B$1:$B54)+1,MAX(B$1:B54))</f>
        <v>9</v>
      </c>
      <c r="C55" s="15">
        <f t="shared" si="5"/>
        <v>44207</v>
      </c>
      <c r="D55" s="15">
        <f t="shared" si="7"/>
        <v>44232</v>
      </c>
      <c r="E55" s="15">
        <f t="shared" si="7"/>
        <v>44260</v>
      </c>
      <c r="F55" s="15">
        <f t="shared" si="7"/>
        <v>44288</v>
      </c>
      <c r="G55" s="15">
        <f t="shared" si="7"/>
        <v>44316</v>
      </c>
      <c r="H55" s="15">
        <f t="shared" si="7"/>
        <v>44344</v>
      </c>
    </row>
    <row r="56" spans="1:8" x14ac:dyDescent="0.25">
      <c r="A56" s="42" t="s">
        <v>103</v>
      </c>
      <c r="B56">
        <f>IF(INT(MOD(ROW()-2,Données!E$6))=0,MAX($B$1:$B55)+1,MAX(B$1:B55))</f>
        <v>10</v>
      </c>
      <c r="C56" s="15">
        <f t="shared" si="5"/>
        <v>44207</v>
      </c>
      <c r="D56" s="15">
        <f t="shared" si="7"/>
        <v>44235</v>
      </c>
      <c r="E56" s="15">
        <f t="shared" si="7"/>
        <v>44263</v>
      </c>
      <c r="F56" s="15">
        <f t="shared" si="7"/>
        <v>44292</v>
      </c>
      <c r="G56" s="15">
        <f t="shared" si="7"/>
        <v>44319</v>
      </c>
      <c r="H56" s="15">
        <f t="shared" si="7"/>
        <v>44347</v>
      </c>
    </row>
    <row r="57" spans="1:8" x14ac:dyDescent="0.25">
      <c r="A57" s="42" t="s">
        <v>104</v>
      </c>
      <c r="B57">
        <f>IF(INT(MOD(ROW()-2,Données!E$6))=0,MAX($B$1:$B56)+1,MAX(B$1:B56))</f>
        <v>10</v>
      </c>
      <c r="C57" s="15">
        <f t="shared" si="5"/>
        <v>44207</v>
      </c>
      <c r="D57" s="15">
        <f t="shared" si="7"/>
        <v>44235</v>
      </c>
      <c r="E57" s="15">
        <f t="shared" si="7"/>
        <v>44263</v>
      </c>
      <c r="F57" s="15">
        <f t="shared" si="7"/>
        <v>44292</v>
      </c>
      <c r="G57" s="15">
        <f t="shared" si="7"/>
        <v>44319</v>
      </c>
      <c r="H57" s="15">
        <f t="shared" si="7"/>
        <v>44347</v>
      </c>
    </row>
    <row r="58" spans="1:8" x14ac:dyDescent="0.25">
      <c r="A58" s="42" t="s">
        <v>105</v>
      </c>
      <c r="B58">
        <f>IF(INT(MOD(ROW()-2,Données!E$6))=0,MAX($B$1:$B57)+1,MAX(B$1:B57))</f>
        <v>10</v>
      </c>
      <c r="C58" s="15">
        <f t="shared" si="5"/>
        <v>44207</v>
      </c>
      <c r="D58" s="15">
        <f t="shared" si="7"/>
        <v>44235</v>
      </c>
      <c r="E58" s="15">
        <f t="shared" si="7"/>
        <v>44263</v>
      </c>
      <c r="F58" s="15">
        <f t="shared" si="7"/>
        <v>44292</v>
      </c>
      <c r="G58" s="15">
        <f t="shared" si="7"/>
        <v>44319</v>
      </c>
      <c r="H58" s="15">
        <f t="shared" si="7"/>
        <v>44347</v>
      </c>
    </row>
    <row r="59" spans="1:8" x14ac:dyDescent="0.25">
      <c r="A59" s="42" t="s">
        <v>106</v>
      </c>
      <c r="B59">
        <f>IF(INT(MOD(ROW()-2,Données!E$6))=0,MAX($B$1:$B58)+1,MAX(B$1:B58))</f>
        <v>10</v>
      </c>
      <c r="C59" s="15">
        <f t="shared" si="5"/>
        <v>44207</v>
      </c>
      <c r="D59" s="15">
        <f t="shared" si="7"/>
        <v>44235</v>
      </c>
      <c r="E59" s="15">
        <f t="shared" si="7"/>
        <v>44263</v>
      </c>
      <c r="F59" s="15">
        <f t="shared" si="7"/>
        <v>44292</v>
      </c>
      <c r="G59" s="15">
        <f t="shared" si="7"/>
        <v>44319</v>
      </c>
      <c r="H59" s="15">
        <f t="shared" si="7"/>
        <v>44347</v>
      </c>
    </row>
    <row r="60" spans="1:8" x14ac:dyDescent="0.25">
      <c r="A60" s="42" t="s">
        <v>107</v>
      </c>
      <c r="B60">
        <f>IF(INT(MOD(ROW()-2,Données!E$6))=0,MAX($B$1:$B59)+1,MAX(B$1:B59))</f>
        <v>10</v>
      </c>
      <c r="C60" s="15">
        <f t="shared" si="5"/>
        <v>44207</v>
      </c>
      <c r="D60" s="15">
        <f t="shared" si="7"/>
        <v>44235</v>
      </c>
      <c r="E60" s="15">
        <f t="shared" si="7"/>
        <v>44263</v>
      </c>
      <c r="F60" s="15">
        <f t="shared" si="7"/>
        <v>44292</v>
      </c>
      <c r="G60" s="15">
        <f t="shared" si="7"/>
        <v>44319</v>
      </c>
      <c r="H60" s="15">
        <f t="shared" si="7"/>
        <v>44347</v>
      </c>
    </row>
    <row r="61" spans="1:8" x14ac:dyDescent="0.25">
      <c r="A61" s="42" t="s">
        <v>108</v>
      </c>
      <c r="B61">
        <f>IF(INT(MOD(ROW()-2,Données!E$6))=0,MAX($B$1:$B60)+1,MAX(B$1:B60))</f>
        <v>10</v>
      </c>
      <c r="C61" s="15">
        <f t="shared" si="5"/>
        <v>44207</v>
      </c>
      <c r="D61" s="15">
        <f t="shared" si="7"/>
        <v>44235</v>
      </c>
      <c r="E61" s="15">
        <f t="shared" si="7"/>
        <v>44263</v>
      </c>
      <c r="F61" s="15">
        <f t="shared" si="7"/>
        <v>44292</v>
      </c>
      <c r="G61" s="15">
        <f t="shared" si="7"/>
        <v>44319</v>
      </c>
      <c r="H61" s="15">
        <f t="shared" si="7"/>
        <v>44347</v>
      </c>
    </row>
    <row r="62" spans="1:8" x14ac:dyDescent="0.25">
      <c r="A62" s="42" t="s">
        <v>109</v>
      </c>
      <c r="B62">
        <f>IF(INT(MOD(ROW()-2,Données!E$6))=0,MAX($B$1:$B61)+1,MAX(B$1:B61))</f>
        <v>11</v>
      </c>
      <c r="C62" s="15">
        <f t="shared" si="5"/>
        <v>44208</v>
      </c>
      <c r="D62" s="15">
        <f t="shared" ref="D62:H71" si="8">WORKDAY(C$102+$B62+8,1,Fer)</f>
        <v>44235</v>
      </c>
      <c r="E62" s="15">
        <f t="shared" si="8"/>
        <v>44263</v>
      </c>
      <c r="F62" s="15">
        <f t="shared" si="8"/>
        <v>44292</v>
      </c>
      <c r="G62" s="15">
        <f t="shared" si="8"/>
        <v>44319</v>
      </c>
      <c r="H62" s="15">
        <f t="shared" si="8"/>
        <v>44347</v>
      </c>
    </row>
    <row r="63" spans="1:8" x14ac:dyDescent="0.25">
      <c r="A63" s="42" t="s">
        <v>110</v>
      </c>
      <c r="B63">
        <f>IF(INT(MOD(ROW()-2,Données!E$6))=0,MAX($B$1:$B62)+1,MAX(B$1:B62))</f>
        <v>11</v>
      </c>
      <c r="C63" s="15">
        <f t="shared" si="5"/>
        <v>44208</v>
      </c>
      <c r="D63" s="15">
        <f t="shared" si="8"/>
        <v>44235</v>
      </c>
      <c r="E63" s="15">
        <f t="shared" si="8"/>
        <v>44263</v>
      </c>
      <c r="F63" s="15">
        <f t="shared" si="8"/>
        <v>44292</v>
      </c>
      <c r="G63" s="15">
        <f t="shared" si="8"/>
        <v>44319</v>
      </c>
      <c r="H63" s="15">
        <f t="shared" si="8"/>
        <v>44347</v>
      </c>
    </row>
    <row r="64" spans="1:8" x14ac:dyDescent="0.25">
      <c r="A64" s="42" t="s">
        <v>111</v>
      </c>
      <c r="B64">
        <f>IF(INT(MOD(ROW()-2,Données!E$6))=0,MAX($B$1:$B63)+1,MAX(B$1:B63))</f>
        <v>11</v>
      </c>
      <c r="C64" s="15">
        <f t="shared" si="5"/>
        <v>44208</v>
      </c>
      <c r="D64" s="15">
        <f t="shared" si="8"/>
        <v>44235</v>
      </c>
      <c r="E64" s="15">
        <f t="shared" si="8"/>
        <v>44263</v>
      </c>
      <c r="F64" s="15">
        <f t="shared" si="8"/>
        <v>44292</v>
      </c>
      <c r="G64" s="15">
        <f t="shared" si="8"/>
        <v>44319</v>
      </c>
      <c r="H64" s="15">
        <f t="shared" si="8"/>
        <v>44347</v>
      </c>
    </row>
    <row r="65" spans="1:8" x14ac:dyDescent="0.25">
      <c r="A65" s="42" t="s">
        <v>112</v>
      </c>
      <c r="B65">
        <f>IF(INT(MOD(ROW()-2,Données!E$6))=0,MAX($B$1:$B64)+1,MAX(B$1:B64))</f>
        <v>11</v>
      </c>
      <c r="C65" s="15">
        <f t="shared" si="5"/>
        <v>44208</v>
      </c>
      <c r="D65" s="15">
        <f t="shared" si="8"/>
        <v>44235</v>
      </c>
      <c r="E65" s="15">
        <f t="shared" si="8"/>
        <v>44263</v>
      </c>
      <c r="F65" s="15">
        <f t="shared" si="8"/>
        <v>44292</v>
      </c>
      <c r="G65" s="15">
        <f t="shared" si="8"/>
        <v>44319</v>
      </c>
      <c r="H65" s="15">
        <f t="shared" si="8"/>
        <v>44347</v>
      </c>
    </row>
    <row r="66" spans="1:8" x14ac:dyDescent="0.25">
      <c r="A66" s="42" t="s">
        <v>113</v>
      </c>
      <c r="B66">
        <f>IF(INT(MOD(ROW()-2,Données!E$6))=0,MAX($B$1:$B65)+1,MAX(B$1:B65))</f>
        <v>11</v>
      </c>
      <c r="C66" s="15">
        <f t="shared" ref="C66:C129" si="9">WORKDAY("31/12/2020"+$B66,1,Fer)</f>
        <v>44208</v>
      </c>
      <c r="D66" s="15">
        <f t="shared" si="8"/>
        <v>44235</v>
      </c>
      <c r="E66" s="15">
        <f t="shared" si="8"/>
        <v>44263</v>
      </c>
      <c r="F66" s="15">
        <f t="shared" si="8"/>
        <v>44292</v>
      </c>
      <c r="G66" s="15">
        <f t="shared" si="8"/>
        <v>44319</v>
      </c>
      <c r="H66" s="15">
        <f t="shared" si="8"/>
        <v>44347</v>
      </c>
    </row>
    <row r="67" spans="1:8" x14ac:dyDescent="0.25">
      <c r="A67" s="42" t="s">
        <v>114</v>
      </c>
      <c r="B67">
        <f>IF(INT(MOD(ROW()-2,Données!E$6))=0,MAX($B$1:$B66)+1,MAX(B$1:B66))</f>
        <v>11</v>
      </c>
      <c r="C67" s="15">
        <f t="shared" si="9"/>
        <v>44208</v>
      </c>
      <c r="D67" s="15">
        <f t="shared" si="8"/>
        <v>44235</v>
      </c>
      <c r="E67" s="15">
        <f t="shared" si="8"/>
        <v>44263</v>
      </c>
      <c r="F67" s="15">
        <f t="shared" si="8"/>
        <v>44292</v>
      </c>
      <c r="G67" s="15">
        <f t="shared" si="8"/>
        <v>44319</v>
      </c>
      <c r="H67" s="15">
        <f t="shared" si="8"/>
        <v>44347</v>
      </c>
    </row>
    <row r="68" spans="1:8" x14ac:dyDescent="0.25">
      <c r="A68" s="42" t="s">
        <v>115</v>
      </c>
      <c r="B68">
        <f>IF(INT(MOD(ROW()-2,Données!E$6))=0,MAX($B$1:$B67)+1,MAX(B$1:B67))</f>
        <v>12</v>
      </c>
      <c r="C68" s="15">
        <f t="shared" si="9"/>
        <v>44209</v>
      </c>
      <c r="D68" s="15">
        <f t="shared" si="8"/>
        <v>44235</v>
      </c>
      <c r="E68" s="15">
        <f t="shared" si="8"/>
        <v>44263</v>
      </c>
      <c r="F68" s="15">
        <f t="shared" si="8"/>
        <v>44292</v>
      </c>
      <c r="G68" s="15">
        <f t="shared" si="8"/>
        <v>44319</v>
      </c>
      <c r="H68" s="15">
        <f t="shared" si="8"/>
        <v>44347</v>
      </c>
    </row>
    <row r="69" spans="1:8" x14ac:dyDescent="0.25">
      <c r="A69" s="42" t="s">
        <v>116</v>
      </c>
      <c r="B69">
        <f>IF(INT(MOD(ROW()-2,Données!E$6))=0,MAX($B$1:$B68)+1,MAX(B$1:B68))</f>
        <v>12</v>
      </c>
      <c r="C69" s="15">
        <f t="shared" si="9"/>
        <v>44209</v>
      </c>
      <c r="D69" s="15">
        <f t="shared" si="8"/>
        <v>44235</v>
      </c>
      <c r="E69" s="15">
        <f t="shared" si="8"/>
        <v>44263</v>
      </c>
      <c r="F69" s="15">
        <f t="shared" si="8"/>
        <v>44292</v>
      </c>
      <c r="G69" s="15">
        <f t="shared" si="8"/>
        <v>44319</v>
      </c>
      <c r="H69" s="15">
        <f t="shared" si="8"/>
        <v>44347</v>
      </c>
    </row>
    <row r="70" spans="1:8" x14ac:dyDescent="0.25">
      <c r="A70" s="42" t="s">
        <v>117</v>
      </c>
      <c r="B70">
        <f>IF(INT(MOD(ROW()-2,Données!E$6))=0,MAX($B$1:$B69)+1,MAX(B$1:B69))</f>
        <v>12</v>
      </c>
      <c r="C70" s="15">
        <f t="shared" si="9"/>
        <v>44209</v>
      </c>
      <c r="D70" s="15">
        <f t="shared" si="8"/>
        <v>44235</v>
      </c>
      <c r="E70" s="15">
        <f t="shared" si="8"/>
        <v>44263</v>
      </c>
      <c r="F70" s="15">
        <f t="shared" si="8"/>
        <v>44292</v>
      </c>
      <c r="G70" s="15">
        <f t="shared" si="8"/>
        <v>44319</v>
      </c>
      <c r="H70" s="15">
        <f t="shared" si="8"/>
        <v>44347</v>
      </c>
    </row>
    <row r="71" spans="1:8" x14ac:dyDescent="0.25">
      <c r="A71" s="42" t="s">
        <v>118</v>
      </c>
      <c r="B71">
        <f>IF(INT(MOD(ROW()-2,Données!E$6))=0,MAX($B$1:$B70)+1,MAX(B$1:B70))</f>
        <v>12</v>
      </c>
      <c r="C71" s="15">
        <f t="shared" si="9"/>
        <v>44209</v>
      </c>
      <c r="D71" s="15">
        <f t="shared" si="8"/>
        <v>44235</v>
      </c>
      <c r="E71" s="15">
        <f t="shared" si="8"/>
        <v>44263</v>
      </c>
      <c r="F71" s="15">
        <f t="shared" si="8"/>
        <v>44292</v>
      </c>
      <c r="G71" s="15">
        <f t="shared" si="8"/>
        <v>44319</v>
      </c>
      <c r="H71" s="15">
        <f t="shared" si="8"/>
        <v>44347</v>
      </c>
    </row>
    <row r="72" spans="1:8" x14ac:dyDescent="0.25">
      <c r="A72" s="42" t="s">
        <v>119</v>
      </c>
      <c r="B72">
        <f>IF(INT(MOD(ROW()-2,Données!E$6))=0,MAX($B$1:$B71)+1,MAX(B$1:B71))</f>
        <v>12</v>
      </c>
      <c r="C72" s="15">
        <f t="shared" si="9"/>
        <v>44209</v>
      </c>
      <c r="D72" s="15">
        <f t="shared" ref="D72:H81" si="10">WORKDAY(C$102+$B72+8,1,Fer)</f>
        <v>44235</v>
      </c>
      <c r="E72" s="15">
        <f t="shared" si="10"/>
        <v>44263</v>
      </c>
      <c r="F72" s="15">
        <f t="shared" si="10"/>
        <v>44292</v>
      </c>
      <c r="G72" s="15">
        <f t="shared" si="10"/>
        <v>44319</v>
      </c>
      <c r="H72" s="15">
        <f t="shared" si="10"/>
        <v>44347</v>
      </c>
    </row>
    <row r="73" spans="1:8" x14ac:dyDescent="0.25">
      <c r="A73" s="42" t="s">
        <v>120</v>
      </c>
      <c r="B73">
        <f>IF(INT(MOD(ROW()-2,Données!E$6))=0,MAX($B$1:$B72)+1,MAX(B$1:B72))</f>
        <v>12</v>
      </c>
      <c r="C73" s="15">
        <f t="shared" si="9"/>
        <v>44209</v>
      </c>
      <c r="D73" s="15">
        <f t="shared" si="10"/>
        <v>44235</v>
      </c>
      <c r="E73" s="15">
        <f t="shared" si="10"/>
        <v>44263</v>
      </c>
      <c r="F73" s="15">
        <f t="shared" si="10"/>
        <v>44292</v>
      </c>
      <c r="G73" s="15">
        <f t="shared" si="10"/>
        <v>44319</v>
      </c>
      <c r="H73" s="15">
        <f t="shared" si="10"/>
        <v>44347</v>
      </c>
    </row>
    <row r="74" spans="1:8" x14ac:dyDescent="0.25">
      <c r="A74" s="42" t="s">
        <v>121</v>
      </c>
      <c r="B74">
        <f>IF(INT(MOD(ROW()-2,Données!E$6))=0,MAX($B$1:$B73)+1,MAX(B$1:B73))</f>
        <v>13</v>
      </c>
      <c r="C74" s="15">
        <f t="shared" si="9"/>
        <v>44210</v>
      </c>
      <c r="D74" s="15">
        <f t="shared" si="10"/>
        <v>44236</v>
      </c>
      <c r="E74" s="15">
        <f t="shared" si="10"/>
        <v>44264</v>
      </c>
      <c r="F74" s="15">
        <f t="shared" si="10"/>
        <v>44292</v>
      </c>
      <c r="G74" s="15">
        <f t="shared" si="10"/>
        <v>44320</v>
      </c>
      <c r="H74" s="15">
        <f t="shared" si="10"/>
        <v>44348</v>
      </c>
    </row>
    <row r="75" spans="1:8" x14ac:dyDescent="0.25">
      <c r="A75" s="42" t="s">
        <v>122</v>
      </c>
      <c r="B75">
        <f>IF(INT(MOD(ROW()-2,Données!E$6))=0,MAX($B$1:$B74)+1,MAX(B$1:B74))</f>
        <v>13</v>
      </c>
      <c r="C75" s="15">
        <f t="shared" si="9"/>
        <v>44210</v>
      </c>
      <c r="D75" s="15">
        <f t="shared" si="10"/>
        <v>44236</v>
      </c>
      <c r="E75" s="15">
        <f t="shared" si="10"/>
        <v>44264</v>
      </c>
      <c r="F75" s="15">
        <f t="shared" si="10"/>
        <v>44292</v>
      </c>
      <c r="G75" s="15">
        <f t="shared" si="10"/>
        <v>44320</v>
      </c>
      <c r="H75" s="15">
        <f t="shared" si="10"/>
        <v>44348</v>
      </c>
    </row>
    <row r="76" spans="1:8" x14ac:dyDescent="0.25">
      <c r="A76" s="42" t="s">
        <v>123</v>
      </c>
      <c r="B76">
        <f>IF(INT(MOD(ROW()-2,Données!E$6))=0,MAX($B$1:$B75)+1,MAX(B$1:B75))</f>
        <v>13</v>
      </c>
      <c r="C76" s="15">
        <f t="shared" si="9"/>
        <v>44210</v>
      </c>
      <c r="D76" s="15">
        <f t="shared" si="10"/>
        <v>44236</v>
      </c>
      <c r="E76" s="15">
        <f t="shared" si="10"/>
        <v>44264</v>
      </c>
      <c r="F76" s="15">
        <f t="shared" si="10"/>
        <v>44292</v>
      </c>
      <c r="G76" s="15">
        <f t="shared" si="10"/>
        <v>44320</v>
      </c>
      <c r="H76" s="15">
        <f t="shared" si="10"/>
        <v>44348</v>
      </c>
    </row>
    <row r="77" spans="1:8" x14ac:dyDescent="0.25">
      <c r="A77" s="42" t="s">
        <v>124</v>
      </c>
      <c r="B77">
        <f>IF(INT(MOD(ROW()-2,Données!E$6))=0,MAX($B$1:$B76)+1,MAX(B$1:B76))</f>
        <v>13</v>
      </c>
      <c r="C77" s="15">
        <f t="shared" si="9"/>
        <v>44210</v>
      </c>
      <c r="D77" s="15">
        <f t="shared" si="10"/>
        <v>44236</v>
      </c>
      <c r="E77" s="15">
        <f t="shared" si="10"/>
        <v>44264</v>
      </c>
      <c r="F77" s="15">
        <f t="shared" si="10"/>
        <v>44292</v>
      </c>
      <c r="G77" s="15">
        <f t="shared" si="10"/>
        <v>44320</v>
      </c>
      <c r="H77" s="15">
        <f t="shared" si="10"/>
        <v>44348</v>
      </c>
    </row>
    <row r="78" spans="1:8" x14ac:dyDescent="0.25">
      <c r="A78" s="42" t="s">
        <v>125</v>
      </c>
      <c r="B78">
        <f>IF(INT(MOD(ROW()-2,Données!E$6))=0,MAX($B$1:$B77)+1,MAX(B$1:B77))</f>
        <v>13</v>
      </c>
      <c r="C78" s="15">
        <f t="shared" si="9"/>
        <v>44210</v>
      </c>
      <c r="D78" s="15">
        <f t="shared" si="10"/>
        <v>44236</v>
      </c>
      <c r="E78" s="15">
        <f t="shared" si="10"/>
        <v>44264</v>
      </c>
      <c r="F78" s="15">
        <f t="shared" si="10"/>
        <v>44292</v>
      </c>
      <c r="G78" s="15">
        <f t="shared" si="10"/>
        <v>44320</v>
      </c>
      <c r="H78" s="15">
        <f t="shared" si="10"/>
        <v>44348</v>
      </c>
    </row>
    <row r="79" spans="1:8" x14ac:dyDescent="0.25">
      <c r="A79" s="42" t="s">
        <v>126</v>
      </c>
      <c r="B79">
        <f>IF(INT(MOD(ROW()-2,Données!E$6))=0,MAX($B$1:$B78)+1,MAX(B$1:B78))</f>
        <v>13</v>
      </c>
      <c r="C79" s="15">
        <f t="shared" si="9"/>
        <v>44210</v>
      </c>
      <c r="D79" s="15">
        <f t="shared" si="10"/>
        <v>44236</v>
      </c>
      <c r="E79" s="15">
        <f t="shared" si="10"/>
        <v>44264</v>
      </c>
      <c r="F79" s="15">
        <f t="shared" si="10"/>
        <v>44292</v>
      </c>
      <c r="G79" s="15">
        <f t="shared" si="10"/>
        <v>44320</v>
      </c>
      <c r="H79" s="15">
        <f t="shared" si="10"/>
        <v>44348</v>
      </c>
    </row>
    <row r="80" spans="1:8" x14ac:dyDescent="0.25">
      <c r="A80" s="42" t="s">
        <v>127</v>
      </c>
      <c r="B80">
        <f>IF(INT(MOD(ROW()-2,Données!E$6))=0,MAX($B$1:$B79)+1,MAX(B$1:B79))</f>
        <v>14</v>
      </c>
      <c r="C80" s="15">
        <f t="shared" si="9"/>
        <v>44211</v>
      </c>
      <c r="D80" s="15">
        <f t="shared" si="10"/>
        <v>44237</v>
      </c>
      <c r="E80" s="15">
        <f t="shared" si="10"/>
        <v>44265</v>
      </c>
      <c r="F80" s="15">
        <f t="shared" si="10"/>
        <v>44293</v>
      </c>
      <c r="G80" s="15">
        <f t="shared" si="10"/>
        <v>44321</v>
      </c>
      <c r="H80" s="15">
        <f t="shared" si="10"/>
        <v>44349</v>
      </c>
    </row>
    <row r="81" spans="1:8" x14ac:dyDescent="0.25">
      <c r="A81" s="42" t="s">
        <v>128</v>
      </c>
      <c r="B81">
        <f>IF(INT(MOD(ROW()-2,Données!E$6))=0,MAX($B$1:$B80)+1,MAX(B$1:B80))</f>
        <v>14</v>
      </c>
      <c r="C81" s="15">
        <f t="shared" si="9"/>
        <v>44211</v>
      </c>
      <c r="D81" s="15">
        <f t="shared" si="10"/>
        <v>44237</v>
      </c>
      <c r="E81" s="15">
        <f t="shared" si="10"/>
        <v>44265</v>
      </c>
      <c r="F81" s="15">
        <f t="shared" si="10"/>
        <v>44293</v>
      </c>
      <c r="G81" s="15">
        <f t="shared" si="10"/>
        <v>44321</v>
      </c>
      <c r="H81" s="15">
        <f t="shared" si="10"/>
        <v>44349</v>
      </c>
    </row>
    <row r="82" spans="1:8" x14ac:dyDescent="0.25">
      <c r="A82" s="42" t="s">
        <v>129</v>
      </c>
      <c r="B82">
        <f>IF(INT(MOD(ROW()-2,Données!E$6))=0,MAX($B$1:$B81)+1,MAX(B$1:B81))</f>
        <v>14</v>
      </c>
      <c r="C82" s="15">
        <f t="shared" si="9"/>
        <v>44211</v>
      </c>
      <c r="D82" s="15">
        <f t="shared" ref="D82:H91" si="11">WORKDAY(C$102+$B82+8,1,Fer)</f>
        <v>44237</v>
      </c>
      <c r="E82" s="15">
        <f t="shared" si="11"/>
        <v>44265</v>
      </c>
      <c r="F82" s="15">
        <f t="shared" si="11"/>
        <v>44293</v>
      </c>
      <c r="G82" s="15">
        <f t="shared" si="11"/>
        <v>44321</v>
      </c>
      <c r="H82" s="15">
        <f t="shared" si="11"/>
        <v>44349</v>
      </c>
    </row>
    <row r="83" spans="1:8" x14ac:dyDescent="0.25">
      <c r="A83" s="42" t="s">
        <v>130</v>
      </c>
      <c r="B83">
        <f>IF(INT(MOD(ROW()-2,Données!E$6))=0,MAX($B$1:$B82)+1,MAX(B$1:B82))</f>
        <v>14</v>
      </c>
      <c r="C83" s="15">
        <f t="shared" si="9"/>
        <v>44211</v>
      </c>
      <c r="D83" s="15">
        <f t="shared" si="11"/>
        <v>44237</v>
      </c>
      <c r="E83" s="15">
        <f t="shared" si="11"/>
        <v>44265</v>
      </c>
      <c r="F83" s="15">
        <f t="shared" si="11"/>
        <v>44293</v>
      </c>
      <c r="G83" s="15">
        <f t="shared" si="11"/>
        <v>44321</v>
      </c>
      <c r="H83" s="15">
        <f t="shared" si="11"/>
        <v>44349</v>
      </c>
    </row>
    <row r="84" spans="1:8" x14ac:dyDescent="0.25">
      <c r="A84" s="42" t="s">
        <v>131</v>
      </c>
      <c r="B84">
        <f>IF(INT(MOD(ROW()-2,Données!E$6))=0,MAX($B$1:$B83)+1,MAX(B$1:B83))</f>
        <v>14</v>
      </c>
      <c r="C84" s="15">
        <f t="shared" si="9"/>
        <v>44211</v>
      </c>
      <c r="D84" s="15">
        <f t="shared" si="11"/>
        <v>44237</v>
      </c>
      <c r="E84" s="15">
        <f t="shared" si="11"/>
        <v>44265</v>
      </c>
      <c r="F84" s="15">
        <f t="shared" si="11"/>
        <v>44293</v>
      </c>
      <c r="G84" s="15">
        <f t="shared" si="11"/>
        <v>44321</v>
      </c>
      <c r="H84" s="15">
        <f t="shared" si="11"/>
        <v>44349</v>
      </c>
    </row>
    <row r="85" spans="1:8" x14ac:dyDescent="0.25">
      <c r="A85" s="42" t="s">
        <v>132</v>
      </c>
      <c r="B85">
        <f>IF(INT(MOD(ROW()-2,Données!E$6))=0,MAX($B$1:$B84)+1,MAX(B$1:B84))</f>
        <v>14</v>
      </c>
      <c r="C85" s="15">
        <f t="shared" si="9"/>
        <v>44211</v>
      </c>
      <c r="D85" s="15">
        <f t="shared" si="11"/>
        <v>44237</v>
      </c>
      <c r="E85" s="15">
        <f t="shared" si="11"/>
        <v>44265</v>
      </c>
      <c r="F85" s="15">
        <f t="shared" si="11"/>
        <v>44293</v>
      </c>
      <c r="G85" s="15">
        <f t="shared" si="11"/>
        <v>44321</v>
      </c>
      <c r="H85" s="15">
        <f t="shared" si="11"/>
        <v>44349</v>
      </c>
    </row>
    <row r="86" spans="1:8" x14ac:dyDescent="0.25">
      <c r="A86" s="42" t="s">
        <v>133</v>
      </c>
      <c r="B86">
        <f>IF(INT(MOD(ROW()-2,Données!E$6))=0,MAX($B$1:$B85)+1,MAX(B$1:B85))</f>
        <v>15</v>
      </c>
      <c r="C86" s="15">
        <f t="shared" si="9"/>
        <v>44214</v>
      </c>
      <c r="D86" s="15">
        <f t="shared" si="11"/>
        <v>44238</v>
      </c>
      <c r="E86" s="15">
        <f t="shared" si="11"/>
        <v>44266</v>
      </c>
      <c r="F86" s="15">
        <f t="shared" si="11"/>
        <v>44294</v>
      </c>
      <c r="G86" s="15">
        <f t="shared" si="11"/>
        <v>44322</v>
      </c>
      <c r="H86" s="15">
        <f t="shared" si="11"/>
        <v>44350</v>
      </c>
    </row>
    <row r="87" spans="1:8" x14ac:dyDescent="0.25">
      <c r="A87" s="42" t="s">
        <v>134</v>
      </c>
      <c r="B87">
        <f>IF(INT(MOD(ROW()-2,Données!E$6))=0,MAX($B$1:$B86)+1,MAX(B$1:B86))</f>
        <v>15</v>
      </c>
      <c r="C87" s="15">
        <f t="shared" si="9"/>
        <v>44214</v>
      </c>
      <c r="D87" s="15">
        <f t="shared" si="11"/>
        <v>44238</v>
      </c>
      <c r="E87" s="15">
        <f t="shared" si="11"/>
        <v>44266</v>
      </c>
      <c r="F87" s="15">
        <f t="shared" si="11"/>
        <v>44294</v>
      </c>
      <c r="G87" s="15">
        <f t="shared" si="11"/>
        <v>44322</v>
      </c>
      <c r="H87" s="15">
        <f t="shared" si="11"/>
        <v>44350</v>
      </c>
    </row>
    <row r="88" spans="1:8" x14ac:dyDescent="0.25">
      <c r="A88" s="42" t="s">
        <v>135</v>
      </c>
      <c r="B88">
        <f>IF(INT(MOD(ROW()-2,Données!E$6))=0,MAX($B$1:$B87)+1,MAX(B$1:B87))</f>
        <v>15</v>
      </c>
      <c r="C88" s="15">
        <f t="shared" si="9"/>
        <v>44214</v>
      </c>
      <c r="D88" s="15">
        <f t="shared" si="11"/>
        <v>44238</v>
      </c>
      <c r="E88" s="15">
        <f t="shared" si="11"/>
        <v>44266</v>
      </c>
      <c r="F88" s="15">
        <f t="shared" si="11"/>
        <v>44294</v>
      </c>
      <c r="G88" s="15">
        <f t="shared" si="11"/>
        <v>44322</v>
      </c>
      <c r="H88" s="15">
        <f t="shared" si="11"/>
        <v>44350</v>
      </c>
    </row>
    <row r="89" spans="1:8" x14ac:dyDescent="0.25">
      <c r="A89" s="42" t="s">
        <v>136</v>
      </c>
      <c r="B89">
        <f>IF(INT(MOD(ROW()-2,Données!E$6))=0,MAX($B$1:$B88)+1,MAX(B$1:B88))</f>
        <v>15</v>
      </c>
      <c r="C89" s="15">
        <f t="shared" si="9"/>
        <v>44214</v>
      </c>
      <c r="D89" s="15">
        <f t="shared" si="11"/>
        <v>44238</v>
      </c>
      <c r="E89" s="15">
        <f t="shared" si="11"/>
        <v>44266</v>
      </c>
      <c r="F89" s="15">
        <f t="shared" si="11"/>
        <v>44294</v>
      </c>
      <c r="G89" s="15">
        <f t="shared" si="11"/>
        <v>44322</v>
      </c>
      <c r="H89" s="15">
        <f t="shared" si="11"/>
        <v>44350</v>
      </c>
    </row>
    <row r="90" spans="1:8" x14ac:dyDescent="0.25">
      <c r="A90" s="42" t="s">
        <v>137</v>
      </c>
      <c r="B90">
        <f>IF(INT(MOD(ROW()-2,Données!E$6))=0,MAX($B$1:$B89)+1,MAX(B$1:B89))</f>
        <v>15</v>
      </c>
      <c r="C90" s="15">
        <f t="shared" si="9"/>
        <v>44214</v>
      </c>
      <c r="D90" s="15">
        <f t="shared" si="11"/>
        <v>44238</v>
      </c>
      <c r="E90" s="15">
        <f t="shared" si="11"/>
        <v>44266</v>
      </c>
      <c r="F90" s="15">
        <f t="shared" si="11"/>
        <v>44294</v>
      </c>
      <c r="G90" s="15">
        <f t="shared" si="11"/>
        <v>44322</v>
      </c>
      <c r="H90" s="15">
        <f t="shared" si="11"/>
        <v>44350</v>
      </c>
    </row>
    <row r="91" spans="1:8" x14ac:dyDescent="0.25">
      <c r="A91" s="42" t="s">
        <v>138</v>
      </c>
      <c r="B91">
        <f>IF(INT(MOD(ROW()-2,Données!E$6))=0,MAX($B$1:$B90)+1,MAX(B$1:B90))</f>
        <v>15</v>
      </c>
      <c r="C91" s="15">
        <f t="shared" si="9"/>
        <v>44214</v>
      </c>
      <c r="D91" s="15">
        <f t="shared" si="11"/>
        <v>44238</v>
      </c>
      <c r="E91" s="15">
        <f t="shared" si="11"/>
        <v>44266</v>
      </c>
      <c r="F91" s="15">
        <f t="shared" si="11"/>
        <v>44294</v>
      </c>
      <c r="G91" s="15">
        <f t="shared" si="11"/>
        <v>44322</v>
      </c>
      <c r="H91" s="15">
        <f t="shared" si="11"/>
        <v>44350</v>
      </c>
    </row>
    <row r="92" spans="1:8" x14ac:dyDescent="0.25">
      <c r="A92" s="42" t="s">
        <v>139</v>
      </c>
      <c r="B92">
        <f>IF(INT(MOD(ROW()-2,Données!E$6))=0,MAX($B$1:$B91)+1,MAX(B$1:B91))</f>
        <v>16</v>
      </c>
      <c r="C92" s="15">
        <f t="shared" si="9"/>
        <v>44214</v>
      </c>
      <c r="D92" s="15">
        <f t="shared" ref="D92:H101" si="12">WORKDAY(C$102+$B92+8,1,Fer)</f>
        <v>44239</v>
      </c>
      <c r="E92" s="15">
        <f t="shared" si="12"/>
        <v>44267</v>
      </c>
      <c r="F92" s="15">
        <f t="shared" si="12"/>
        <v>44295</v>
      </c>
      <c r="G92" s="15">
        <f t="shared" si="12"/>
        <v>44323</v>
      </c>
      <c r="H92" s="15">
        <f t="shared" si="12"/>
        <v>44351</v>
      </c>
    </row>
    <row r="93" spans="1:8" x14ac:dyDescent="0.25">
      <c r="A93" s="42" t="s">
        <v>140</v>
      </c>
      <c r="B93">
        <f>IF(INT(MOD(ROW()-2,Données!E$6))=0,MAX($B$1:$B92)+1,MAX(B$1:B92))</f>
        <v>16</v>
      </c>
      <c r="C93" s="15">
        <f t="shared" si="9"/>
        <v>44214</v>
      </c>
      <c r="D93" s="15">
        <f t="shared" si="12"/>
        <v>44239</v>
      </c>
      <c r="E93" s="15">
        <f t="shared" si="12"/>
        <v>44267</v>
      </c>
      <c r="F93" s="15">
        <f t="shared" si="12"/>
        <v>44295</v>
      </c>
      <c r="G93" s="15">
        <f t="shared" si="12"/>
        <v>44323</v>
      </c>
      <c r="H93" s="15">
        <f t="shared" si="12"/>
        <v>44351</v>
      </c>
    </row>
    <row r="94" spans="1:8" x14ac:dyDescent="0.25">
      <c r="A94" s="42" t="s">
        <v>141</v>
      </c>
      <c r="B94">
        <f>IF(INT(MOD(ROW()-2,Données!E$6))=0,MAX($B$1:$B93)+1,MAX(B$1:B93))</f>
        <v>16</v>
      </c>
      <c r="C94" s="15">
        <f t="shared" si="9"/>
        <v>44214</v>
      </c>
      <c r="D94" s="15">
        <f t="shared" si="12"/>
        <v>44239</v>
      </c>
      <c r="E94" s="15">
        <f t="shared" si="12"/>
        <v>44267</v>
      </c>
      <c r="F94" s="15">
        <f t="shared" si="12"/>
        <v>44295</v>
      </c>
      <c r="G94" s="15">
        <f t="shared" si="12"/>
        <v>44323</v>
      </c>
      <c r="H94" s="15">
        <f t="shared" si="12"/>
        <v>44351</v>
      </c>
    </row>
    <row r="95" spans="1:8" x14ac:dyDescent="0.25">
      <c r="A95" s="42" t="s">
        <v>142</v>
      </c>
      <c r="B95">
        <f>IF(INT(MOD(ROW()-2,Données!E$6))=0,MAX($B$1:$B94)+1,MAX(B$1:B94))</f>
        <v>16</v>
      </c>
      <c r="C95" s="15">
        <f t="shared" si="9"/>
        <v>44214</v>
      </c>
      <c r="D95" s="15">
        <f t="shared" si="12"/>
        <v>44239</v>
      </c>
      <c r="E95" s="15">
        <f t="shared" si="12"/>
        <v>44267</v>
      </c>
      <c r="F95" s="15">
        <f t="shared" si="12"/>
        <v>44295</v>
      </c>
      <c r="G95" s="15">
        <f t="shared" si="12"/>
        <v>44323</v>
      </c>
      <c r="H95" s="15">
        <f t="shared" si="12"/>
        <v>44351</v>
      </c>
    </row>
    <row r="96" spans="1:8" x14ac:dyDescent="0.25">
      <c r="A96" s="42" t="s">
        <v>143</v>
      </c>
      <c r="B96">
        <f>IF(INT(MOD(ROW()-2,Données!E$6))=0,MAX($B$1:$B95)+1,MAX(B$1:B95))</f>
        <v>16</v>
      </c>
      <c r="C96" s="15">
        <f t="shared" si="9"/>
        <v>44214</v>
      </c>
      <c r="D96" s="15">
        <f t="shared" si="12"/>
        <v>44239</v>
      </c>
      <c r="E96" s="15">
        <f t="shared" si="12"/>
        <v>44267</v>
      </c>
      <c r="F96" s="15">
        <f t="shared" si="12"/>
        <v>44295</v>
      </c>
      <c r="G96" s="15">
        <f t="shared" si="12"/>
        <v>44323</v>
      </c>
      <c r="H96" s="15">
        <f t="shared" si="12"/>
        <v>44351</v>
      </c>
    </row>
    <row r="97" spans="1:8" x14ac:dyDescent="0.25">
      <c r="A97" s="42" t="s">
        <v>144</v>
      </c>
      <c r="B97">
        <f>IF(INT(MOD(ROW()-2,Données!E$6))=0,MAX($B$1:$B96)+1,MAX(B$1:B96))</f>
        <v>16</v>
      </c>
      <c r="C97" s="15">
        <f t="shared" si="9"/>
        <v>44214</v>
      </c>
      <c r="D97" s="15">
        <f t="shared" si="12"/>
        <v>44239</v>
      </c>
      <c r="E97" s="15">
        <f t="shared" si="12"/>
        <v>44267</v>
      </c>
      <c r="F97" s="15">
        <f t="shared" si="12"/>
        <v>44295</v>
      </c>
      <c r="G97" s="15">
        <f t="shared" si="12"/>
        <v>44323</v>
      </c>
      <c r="H97" s="15">
        <f t="shared" si="12"/>
        <v>44351</v>
      </c>
    </row>
    <row r="98" spans="1:8" x14ac:dyDescent="0.25">
      <c r="A98" s="42" t="s">
        <v>145</v>
      </c>
      <c r="B98">
        <f>IF(INT(MOD(ROW()-2,Données!E$6))=0,MAX($B$1:$B97)+1,MAX(B$1:B97))</f>
        <v>17</v>
      </c>
      <c r="C98" s="15">
        <f t="shared" si="9"/>
        <v>44214</v>
      </c>
      <c r="D98" s="15">
        <f t="shared" si="12"/>
        <v>44242</v>
      </c>
      <c r="E98" s="15">
        <f t="shared" si="12"/>
        <v>44270</v>
      </c>
      <c r="F98" s="15">
        <f t="shared" si="12"/>
        <v>44298</v>
      </c>
      <c r="G98" s="15">
        <f t="shared" si="12"/>
        <v>44326</v>
      </c>
      <c r="H98" s="15">
        <f t="shared" si="12"/>
        <v>44354</v>
      </c>
    </row>
    <row r="99" spans="1:8" x14ac:dyDescent="0.25">
      <c r="A99" s="42" t="s">
        <v>146</v>
      </c>
      <c r="B99">
        <f>IF(INT(MOD(ROW()-2,Données!E$6))=0,MAX($B$1:$B98)+1,MAX(B$1:B98))</f>
        <v>17</v>
      </c>
      <c r="C99" s="15">
        <f t="shared" si="9"/>
        <v>44214</v>
      </c>
      <c r="D99" s="15">
        <f t="shared" si="12"/>
        <v>44242</v>
      </c>
      <c r="E99" s="15">
        <f t="shared" si="12"/>
        <v>44270</v>
      </c>
      <c r="F99" s="15">
        <f t="shared" si="12"/>
        <v>44298</v>
      </c>
      <c r="G99" s="15">
        <f t="shared" si="12"/>
        <v>44326</v>
      </c>
      <c r="H99" s="15">
        <f t="shared" si="12"/>
        <v>44354</v>
      </c>
    </row>
    <row r="100" spans="1:8" x14ac:dyDescent="0.25">
      <c r="A100" s="42" t="s">
        <v>147</v>
      </c>
      <c r="B100">
        <f>IF(INT(MOD(ROW()-2,Données!E$6))=0,MAX($B$1:$B99)+1,MAX(B$1:B99))</f>
        <v>17</v>
      </c>
      <c r="C100" s="15">
        <f t="shared" si="9"/>
        <v>44214</v>
      </c>
      <c r="D100" s="15">
        <f t="shared" si="12"/>
        <v>44242</v>
      </c>
      <c r="E100" s="15">
        <f t="shared" si="12"/>
        <v>44270</v>
      </c>
      <c r="F100" s="15">
        <f t="shared" si="12"/>
        <v>44298</v>
      </c>
      <c r="G100" s="15">
        <f t="shared" si="12"/>
        <v>44326</v>
      </c>
      <c r="H100" s="15">
        <f t="shared" si="12"/>
        <v>44354</v>
      </c>
    </row>
    <row r="101" spans="1:8" x14ac:dyDescent="0.25">
      <c r="A101" s="42" t="s">
        <v>148</v>
      </c>
      <c r="B101">
        <f>IF(INT(MOD(ROW()-2,Données!E$6))=0,MAX($B$1:$B100)+1,MAX(B$1:B100))</f>
        <v>17</v>
      </c>
      <c r="C101" s="15">
        <f t="shared" si="9"/>
        <v>44214</v>
      </c>
      <c r="D101" s="15">
        <f t="shared" si="12"/>
        <v>44242</v>
      </c>
      <c r="E101" s="15">
        <f t="shared" si="12"/>
        <v>44270</v>
      </c>
      <c r="F101" s="15">
        <f t="shared" si="12"/>
        <v>44298</v>
      </c>
      <c r="G101" s="15">
        <f t="shared" si="12"/>
        <v>44326</v>
      </c>
      <c r="H101" s="15">
        <f t="shared" si="12"/>
        <v>44354</v>
      </c>
    </row>
    <row r="102" spans="1:8" x14ac:dyDescent="0.25">
      <c r="A102" s="42" t="s">
        <v>149</v>
      </c>
      <c r="B102">
        <f>IF(INT(MOD(ROW()-2,Données!E$6))=0,MAX($B$1:$B101)+1,MAX(B$1:B101))</f>
        <v>17</v>
      </c>
      <c r="C102" s="15">
        <f t="shared" si="9"/>
        <v>44214</v>
      </c>
      <c r="D102" s="15">
        <f t="shared" ref="D102:H102" si="13">WORKDAY(C$102+$B102+8,1,Fer)</f>
        <v>44242</v>
      </c>
      <c r="E102" s="15">
        <f t="shared" si="13"/>
        <v>44270</v>
      </c>
      <c r="F102" s="15">
        <f t="shared" si="13"/>
        <v>44298</v>
      </c>
      <c r="G102" s="15">
        <f t="shared" si="13"/>
        <v>44326</v>
      </c>
      <c r="H102" s="15">
        <f t="shared" si="13"/>
        <v>44354</v>
      </c>
    </row>
    <row r="103" spans="1:8" x14ac:dyDescent="0.25">
      <c r="A103" s="42" t="s">
        <v>150</v>
      </c>
      <c r="B103">
        <f>IF(INT(MOD(ROW()-2,Données!E$6))=0,MAX($B$1:$B102)+1,MAX(B$1:B102))</f>
        <v>17</v>
      </c>
      <c r="C103" s="15">
        <f t="shared" si="9"/>
        <v>44214</v>
      </c>
      <c r="D103" s="15">
        <f t="shared" ref="D103:D166" si="14">WORKDAY(C$102+$B103+8,1,Fer)</f>
        <v>44242</v>
      </c>
      <c r="E103" s="15">
        <f t="shared" ref="E103:E166" si="15">WORKDAY(D$102+$B103+8,1,Fer)</f>
        <v>44270</v>
      </c>
      <c r="F103" s="15">
        <f t="shared" ref="F103:F166" si="16">WORKDAY(E$102+$B103+8,1,Fer)</f>
        <v>44298</v>
      </c>
      <c r="G103" s="15">
        <f t="shared" ref="G103:G166" si="17">WORKDAY(F$102+$B103+8,1,Fer)</f>
        <v>44326</v>
      </c>
      <c r="H103" s="15">
        <f t="shared" ref="H103:H166" si="18">WORKDAY(G$102+$B103+8,1,Fer)</f>
        <v>44354</v>
      </c>
    </row>
    <row r="104" spans="1:8" x14ac:dyDescent="0.25">
      <c r="A104" s="42" t="s">
        <v>151</v>
      </c>
      <c r="B104">
        <f>IF(INT(MOD(ROW()-2,Données!E$6))=0,MAX($B$1:$B103)+1,MAX(B$1:B103))</f>
        <v>18</v>
      </c>
      <c r="C104" s="15">
        <f t="shared" si="9"/>
        <v>44215</v>
      </c>
      <c r="D104" s="15">
        <f t="shared" si="14"/>
        <v>44242</v>
      </c>
      <c r="E104" s="15">
        <f t="shared" si="15"/>
        <v>44270</v>
      </c>
      <c r="F104" s="15">
        <f t="shared" si="16"/>
        <v>44298</v>
      </c>
      <c r="G104" s="15">
        <f t="shared" si="17"/>
        <v>44326</v>
      </c>
      <c r="H104" s="15">
        <f t="shared" si="18"/>
        <v>44354</v>
      </c>
    </row>
    <row r="105" spans="1:8" x14ac:dyDescent="0.25">
      <c r="A105" s="42" t="s">
        <v>152</v>
      </c>
      <c r="B105">
        <f>IF(INT(MOD(ROW()-2,Données!E$6))=0,MAX($B$1:$B104)+1,MAX(B$1:B104))</f>
        <v>18</v>
      </c>
      <c r="C105" s="15">
        <f t="shared" si="9"/>
        <v>44215</v>
      </c>
      <c r="D105" s="15">
        <f t="shared" si="14"/>
        <v>44242</v>
      </c>
      <c r="E105" s="15">
        <f t="shared" si="15"/>
        <v>44270</v>
      </c>
      <c r="F105" s="15">
        <f t="shared" si="16"/>
        <v>44298</v>
      </c>
      <c r="G105" s="15">
        <f t="shared" si="17"/>
        <v>44326</v>
      </c>
      <c r="H105" s="15">
        <f t="shared" si="18"/>
        <v>44354</v>
      </c>
    </row>
    <row r="106" spans="1:8" x14ac:dyDescent="0.25">
      <c r="A106" s="42" t="s">
        <v>153</v>
      </c>
      <c r="B106">
        <f>IF(INT(MOD(ROW()-2,Données!E$6))=0,MAX($B$1:$B105)+1,MAX(B$1:B105))</f>
        <v>18</v>
      </c>
      <c r="C106" s="15">
        <f t="shared" si="9"/>
        <v>44215</v>
      </c>
      <c r="D106" s="15">
        <f t="shared" si="14"/>
        <v>44242</v>
      </c>
      <c r="E106" s="15">
        <f t="shared" si="15"/>
        <v>44270</v>
      </c>
      <c r="F106" s="15">
        <f t="shared" si="16"/>
        <v>44298</v>
      </c>
      <c r="G106" s="15">
        <f t="shared" si="17"/>
        <v>44326</v>
      </c>
      <c r="H106" s="15">
        <f t="shared" si="18"/>
        <v>44354</v>
      </c>
    </row>
    <row r="107" spans="1:8" x14ac:dyDescent="0.25">
      <c r="A107" s="42" t="s">
        <v>154</v>
      </c>
      <c r="B107">
        <f>IF(INT(MOD(ROW()-2,Données!E$6))=0,MAX($B$1:$B106)+1,MAX(B$1:B106))</f>
        <v>18</v>
      </c>
      <c r="C107" s="15">
        <f t="shared" si="9"/>
        <v>44215</v>
      </c>
      <c r="D107" s="15">
        <f t="shared" si="14"/>
        <v>44242</v>
      </c>
      <c r="E107" s="15">
        <f t="shared" si="15"/>
        <v>44270</v>
      </c>
      <c r="F107" s="15">
        <f t="shared" si="16"/>
        <v>44298</v>
      </c>
      <c r="G107" s="15">
        <f t="shared" si="17"/>
        <v>44326</v>
      </c>
      <c r="H107" s="15">
        <f t="shared" si="18"/>
        <v>44354</v>
      </c>
    </row>
    <row r="108" spans="1:8" x14ac:dyDescent="0.25">
      <c r="A108" s="42" t="s">
        <v>155</v>
      </c>
      <c r="B108">
        <f>IF(INT(MOD(ROW()-2,Données!E$6))=0,MAX($B$1:$B107)+1,MAX(B$1:B107))</f>
        <v>18</v>
      </c>
      <c r="C108" s="15">
        <f t="shared" si="9"/>
        <v>44215</v>
      </c>
      <c r="D108" s="15">
        <f t="shared" si="14"/>
        <v>44242</v>
      </c>
      <c r="E108" s="15">
        <f t="shared" si="15"/>
        <v>44270</v>
      </c>
      <c r="F108" s="15">
        <f t="shared" si="16"/>
        <v>44298</v>
      </c>
      <c r="G108" s="15">
        <f t="shared" si="17"/>
        <v>44326</v>
      </c>
      <c r="H108" s="15">
        <f t="shared" si="18"/>
        <v>44354</v>
      </c>
    </row>
    <row r="109" spans="1:8" x14ac:dyDescent="0.25">
      <c r="A109" s="42" t="s">
        <v>156</v>
      </c>
      <c r="B109">
        <f>IF(INT(MOD(ROW()-2,Données!E$6))=0,MAX($B$1:$B108)+1,MAX(B$1:B108))</f>
        <v>18</v>
      </c>
      <c r="C109" s="15">
        <f t="shared" si="9"/>
        <v>44215</v>
      </c>
      <c r="D109" s="15">
        <f t="shared" si="14"/>
        <v>44242</v>
      </c>
      <c r="E109" s="15">
        <f t="shared" si="15"/>
        <v>44270</v>
      </c>
      <c r="F109" s="15">
        <f t="shared" si="16"/>
        <v>44298</v>
      </c>
      <c r="G109" s="15">
        <f t="shared" si="17"/>
        <v>44326</v>
      </c>
      <c r="H109" s="15">
        <f t="shared" si="18"/>
        <v>44354</v>
      </c>
    </row>
    <row r="110" spans="1:8" x14ac:dyDescent="0.25">
      <c r="A110" s="42" t="s">
        <v>157</v>
      </c>
      <c r="B110">
        <f>IF(INT(MOD(ROW()-2,Données!E$6))=0,MAX($B$1:$B109)+1,MAX(B$1:B109))</f>
        <v>19</v>
      </c>
      <c r="C110" s="15">
        <f t="shared" si="9"/>
        <v>44216</v>
      </c>
      <c r="D110" s="15">
        <f t="shared" si="14"/>
        <v>44242</v>
      </c>
      <c r="E110" s="15">
        <f t="shared" si="15"/>
        <v>44270</v>
      </c>
      <c r="F110" s="15">
        <f t="shared" si="16"/>
        <v>44298</v>
      </c>
      <c r="G110" s="15">
        <f t="shared" si="17"/>
        <v>44326</v>
      </c>
      <c r="H110" s="15">
        <f t="shared" si="18"/>
        <v>44354</v>
      </c>
    </row>
    <row r="111" spans="1:8" x14ac:dyDescent="0.25">
      <c r="A111" s="42" t="s">
        <v>158</v>
      </c>
      <c r="B111">
        <f>IF(INT(MOD(ROW()-2,Données!E$6))=0,MAX($B$1:$B110)+1,MAX(B$1:B110))</f>
        <v>19</v>
      </c>
      <c r="C111" s="15">
        <f t="shared" si="9"/>
        <v>44216</v>
      </c>
      <c r="D111" s="15">
        <f t="shared" si="14"/>
        <v>44242</v>
      </c>
      <c r="E111" s="15">
        <f t="shared" si="15"/>
        <v>44270</v>
      </c>
      <c r="F111" s="15">
        <f t="shared" si="16"/>
        <v>44298</v>
      </c>
      <c r="G111" s="15">
        <f t="shared" si="17"/>
        <v>44326</v>
      </c>
      <c r="H111" s="15">
        <f t="shared" si="18"/>
        <v>44354</v>
      </c>
    </row>
    <row r="112" spans="1:8" x14ac:dyDescent="0.25">
      <c r="A112" s="42" t="s">
        <v>159</v>
      </c>
      <c r="B112">
        <f>IF(INT(MOD(ROW()-2,Données!E$6))=0,MAX($B$1:$B111)+1,MAX(B$1:B111))</f>
        <v>19</v>
      </c>
      <c r="C112" s="15">
        <f t="shared" si="9"/>
        <v>44216</v>
      </c>
      <c r="D112" s="15">
        <f t="shared" si="14"/>
        <v>44242</v>
      </c>
      <c r="E112" s="15">
        <f t="shared" si="15"/>
        <v>44270</v>
      </c>
      <c r="F112" s="15">
        <f t="shared" si="16"/>
        <v>44298</v>
      </c>
      <c r="G112" s="15">
        <f t="shared" si="17"/>
        <v>44326</v>
      </c>
      <c r="H112" s="15">
        <f t="shared" si="18"/>
        <v>44354</v>
      </c>
    </row>
    <row r="113" spans="1:8" x14ac:dyDescent="0.25">
      <c r="A113" s="42" t="s">
        <v>160</v>
      </c>
      <c r="B113">
        <f>IF(INT(MOD(ROW()-2,Données!E$6))=0,MAX($B$1:$B112)+1,MAX(B$1:B112))</f>
        <v>19</v>
      </c>
      <c r="C113" s="15">
        <f t="shared" si="9"/>
        <v>44216</v>
      </c>
      <c r="D113" s="15">
        <f t="shared" si="14"/>
        <v>44242</v>
      </c>
      <c r="E113" s="15">
        <f t="shared" si="15"/>
        <v>44270</v>
      </c>
      <c r="F113" s="15">
        <f t="shared" si="16"/>
        <v>44298</v>
      </c>
      <c r="G113" s="15">
        <f t="shared" si="17"/>
        <v>44326</v>
      </c>
      <c r="H113" s="15">
        <f t="shared" si="18"/>
        <v>44354</v>
      </c>
    </row>
    <row r="114" spans="1:8" x14ac:dyDescent="0.25">
      <c r="A114" s="42" t="s">
        <v>161</v>
      </c>
      <c r="B114">
        <f>IF(INT(MOD(ROW()-2,Données!E$6))=0,MAX($B$1:$B113)+1,MAX(B$1:B113))</f>
        <v>19</v>
      </c>
      <c r="C114" s="15">
        <f t="shared" si="9"/>
        <v>44216</v>
      </c>
      <c r="D114" s="15">
        <f t="shared" si="14"/>
        <v>44242</v>
      </c>
      <c r="E114" s="15">
        <f t="shared" si="15"/>
        <v>44270</v>
      </c>
      <c r="F114" s="15">
        <f t="shared" si="16"/>
        <v>44298</v>
      </c>
      <c r="G114" s="15">
        <f t="shared" si="17"/>
        <v>44326</v>
      </c>
      <c r="H114" s="15">
        <f t="shared" si="18"/>
        <v>44354</v>
      </c>
    </row>
    <row r="115" spans="1:8" x14ac:dyDescent="0.25">
      <c r="A115" s="42" t="s">
        <v>162</v>
      </c>
      <c r="B115">
        <f>IF(INT(MOD(ROW()-2,Données!E$6))=0,MAX($B$1:$B114)+1,MAX(B$1:B114))</f>
        <v>19</v>
      </c>
      <c r="C115" s="15">
        <f t="shared" si="9"/>
        <v>44216</v>
      </c>
      <c r="D115" s="15">
        <f t="shared" si="14"/>
        <v>44242</v>
      </c>
      <c r="E115" s="15">
        <f t="shared" si="15"/>
        <v>44270</v>
      </c>
      <c r="F115" s="15">
        <f t="shared" si="16"/>
        <v>44298</v>
      </c>
      <c r="G115" s="15">
        <f t="shared" si="17"/>
        <v>44326</v>
      </c>
      <c r="H115" s="15">
        <f t="shared" si="18"/>
        <v>44354</v>
      </c>
    </row>
    <row r="116" spans="1:8" x14ac:dyDescent="0.25">
      <c r="A116" s="42" t="s">
        <v>163</v>
      </c>
      <c r="B116">
        <f>IF(INT(MOD(ROW()-2,Données!E$6))=0,MAX($B$1:$B115)+1,MAX(B$1:B115))</f>
        <v>20</v>
      </c>
      <c r="C116" s="15">
        <f t="shared" si="9"/>
        <v>44217</v>
      </c>
      <c r="D116" s="15">
        <f t="shared" si="14"/>
        <v>44243</v>
      </c>
      <c r="E116" s="15">
        <f t="shared" si="15"/>
        <v>44271</v>
      </c>
      <c r="F116" s="15">
        <f t="shared" si="16"/>
        <v>44299</v>
      </c>
      <c r="G116" s="15">
        <f t="shared" si="17"/>
        <v>44327</v>
      </c>
      <c r="H116" s="15">
        <f t="shared" si="18"/>
        <v>44355</v>
      </c>
    </row>
    <row r="117" spans="1:8" x14ac:dyDescent="0.25">
      <c r="A117" s="42" t="s">
        <v>164</v>
      </c>
      <c r="B117">
        <f>IF(INT(MOD(ROW()-2,Données!E$6))=0,MAX($B$1:$B116)+1,MAX(B$1:B116))</f>
        <v>20</v>
      </c>
      <c r="C117" s="15">
        <f t="shared" si="9"/>
        <v>44217</v>
      </c>
      <c r="D117" s="15">
        <f t="shared" si="14"/>
        <v>44243</v>
      </c>
      <c r="E117" s="15">
        <f t="shared" si="15"/>
        <v>44271</v>
      </c>
      <c r="F117" s="15">
        <f t="shared" si="16"/>
        <v>44299</v>
      </c>
      <c r="G117" s="15">
        <f t="shared" si="17"/>
        <v>44327</v>
      </c>
      <c r="H117" s="15">
        <f t="shared" si="18"/>
        <v>44355</v>
      </c>
    </row>
    <row r="118" spans="1:8" x14ac:dyDescent="0.25">
      <c r="A118" s="42" t="s">
        <v>165</v>
      </c>
      <c r="B118">
        <f>IF(INT(MOD(ROW()-2,Données!E$6))=0,MAX($B$1:$B117)+1,MAX(B$1:B117))</f>
        <v>20</v>
      </c>
      <c r="C118" s="15">
        <f t="shared" si="9"/>
        <v>44217</v>
      </c>
      <c r="D118" s="15">
        <f t="shared" si="14"/>
        <v>44243</v>
      </c>
      <c r="E118" s="15">
        <f t="shared" si="15"/>
        <v>44271</v>
      </c>
      <c r="F118" s="15">
        <f t="shared" si="16"/>
        <v>44299</v>
      </c>
      <c r="G118" s="15">
        <f t="shared" si="17"/>
        <v>44327</v>
      </c>
      <c r="H118" s="15">
        <f t="shared" si="18"/>
        <v>44355</v>
      </c>
    </row>
    <row r="119" spans="1:8" x14ac:dyDescent="0.25">
      <c r="A119" s="42" t="s">
        <v>166</v>
      </c>
      <c r="B119">
        <f>IF(INT(MOD(ROW()-2,Données!E$6))=0,MAX($B$1:$B118)+1,MAX(B$1:B118))</f>
        <v>20</v>
      </c>
      <c r="C119" s="15">
        <f t="shared" si="9"/>
        <v>44217</v>
      </c>
      <c r="D119" s="15">
        <f t="shared" si="14"/>
        <v>44243</v>
      </c>
      <c r="E119" s="15">
        <f t="shared" si="15"/>
        <v>44271</v>
      </c>
      <c r="F119" s="15">
        <f t="shared" si="16"/>
        <v>44299</v>
      </c>
      <c r="G119" s="15">
        <f t="shared" si="17"/>
        <v>44327</v>
      </c>
      <c r="H119" s="15">
        <f t="shared" si="18"/>
        <v>44355</v>
      </c>
    </row>
    <row r="120" spans="1:8" x14ac:dyDescent="0.25">
      <c r="A120" s="42" t="s">
        <v>167</v>
      </c>
      <c r="B120">
        <f>IF(INT(MOD(ROW()-2,Données!E$6))=0,MAX($B$1:$B119)+1,MAX(B$1:B119))</f>
        <v>20</v>
      </c>
      <c r="C120" s="15">
        <f t="shared" si="9"/>
        <v>44217</v>
      </c>
      <c r="D120" s="15">
        <f t="shared" si="14"/>
        <v>44243</v>
      </c>
      <c r="E120" s="15">
        <f t="shared" si="15"/>
        <v>44271</v>
      </c>
      <c r="F120" s="15">
        <f t="shared" si="16"/>
        <v>44299</v>
      </c>
      <c r="G120" s="15">
        <f t="shared" si="17"/>
        <v>44327</v>
      </c>
      <c r="H120" s="15">
        <f t="shared" si="18"/>
        <v>44355</v>
      </c>
    </row>
    <row r="121" spans="1:8" x14ac:dyDescent="0.25">
      <c r="A121" s="42" t="s">
        <v>168</v>
      </c>
      <c r="B121">
        <f>IF(INT(MOD(ROW()-2,Données!E$6))=0,MAX($B$1:$B120)+1,MAX(B$1:B120))</f>
        <v>20</v>
      </c>
      <c r="C121" s="15">
        <f t="shared" si="9"/>
        <v>44217</v>
      </c>
      <c r="D121" s="15">
        <f t="shared" si="14"/>
        <v>44243</v>
      </c>
      <c r="E121" s="15">
        <f t="shared" si="15"/>
        <v>44271</v>
      </c>
      <c r="F121" s="15">
        <f t="shared" si="16"/>
        <v>44299</v>
      </c>
      <c r="G121" s="15">
        <f t="shared" si="17"/>
        <v>44327</v>
      </c>
      <c r="H121" s="15">
        <f t="shared" si="18"/>
        <v>44355</v>
      </c>
    </row>
    <row r="122" spans="1:8" x14ac:dyDescent="0.25">
      <c r="A122" s="42" t="s">
        <v>169</v>
      </c>
      <c r="B122">
        <f>IF(INT(MOD(ROW()-2,Données!E$6))=0,MAX($B$1:$B121)+1,MAX(B$1:B121))</f>
        <v>21</v>
      </c>
      <c r="C122" s="15">
        <f t="shared" si="9"/>
        <v>44218</v>
      </c>
      <c r="D122" s="15">
        <f t="shared" si="14"/>
        <v>44244</v>
      </c>
      <c r="E122" s="15">
        <f t="shared" si="15"/>
        <v>44272</v>
      </c>
      <c r="F122" s="15">
        <f t="shared" si="16"/>
        <v>44300</v>
      </c>
      <c r="G122" s="15">
        <f t="shared" si="17"/>
        <v>44328</v>
      </c>
      <c r="H122" s="15">
        <f t="shared" si="18"/>
        <v>44356</v>
      </c>
    </row>
    <row r="123" spans="1:8" x14ac:dyDescent="0.25">
      <c r="A123" s="42" t="s">
        <v>170</v>
      </c>
      <c r="B123">
        <f>IF(INT(MOD(ROW()-2,Données!E$6))=0,MAX($B$1:$B122)+1,MAX(B$1:B122))</f>
        <v>21</v>
      </c>
      <c r="C123" s="15">
        <f t="shared" si="9"/>
        <v>44218</v>
      </c>
      <c r="D123" s="15">
        <f t="shared" si="14"/>
        <v>44244</v>
      </c>
      <c r="E123" s="15">
        <f t="shared" si="15"/>
        <v>44272</v>
      </c>
      <c r="F123" s="15">
        <f t="shared" si="16"/>
        <v>44300</v>
      </c>
      <c r="G123" s="15">
        <f t="shared" si="17"/>
        <v>44328</v>
      </c>
      <c r="H123" s="15">
        <f t="shared" si="18"/>
        <v>44356</v>
      </c>
    </row>
    <row r="124" spans="1:8" x14ac:dyDescent="0.25">
      <c r="A124" s="42" t="s">
        <v>171</v>
      </c>
      <c r="B124">
        <f>IF(INT(MOD(ROW()-2,Données!E$6))=0,MAX($B$1:$B123)+1,MAX(B$1:B123))</f>
        <v>21</v>
      </c>
      <c r="C124" s="15">
        <f t="shared" si="9"/>
        <v>44218</v>
      </c>
      <c r="D124" s="15">
        <f t="shared" si="14"/>
        <v>44244</v>
      </c>
      <c r="E124" s="15">
        <f t="shared" si="15"/>
        <v>44272</v>
      </c>
      <c r="F124" s="15">
        <f t="shared" si="16"/>
        <v>44300</v>
      </c>
      <c r="G124" s="15">
        <f t="shared" si="17"/>
        <v>44328</v>
      </c>
      <c r="H124" s="15">
        <f t="shared" si="18"/>
        <v>44356</v>
      </c>
    </row>
    <row r="125" spans="1:8" x14ac:dyDescent="0.25">
      <c r="A125" s="42" t="s">
        <v>172</v>
      </c>
      <c r="B125">
        <f>IF(INT(MOD(ROW()-2,Données!E$6))=0,MAX($B$1:$B124)+1,MAX(B$1:B124))</f>
        <v>21</v>
      </c>
      <c r="C125" s="15">
        <f t="shared" si="9"/>
        <v>44218</v>
      </c>
      <c r="D125" s="15">
        <f t="shared" si="14"/>
        <v>44244</v>
      </c>
      <c r="E125" s="15">
        <f t="shared" si="15"/>
        <v>44272</v>
      </c>
      <c r="F125" s="15">
        <f t="shared" si="16"/>
        <v>44300</v>
      </c>
      <c r="G125" s="15">
        <f t="shared" si="17"/>
        <v>44328</v>
      </c>
      <c r="H125" s="15">
        <f t="shared" si="18"/>
        <v>44356</v>
      </c>
    </row>
    <row r="126" spans="1:8" x14ac:dyDescent="0.25">
      <c r="A126" s="42" t="s">
        <v>173</v>
      </c>
      <c r="B126">
        <f>IF(INT(MOD(ROW()-2,Données!E$6))=0,MAX($B$1:$B125)+1,MAX(B$1:B125))</f>
        <v>21</v>
      </c>
      <c r="C126" s="15">
        <f t="shared" si="9"/>
        <v>44218</v>
      </c>
      <c r="D126" s="15">
        <f t="shared" si="14"/>
        <v>44244</v>
      </c>
      <c r="E126" s="15">
        <f t="shared" si="15"/>
        <v>44272</v>
      </c>
      <c r="F126" s="15">
        <f t="shared" si="16"/>
        <v>44300</v>
      </c>
      <c r="G126" s="15">
        <f t="shared" si="17"/>
        <v>44328</v>
      </c>
      <c r="H126" s="15">
        <f t="shared" si="18"/>
        <v>44356</v>
      </c>
    </row>
    <row r="127" spans="1:8" x14ac:dyDescent="0.25">
      <c r="A127" s="42" t="s">
        <v>174</v>
      </c>
      <c r="B127">
        <f>IF(INT(MOD(ROW()-2,Données!E$6))=0,MAX($B$1:$B126)+1,MAX(B$1:B126))</f>
        <v>21</v>
      </c>
      <c r="C127" s="15">
        <f t="shared" si="9"/>
        <v>44218</v>
      </c>
      <c r="D127" s="15">
        <f t="shared" si="14"/>
        <v>44244</v>
      </c>
      <c r="E127" s="15">
        <f t="shared" si="15"/>
        <v>44272</v>
      </c>
      <c r="F127" s="15">
        <f t="shared" si="16"/>
        <v>44300</v>
      </c>
      <c r="G127" s="15">
        <f t="shared" si="17"/>
        <v>44328</v>
      </c>
      <c r="H127" s="15">
        <f t="shared" si="18"/>
        <v>44356</v>
      </c>
    </row>
    <row r="128" spans="1:8" x14ac:dyDescent="0.25">
      <c r="A128" s="42" t="s">
        <v>175</v>
      </c>
      <c r="B128">
        <f>IF(INT(MOD(ROW()-2,Données!E$6))=0,MAX($B$1:$B127)+1,MAX(B$1:B127))</f>
        <v>22</v>
      </c>
      <c r="C128" s="15">
        <f t="shared" si="9"/>
        <v>44221</v>
      </c>
      <c r="D128" s="15">
        <f t="shared" si="14"/>
        <v>44245</v>
      </c>
      <c r="E128" s="15">
        <f t="shared" si="15"/>
        <v>44273</v>
      </c>
      <c r="F128" s="15">
        <f t="shared" si="16"/>
        <v>44301</v>
      </c>
      <c r="G128" s="15">
        <f t="shared" si="17"/>
        <v>44330</v>
      </c>
      <c r="H128" s="15">
        <f t="shared" si="18"/>
        <v>44357</v>
      </c>
    </row>
    <row r="129" spans="1:8" x14ac:dyDescent="0.25">
      <c r="A129" s="42" t="s">
        <v>176</v>
      </c>
      <c r="B129">
        <f>IF(INT(MOD(ROW()-2,Données!E$6))=0,MAX($B$1:$B128)+1,MAX(B$1:B128))</f>
        <v>22</v>
      </c>
      <c r="C129" s="15">
        <f t="shared" si="9"/>
        <v>44221</v>
      </c>
      <c r="D129" s="15">
        <f t="shared" si="14"/>
        <v>44245</v>
      </c>
      <c r="E129" s="15">
        <f t="shared" si="15"/>
        <v>44273</v>
      </c>
      <c r="F129" s="15">
        <f t="shared" si="16"/>
        <v>44301</v>
      </c>
      <c r="G129" s="15">
        <f t="shared" si="17"/>
        <v>44330</v>
      </c>
      <c r="H129" s="15">
        <f t="shared" si="18"/>
        <v>44357</v>
      </c>
    </row>
    <row r="130" spans="1:8" x14ac:dyDescent="0.25">
      <c r="A130" s="42" t="s">
        <v>177</v>
      </c>
      <c r="B130">
        <f>IF(INT(MOD(ROW()-2,Données!E$6))=0,MAX($B$1:$B129)+1,MAX(B$1:B129))</f>
        <v>22</v>
      </c>
      <c r="C130" s="15">
        <f t="shared" ref="C130:C193" si="19">WORKDAY("31/12/2020"+$B130,1,Fer)</f>
        <v>44221</v>
      </c>
      <c r="D130" s="15">
        <f t="shared" si="14"/>
        <v>44245</v>
      </c>
      <c r="E130" s="15">
        <f t="shared" si="15"/>
        <v>44273</v>
      </c>
      <c r="F130" s="15">
        <f t="shared" si="16"/>
        <v>44301</v>
      </c>
      <c r="G130" s="15">
        <f t="shared" si="17"/>
        <v>44330</v>
      </c>
      <c r="H130" s="15">
        <f t="shared" si="18"/>
        <v>44357</v>
      </c>
    </row>
    <row r="131" spans="1:8" x14ac:dyDescent="0.25">
      <c r="A131" s="42" t="s">
        <v>178</v>
      </c>
      <c r="B131">
        <f>IF(INT(MOD(ROW()-2,Données!E$6))=0,MAX($B$1:$B130)+1,MAX(B$1:B130))</f>
        <v>22</v>
      </c>
      <c r="C131" s="15">
        <f t="shared" si="19"/>
        <v>44221</v>
      </c>
      <c r="D131" s="15">
        <f t="shared" si="14"/>
        <v>44245</v>
      </c>
      <c r="E131" s="15">
        <f t="shared" si="15"/>
        <v>44273</v>
      </c>
      <c r="F131" s="15">
        <f t="shared" si="16"/>
        <v>44301</v>
      </c>
      <c r="G131" s="15">
        <f t="shared" si="17"/>
        <v>44330</v>
      </c>
      <c r="H131" s="15">
        <f t="shared" si="18"/>
        <v>44357</v>
      </c>
    </row>
    <row r="132" spans="1:8" x14ac:dyDescent="0.25">
      <c r="A132" s="42" t="s">
        <v>179</v>
      </c>
      <c r="B132">
        <f>IF(INT(MOD(ROW()-2,Données!E$6))=0,MAX($B$1:$B131)+1,MAX(B$1:B131))</f>
        <v>22</v>
      </c>
      <c r="C132" s="15">
        <f t="shared" si="19"/>
        <v>44221</v>
      </c>
      <c r="D132" s="15">
        <f t="shared" si="14"/>
        <v>44245</v>
      </c>
      <c r="E132" s="15">
        <f t="shared" si="15"/>
        <v>44273</v>
      </c>
      <c r="F132" s="15">
        <f t="shared" si="16"/>
        <v>44301</v>
      </c>
      <c r="G132" s="15">
        <f t="shared" si="17"/>
        <v>44330</v>
      </c>
      <c r="H132" s="15">
        <f t="shared" si="18"/>
        <v>44357</v>
      </c>
    </row>
    <row r="133" spans="1:8" x14ac:dyDescent="0.25">
      <c r="A133" s="42" t="s">
        <v>180</v>
      </c>
      <c r="B133">
        <f>IF(INT(MOD(ROW()-2,Données!E$6))=0,MAX($B$1:$B132)+1,MAX(B$1:B132))</f>
        <v>22</v>
      </c>
      <c r="C133" s="15">
        <f t="shared" si="19"/>
        <v>44221</v>
      </c>
      <c r="D133" s="15">
        <f t="shared" si="14"/>
        <v>44245</v>
      </c>
      <c r="E133" s="15">
        <f t="shared" si="15"/>
        <v>44273</v>
      </c>
      <c r="F133" s="15">
        <f t="shared" si="16"/>
        <v>44301</v>
      </c>
      <c r="G133" s="15">
        <f t="shared" si="17"/>
        <v>44330</v>
      </c>
      <c r="H133" s="15">
        <f t="shared" si="18"/>
        <v>44357</v>
      </c>
    </row>
    <row r="134" spans="1:8" x14ac:dyDescent="0.25">
      <c r="A134" s="42" t="s">
        <v>181</v>
      </c>
      <c r="B134">
        <f>IF(INT(MOD(ROW()-2,Données!E$6))=0,MAX($B$1:$B133)+1,MAX(B$1:B133))</f>
        <v>23</v>
      </c>
      <c r="C134" s="15">
        <f t="shared" si="19"/>
        <v>44221</v>
      </c>
      <c r="D134" s="15">
        <f t="shared" si="14"/>
        <v>44246</v>
      </c>
      <c r="E134" s="15">
        <f t="shared" si="15"/>
        <v>44274</v>
      </c>
      <c r="F134" s="15">
        <f t="shared" si="16"/>
        <v>44302</v>
      </c>
      <c r="G134" s="15">
        <f t="shared" si="17"/>
        <v>44330</v>
      </c>
      <c r="H134" s="15">
        <f t="shared" si="18"/>
        <v>44358</v>
      </c>
    </row>
    <row r="135" spans="1:8" x14ac:dyDescent="0.25">
      <c r="A135" s="42" t="s">
        <v>182</v>
      </c>
      <c r="B135">
        <f>IF(INT(MOD(ROW()-2,Données!E$6))=0,MAX($B$1:$B134)+1,MAX(B$1:B134))</f>
        <v>23</v>
      </c>
      <c r="C135" s="15">
        <f t="shared" si="19"/>
        <v>44221</v>
      </c>
      <c r="D135" s="15">
        <f t="shared" si="14"/>
        <v>44246</v>
      </c>
      <c r="E135" s="15">
        <f t="shared" si="15"/>
        <v>44274</v>
      </c>
      <c r="F135" s="15">
        <f t="shared" si="16"/>
        <v>44302</v>
      </c>
      <c r="G135" s="15">
        <f t="shared" si="17"/>
        <v>44330</v>
      </c>
      <c r="H135" s="15">
        <f t="shared" si="18"/>
        <v>44358</v>
      </c>
    </row>
    <row r="136" spans="1:8" x14ac:dyDescent="0.25">
      <c r="A136" s="42" t="s">
        <v>183</v>
      </c>
      <c r="B136">
        <f>IF(INT(MOD(ROW()-2,Données!E$6))=0,MAX($B$1:$B135)+1,MAX(B$1:B135))</f>
        <v>23</v>
      </c>
      <c r="C136" s="15">
        <f t="shared" si="19"/>
        <v>44221</v>
      </c>
      <c r="D136" s="15">
        <f t="shared" si="14"/>
        <v>44246</v>
      </c>
      <c r="E136" s="15">
        <f t="shared" si="15"/>
        <v>44274</v>
      </c>
      <c r="F136" s="15">
        <f t="shared" si="16"/>
        <v>44302</v>
      </c>
      <c r="G136" s="15">
        <f t="shared" si="17"/>
        <v>44330</v>
      </c>
      <c r="H136" s="15">
        <f t="shared" si="18"/>
        <v>44358</v>
      </c>
    </row>
    <row r="137" spans="1:8" x14ac:dyDescent="0.25">
      <c r="A137" s="42" t="s">
        <v>184</v>
      </c>
      <c r="B137">
        <f>IF(INT(MOD(ROW()-2,Données!E$6))=0,MAX($B$1:$B136)+1,MAX(B$1:B136))</f>
        <v>23</v>
      </c>
      <c r="C137" s="15">
        <f t="shared" si="19"/>
        <v>44221</v>
      </c>
      <c r="D137" s="15">
        <f t="shared" si="14"/>
        <v>44246</v>
      </c>
      <c r="E137" s="15">
        <f t="shared" si="15"/>
        <v>44274</v>
      </c>
      <c r="F137" s="15">
        <f t="shared" si="16"/>
        <v>44302</v>
      </c>
      <c r="G137" s="15">
        <f t="shared" si="17"/>
        <v>44330</v>
      </c>
      <c r="H137" s="15">
        <f t="shared" si="18"/>
        <v>44358</v>
      </c>
    </row>
    <row r="138" spans="1:8" x14ac:dyDescent="0.25">
      <c r="A138" s="42" t="s">
        <v>185</v>
      </c>
      <c r="B138">
        <f>IF(INT(MOD(ROW()-2,Données!E$6))=0,MAX($B$1:$B137)+1,MAX(B$1:B137))</f>
        <v>23</v>
      </c>
      <c r="C138" s="15">
        <f t="shared" si="19"/>
        <v>44221</v>
      </c>
      <c r="D138" s="15">
        <f t="shared" si="14"/>
        <v>44246</v>
      </c>
      <c r="E138" s="15">
        <f t="shared" si="15"/>
        <v>44274</v>
      </c>
      <c r="F138" s="15">
        <f t="shared" si="16"/>
        <v>44302</v>
      </c>
      <c r="G138" s="15">
        <f t="shared" si="17"/>
        <v>44330</v>
      </c>
      <c r="H138" s="15">
        <f t="shared" si="18"/>
        <v>44358</v>
      </c>
    </row>
    <row r="139" spans="1:8" x14ac:dyDescent="0.25">
      <c r="A139" s="42" t="s">
        <v>186</v>
      </c>
      <c r="B139">
        <f>IF(INT(MOD(ROW()-2,Données!E$6))=0,MAX($B$1:$B138)+1,MAX(B$1:B138))</f>
        <v>23</v>
      </c>
      <c r="C139" s="15">
        <f t="shared" si="19"/>
        <v>44221</v>
      </c>
      <c r="D139" s="15">
        <f t="shared" si="14"/>
        <v>44246</v>
      </c>
      <c r="E139" s="15">
        <f t="shared" si="15"/>
        <v>44274</v>
      </c>
      <c r="F139" s="15">
        <f t="shared" si="16"/>
        <v>44302</v>
      </c>
      <c r="G139" s="15">
        <f t="shared" si="17"/>
        <v>44330</v>
      </c>
      <c r="H139" s="15">
        <f t="shared" si="18"/>
        <v>44358</v>
      </c>
    </row>
    <row r="140" spans="1:8" x14ac:dyDescent="0.25">
      <c r="A140" s="42" t="s">
        <v>187</v>
      </c>
      <c r="B140">
        <f>IF(INT(MOD(ROW()-2,Données!E$6))=0,MAX($B$1:$B139)+1,MAX(B$1:B139))</f>
        <v>24</v>
      </c>
      <c r="C140" s="15">
        <f t="shared" si="19"/>
        <v>44221</v>
      </c>
      <c r="D140" s="15">
        <f t="shared" si="14"/>
        <v>44249</v>
      </c>
      <c r="E140" s="15">
        <f t="shared" si="15"/>
        <v>44277</v>
      </c>
      <c r="F140" s="15">
        <f t="shared" si="16"/>
        <v>44305</v>
      </c>
      <c r="G140" s="15">
        <f t="shared" si="17"/>
        <v>44333</v>
      </c>
      <c r="H140" s="15">
        <f t="shared" si="18"/>
        <v>44361</v>
      </c>
    </row>
    <row r="141" spans="1:8" x14ac:dyDescent="0.25">
      <c r="A141" s="42" t="s">
        <v>188</v>
      </c>
      <c r="B141">
        <f>IF(INT(MOD(ROW()-2,Données!E$6))=0,MAX($B$1:$B140)+1,MAX(B$1:B140))</f>
        <v>24</v>
      </c>
      <c r="C141" s="15">
        <f t="shared" si="19"/>
        <v>44221</v>
      </c>
      <c r="D141" s="15">
        <f t="shared" si="14"/>
        <v>44249</v>
      </c>
      <c r="E141" s="15">
        <f t="shared" si="15"/>
        <v>44277</v>
      </c>
      <c r="F141" s="15">
        <f t="shared" si="16"/>
        <v>44305</v>
      </c>
      <c r="G141" s="15">
        <f t="shared" si="17"/>
        <v>44333</v>
      </c>
      <c r="H141" s="15">
        <f t="shared" si="18"/>
        <v>44361</v>
      </c>
    </row>
    <row r="142" spans="1:8" x14ac:dyDescent="0.25">
      <c r="A142" s="42" t="s">
        <v>189</v>
      </c>
      <c r="B142">
        <f>IF(INT(MOD(ROW()-2,Données!E$6))=0,MAX($B$1:$B141)+1,MAX(B$1:B141))</f>
        <v>24</v>
      </c>
      <c r="C142" s="15">
        <f t="shared" si="19"/>
        <v>44221</v>
      </c>
      <c r="D142" s="15">
        <f t="shared" si="14"/>
        <v>44249</v>
      </c>
      <c r="E142" s="15">
        <f t="shared" si="15"/>
        <v>44277</v>
      </c>
      <c r="F142" s="15">
        <f t="shared" si="16"/>
        <v>44305</v>
      </c>
      <c r="G142" s="15">
        <f t="shared" si="17"/>
        <v>44333</v>
      </c>
      <c r="H142" s="15">
        <f t="shared" si="18"/>
        <v>44361</v>
      </c>
    </row>
    <row r="143" spans="1:8" x14ac:dyDescent="0.25">
      <c r="A143" s="42" t="s">
        <v>190</v>
      </c>
      <c r="B143">
        <f>IF(INT(MOD(ROW()-2,Données!E$6))=0,MAX($B$1:$B142)+1,MAX(B$1:B142))</f>
        <v>24</v>
      </c>
      <c r="C143" s="15">
        <f t="shared" si="19"/>
        <v>44221</v>
      </c>
      <c r="D143" s="15">
        <f t="shared" si="14"/>
        <v>44249</v>
      </c>
      <c r="E143" s="15">
        <f t="shared" si="15"/>
        <v>44277</v>
      </c>
      <c r="F143" s="15">
        <f t="shared" si="16"/>
        <v>44305</v>
      </c>
      <c r="G143" s="15">
        <f t="shared" si="17"/>
        <v>44333</v>
      </c>
      <c r="H143" s="15">
        <f t="shared" si="18"/>
        <v>44361</v>
      </c>
    </row>
    <row r="144" spans="1:8" x14ac:dyDescent="0.25">
      <c r="A144" s="42" t="s">
        <v>191</v>
      </c>
      <c r="B144">
        <f>IF(INT(MOD(ROW()-2,Données!E$6))=0,MAX($B$1:$B143)+1,MAX(B$1:B143))</f>
        <v>24</v>
      </c>
      <c r="C144" s="15">
        <f t="shared" si="19"/>
        <v>44221</v>
      </c>
      <c r="D144" s="15">
        <f t="shared" si="14"/>
        <v>44249</v>
      </c>
      <c r="E144" s="15">
        <f t="shared" si="15"/>
        <v>44277</v>
      </c>
      <c r="F144" s="15">
        <f t="shared" si="16"/>
        <v>44305</v>
      </c>
      <c r="G144" s="15">
        <f t="shared" si="17"/>
        <v>44333</v>
      </c>
      <c r="H144" s="15">
        <f t="shared" si="18"/>
        <v>44361</v>
      </c>
    </row>
    <row r="145" spans="1:8" x14ac:dyDescent="0.25">
      <c r="A145" s="42" t="s">
        <v>192</v>
      </c>
      <c r="B145">
        <f>IF(INT(MOD(ROW()-2,Données!E$6))=0,MAX($B$1:$B144)+1,MAX(B$1:B144))</f>
        <v>24</v>
      </c>
      <c r="C145" s="15">
        <f t="shared" si="19"/>
        <v>44221</v>
      </c>
      <c r="D145" s="15">
        <f t="shared" si="14"/>
        <v>44249</v>
      </c>
      <c r="E145" s="15">
        <f t="shared" si="15"/>
        <v>44277</v>
      </c>
      <c r="F145" s="15">
        <f t="shared" si="16"/>
        <v>44305</v>
      </c>
      <c r="G145" s="15">
        <f t="shared" si="17"/>
        <v>44333</v>
      </c>
      <c r="H145" s="15">
        <f t="shared" si="18"/>
        <v>44361</v>
      </c>
    </row>
    <row r="146" spans="1:8" x14ac:dyDescent="0.25">
      <c r="A146" s="42" t="s">
        <v>193</v>
      </c>
      <c r="B146">
        <f>IF(INT(MOD(ROW()-2,Données!E$6))=0,MAX($B$1:$B145)+1,MAX(B$1:B145))</f>
        <v>25</v>
      </c>
      <c r="C146" s="15">
        <f t="shared" si="19"/>
        <v>44222</v>
      </c>
      <c r="D146" s="15">
        <f t="shared" si="14"/>
        <v>44249</v>
      </c>
      <c r="E146" s="15">
        <f t="shared" si="15"/>
        <v>44277</v>
      </c>
      <c r="F146" s="15">
        <f t="shared" si="16"/>
        <v>44305</v>
      </c>
      <c r="G146" s="15">
        <f t="shared" si="17"/>
        <v>44333</v>
      </c>
      <c r="H146" s="15">
        <f t="shared" si="18"/>
        <v>44361</v>
      </c>
    </row>
    <row r="147" spans="1:8" x14ac:dyDescent="0.25">
      <c r="A147" s="42" t="s">
        <v>194</v>
      </c>
      <c r="B147">
        <f>IF(INT(MOD(ROW()-2,Données!E$6))=0,MAX($B$1:$B146)+1,MAX(B$1:B146))</f>
        <v>25</v>
      </c>
      <c r="C147" s="15">
        <f t="shared" si="19"/>
        <v>44222</v>
      </c>
      <c r="D147" s="15">
        <f t="shared" si="14"/>
        <v>44249</v>
      </c>
      <c r="E147" s="15">
        <f t="shared" si="15"/>
        <v>44277</v>
      </c>
      <c r="F147" s="15">
        <f t="shared" si="16"/>
        <v>44305</v>
      </c>
      <c r="G147" s="15">
        <f t="shared" si="17"/>
        <v>44333</v>
      </c>
      <c r="H147" s="15">
        <f t="shared" si="18"/>
        <v>44361</v>
      </c>
    </row>
    <row r="148" spans="1:8" x14ac:dyDescent="0.25">
      <c r="A148" s="42" t="s">
        <v>195</v>
      </c>
      <c r="B148">
        <f>IF(INT(MOD(ROW()-2,Données!E$6))=0,MAX($B$1:$B147)+1,MAX(B$1:B147))</f>
        <v>25</v>
      </c>
      <c r="C148" s="15">
        <f t="shared" si="19"/>
        <v>44222</v>
      </c>
      <c r="D148" s="15">
        <f t="shared" si="14"/>
        <v>44249</v>
      </c>
      <c r="E148" s="15">
        <f t="shared" si="15"/>
        <v>44277</v>
      </c>
      <c r="F148" s="15">
        <f t="shared" si="16"/>
        <v>44305</v>
      </c>
      <c r="G148" s="15">
        <f t="shared" si="17"/>
        <v>44333</v>
      </c>
      <c r="H148" s="15">
        <f t="shared" si="18"/>
        <v>44361</v>
      </c>
    </row>
    <row r="149" spans="1:8" x14ac:dyDescent="0.25">
      <c r="A149" s="42" t="s">
        <v>196</v>
      </c>
      <c r="B149">
        <f>IF(INT(MOD(ROW()-2,Données!E$6))=0,MAX($B$1:$B148)+1,MAX(B$1:B148))</f>
        <v>25</v>
      </c>
      <c r="C149" s="15">
        <f t="shared" si="19"/>
        <v>44222</v>
      </c>
      <c r="D149" s="15">
        <f t="shared" si="14"/>
        <v>44249</v>
      </c>
      <c r="E149" s="15">
        <f t="shared" si="15"/>
        <v>44277</v>
      </c>
      <c r="F149" s="15">
        <f t="shared" si="16"/>
        <v>44305</v>
      </c>
      <c r="G149" s="15">
        <f t="shared" si="17"/>
        <v>44333</v>
      </c>
      <c r="H149" s="15">
        <f t="shared" si="18"/>
        <v>44361</v>
      </c>
    </row>
    <row r="150" spans="1:8" x14ac:dyDescent="0.25">
      <c r="A150" s="42" t="s">
        <v>197</v>
      </c>
      <c r="B150">
        <f>IF(INT(MOD(ROW()-2,Données!E$6))=0,MAX($B$1:$B149)+1,MAX(B$1:B149))</f>
        <v>25</v>
      </c>
      <c r="C150" s="15">
        <f t="shared" si="19"/>
        <v>44222</v>
      </c>
      <c r="D150" s="15">
        <f t="shared" si="14"/>
        <v>44249</v>
      </c>
      <c r="E150" s="15">
        <f t="shared" si="15"/>
        <v>44277</v>
      </c>
      <c r="F150" s="15">
        <f t="shared" si="16"/>
        <v>44305</v>
      </c>
      <c r="G150" s="15">
        <f t="shared" si="17"/>
        <v>44333</v>
      </c>
      <c r="H150" s="15">
        <f t="shared" si="18"/>
        <v>44361</v>
      </c>
    </row>
    <row r="151" spans="1:8" x14ac:dyDescent="0.25">
      <c r="A151" s="42" t="s">
        <v>198</v>
      </c>
      <c r="B151">
        <f>IF(INT(MOD(ROW()-2,Données!E$6))=0,MAX($B$1:$B150)+1,MAX(B$1:B150))</f>
        <v>25</v>
      </c>
      <c r="C151" s="15">
        <f t="shared" si="19"/>
        <v>44222</v>
      </c>
      <c r="D151" s="15">
        <f t="shared" si="14"/>
        <v>44249</v>
      </c>
      <c r="E151" s="15">
        <f t="shared" si="15"/>
        <v>44277</v>
      </c>
      <c r="F151" s="15">
        <f t="shared" si="16"/>
        <v>44305</v>
      </c>
      <c r="G151" s="15">
        <f t="shared" si="17"/>
        <v>44333</v>
      </c>
      <c r="H151" s="15">
        <f t="shared" si="18"/>
        <v>44361</v>
      </c>
    </row>
    <row r="152" spans="1:8" x14ac:dyDescent="0.25">
      <c r="A152" s="42" t="s">
        <v>199</v>
      </c>
      <c r="B152">
        <f>IF(INT(MOD(ROW()-2,Données!E$6))=0,MAX($B$1:$B151)+1,MAX(B$1:B151))</f>
        <v>26</v>
      </c>
      <c r="C152" s="15">
        <f t="shared" si="19"/>
        <v>44223</v>
      </c>
      <c r="D152" s="15">
        <f t="shared" si="14"/>
        <v>44249</v>
      </c>
      <c r="E152" s="15">
        <f t="shared" si="15"/>
        <v>44277</v>
      </c>
      <c r="F152" s="15">
        <f t="shared" si="16"/>
        <v>44305</v>
      </c>
      <c r="G152" s="15">
        <f t="shared" si="17"/>
        <v>44333</v>
      </c>
      <c r="H152" s="15">
        <f t="shared" si="18"/>
        <v>44361</v>
      </c>
    </row>
    <row r="153" spans="1:8" x14ac:dyDescent="0.25">
      <c r="A153" s="42" t="s">
        <v>200</v>
      </c>
      <c r="B153">
        <f>IF(INT(MOD(ROW()-2,Données!E$6))=0,MAX($B$1:$B152)+1,MAX(B$1:B152))</f>
        <v>26</v>
      </c>
      <c r="C153" s="15">
        <f t="shared" si="19"/>
        <v>44223</v>
      </c>
      <c r="D153" s="15">
        <f t="shared" si="14"/>
        <v>44249</v>
      </c>
      <c r="E153" s="15">
        <f t="shared" si="15"/>
        <v>44277</v>
      </c>
      <c r="F153" s="15">
        <f t="shared" si="16"/>
        <v>44305</v>
      </c>
      <c r="G153" s="15">
        <f t="shared" si="17"/>
        <v>44333</v>
      </c>
      <c r="H153" s="15">
        <f t="shared" si="18"/>
        <v>44361</v>
      </c>
    </row>
    <row r="154" spans="1:8" x14ac:dyDescent="0.25">
      <c r="A154" s="42" t="s">
        <v>201</v>
      </c>
      <c r="B154">
        <f>IF(INT(MOD(ROW()-2,Données!E$6))=0,MAX($B$1:$B153)+1,MAX(B$1:B153))</f>
        <v>26</v>
      </c>
      <c r="C154" s="15">
        <f t="shared" si="19"/>
        <v>44223</v>
      </c>
      <c r="D154" s="15">
        <f t="shared" si="14"/>
        <v>44249</v>
      </c>
      <c r="E154" s="15">
        <f t="shared" si="15"/>
        <v>44277</v>
      </c>
      <c r="F154" s="15">
        <f t="shared" si="16"/>
        <v>44305</v>
      </c>
      <c r="G154" s="15">
        <f t="shared" si="17"/>
        <v>44333</v>
      </c>
      <c r="H154" s="15">
        <f t="shared" si="18"/>
        <v>44361</v>
      </c>
    </row>
    <row r="155" spans="1:8" x14ac:dyDescent="0.25">
      <c r="A155" s="42" t="s">
        <v>202</v>
      </c>
      <c r="B155">
        <f>IF(INT(MOD(ROW()-2,Données!E$6))=0,MAX($B$1:$B154)+1,MAX(B$1:B154))</f>
        <v>26</v>
      </c>
      <c r="C155" s="15">
        <f t="shared" si="19"/>
        <v>44223</v>
      </c>
      <c r="D155" s="15">
        <f t="shared" si="14"/>
        <v>44249</v>
      </c>
      <c r="E155" s="15">
        <f t="shared" si="15"/>
        <v>44277</v>
      </c>
      <c r="F155" s="15">
        <f t="shared" si="16"/>
        <v>44305</v>
      </c>
      <c r="G155" s="15">
        <f t="shared" si="17"/>
        <v>44333</v>
      </c>
      <c r="H155" s="15">
        <f t="shared" si="18"/>
        <v>44361</v>
      </c>
    </row>
    <row r="156" spans="1:8" x14ac:dyDescent="0.25">
      <c r="A156" s="42" t="s">
        <v>203</v>
      </c>
      <c r="B156">
        <f>IF(INT(MOD(ROW()-2,Données!E$6))=0,MAX($B$1:$B155)+1,MAX(B$1:B155))</f>
        <v>26</v>
      </c>
      <c r="C156" s="15">
        <f t="shared" si="19"/>
        <v>44223</v>
      </c>
      <c r="D156" s="15">
        <f t="shared" si="14"/>
        <v>44249</v>
      </c>
      <c r="E156" s="15">
        <f t="shared" si="15"/>
        <v>44277</v>
      </c>
      <c r="F156" s="15">
        <f t="shared" si="16"/>
        <v>44305</v>
      </c>
      <c r="G156" s="15">
        <f t="shared" si="17"/>
        <v>44333</v>
      </c>
      <c r="H156" s="15">
        <f t="shared" si="18"/>
        <v>44361</v>
      </c>
    </row>
    <row r="157" spans="1:8" x14ac:dyDescent="0.25">
      <c r="A157" s="42" t="s">
        <v>204</v>
      </c>
      <c r="B157">
        <f>IF(INT(MOD(ROW()-2,Données!E$6))=0,MAX($B$1:$B156)+1,MAX(B$1:B156))</f>
        <v>26</v>
      </c>
      <c r="C157" s="15">
        <f t="shared" si="19"/>
        <v>44223</v>
      </c>
      <c r="D157" s="15">
        <f t="shared" si="14"/>
        <v>44249</v>
      </c>
      <c r="E157" s="15">
        <f t="shared" si="15"/>
        <v>44277</v>
      </c>
      <c r="F157" s="15">
        <f t="shared" si="16"/>
        <v>44305</v>
      </c>
      <c r="G157" s="15">
        <f t="shared" si="17"/>
        <v>44333</v>
      </c>
      <c r="H157" s="15">
        <f t="shared" si="18"/>
        <v>44361</v>
      </c>
    </row>
    <row r="158" spans="1:8" x14ac:dyDescent="0.25">
      <c r="A158" s="42" t="s">
        <v>205</v>
      </c>
      <c r="B158">
        <f>IF(INT(MOD(ROW()-2,Données!E$6))=0,MAX($B$1:$B157)+1,MAX(B$1:B157))</f>
        <v>27</v>
      </c>
      <c r="C158" s="15">
        <f t="shared" si="19"/>
        <v>44224</v>
      </c>
      <c r="D158" s="15">
        <f t="shared" si="14"/>
        <v>44250</v>
      </c>
      <c r="E158" s="15">
        <f t="shared" si="15"/>
        <v>44278</v>
      </c>
      <c r="F158" s="15">
        <f t="shared" si="16"/>
        <v>44306</v>
      </c>
      <c r="G158" s="15">
        <f t="shared" si="17"/>
        <v>44334</v>
      </c>
      <c r="H158" s="15">
        <f t="shared" si="18"/>
        <v>44362</v>
      </c>
    </row>
    <row r="159" spans="1:8" x14ac:dyDescent="0.25">
      <c r="A159" s="42" t="s">
        <v>206</v>
      </c>
      <c r="B159">
        <f>IF(INT(MOD(ROW()-2,Données!E$6))=0,MAX($B$1:$B158)+1,MAX(B$1:B158))</f>
        <v>27</v>
      </c>
      <c r="C159" s="15">
        <f t="shared" si="19"/>
        <v>44224</v>
      </c>
      <c r="D159" s="15">
        <f t="shared" si="14"/>
        <v>44250</v>
      </c>
      <c r="E159" s="15">
        <f t="shared" si="15"/>
        <v>44278</v>
      </c>
      <c r="F159" s="15">
        <f t="shared" si="16"/>
        <v>44306</v>
      </c>
      <c r="G159" s="15">
        <f t="shared" si="17"/>
        <v>44334</v>
      </c>
      <c r="H159" s="15">
        <f t="shared" si="18"/>
        <v>44362</v>
      </c>
    </row>
    <row r="160" spans="1:8" x14ac:dyDescent="0.25">
      <c r="A160" s="42" t="s">
        <v>207</v>
      </c>
      <c r="B160">
        <f>IF(INT(MOD(ROW()-2,Données!E$6))=0,MAX($B$1:$B159)+1,MAX(B$1:B159))</f>
        <v>27</v>
      </c>
      <c r="C160" s="15">
        <f t="shared" si="19"/>
        <v>44224</v>
      </c>
      <c r="D160" s="15">
        <f t="shared" si="14"/>
        <v>44250</v>
      </c>
      <c r="E160" s="15">
        <f t="shared" si="15"/>
        <v>44278</v>
      </c>
      <c r="F160" s="15">
        <f t="shared" si="16"/>
        <v>44306</v>
      </c>
      <c r="G160" s="15">
        <f t="shared" si="17"/>
        <v>44334</v>
      </c>
      <c r="H160" s="15">
        <f t="shared" si="18"/>
        <v>44362</v>
      </c>
    </row>
    <row r="161" spans="1:8" x14ac:dyDescent="0.25">
      <c r="A161" s="42" t="s">
        <v>208</v>
      </c>
      <c r="B161">
        <f>IF(INT(MOD(ROW()-2,Données!E$6))=0,MAX($B$1:$B160)+1,MAX(B$1:B160))</f>
        <v>27</v>
      </c>
      <c r="C161" s="15">
        <f t="shared" si="19"/>
        <v>44224</v>
      </c>
      <c r="D161" s="15">
        <f t="shared" si="14"/>
        <v>44250</v>
      </c>
      <c r="E161" s="15">
        <f t="shared" si="15"/>
        <v>44278</v>
      </c>
      <c r="F161" s="15">
        <f t="shared" si="16"/>
        <v>44306</v>
      </c>
      <c r="G161" s="15">
        <f t="shared" si="17"/>
        <v>44334</v>
      </c>
      <c r="H161" s="15">
        <f t="shared" si="18"/>
        <v>44362</v>
      </c>
    </row>
    <row r="162" spans="1:8" x14ac:dyDescent="0.25">
      <c r="A162" s="42" t="s">
        <v>209</v>
      </c>
      <c r="B162">
        <f>IF(INT(MOD(ROW()-2,Données!E$6))=0,MAX($B$1:$B161)+1,MAX(B$1:B161))</f>
        <v>27</v>
      </c>
      <c r="C162" s="15">
        <f t="shared" si="19"/>
        <v>44224</v>
      </c>
      <c r="D162" s="15">
        <f t="shared" si="14"/>
        <v>44250</v>
      </c>
      <c r="E162" s="15">
        <f t="shared" si="15"/>
        <v>44278</v>
      </c>
      <c r="F162" s="15">
        <f t="shared" si="16"/>
        <v>44306</v>
      </c>
      <c r="G162" s="15">
        <f t="shared" si="17"/>
        <v>44334</v>
      </c>
      <c r="H162" s="15">
        <f t="shared" si="18"/>
        <v>44362</v>
      </c>
    </row>
    <row r="163" spans="1:8" x14ac:dyDescent="0.25">
      <c r="A163" s="42" t="s">
        <v>210</v>
      </c>
      <c r="B163">
        <f>IF(INT(MOD(ROW()-2,Données!E$6))=0,MAX($B$1:$B162)+1,MAX(B$1:B162))</f>
        <v>27</v>
      </c>
      <c r="C163" s="15">
        <f t="shared" si="19"/>
        <v>44224</v>
      </c>
      <c r="D163" s="15">
        <f t="shared" si="14"/>
        <v>44250</v>
      </c>
      <c r="E163" s="15">
        <f t="shared" si="15"/>
        <v>44278</v>
      </c>
      <c r="F163" s="15">
        <f t="shared" si="16"/>
        <v>44306</v>
      </c>
      <c r="G163" s="15">
        <f t="shared" si="17"/>
        <v>44334</v>
      </c>
      <c r="H163" s="15">
        <f t="shared" si="18"/>
        <v>44362</v>
      </c>
    </row>
    <row r="164" spans="1:8" x14ac:dyDescent="0.25">
      <c r="A164" s="42" t="s">
        <v>211</v>
      </c>
      <c r="B164">
        <f>IF(INT(MOD(ROW()-2,Données!E$6))=0,MAX($B$1:$B163)+1,MAX(B$1:B163))</f>
        <v>28</v>
      </c>
      <c r="C164" s="15">
        <f t="shared" si="19"/>
        <v>44225</v>
      </c>
      <c r="D164" s="15">
        <f t="shared" si="14"/>
        <v>44251</v>
      </c>
      <c r="E164" s="15">
        <f t="shared" si="15"/>
        <v>44279</v>
      </c>
      <c r="F164" s="15">
        <f t="shared" si="16"/>
        <v>44307</v>
      </c>
      <c r="G164" s="15">
        <f t="shared" si="17"/>
        <v>44335</v>
      </c>
      <c r="H164" s="15">
        <f t="shared" si="18"/>
        <v>44363</v>
      </c>
    </row>
    <row r="165" spans="1:8" x14ac:dyDescent="0.25">
      <c r="A165" s="42" t="s">
        <v>212</v>
      </c>
      <c r="B165">
        <f>IF(INT(MOD(ROW()-2,Données!E$6))=0,MAX($B$1:$B164)+1,MAX(B$1:B164))</f>
        <v>28</v>
      </c>
      <c r="C165" s="15">
        <f t="shared" si="19"/>
        <v>44225</v>
      </c>
      <c r="D165" s="15">
        <f t="shared" si="14"/>
        <v>44251</v>
      </c>
      <c r="E165" s="15">
        <f t="shared" si="15"/>
        <v>44279</v>
      </c>
      <c r="F165" s="15">
        <f t="shared" si="16"/>
        <v>44307</v>
      </c>
      <c r="G165" s="15">
        <f t="shared" si="17"/>
        <v>44335</v>
      </c>
      <c r="H165" s="15">
        <f t="shared" si="18"/>
        <v>44363</v>
      </c>
    </row>
    <row r="166" spans="1:8" x14ac:dyDescent="0.25">
      <c r="A166" s="42" t="s">
        <v>213</v>
      </c>
      <c r="B166">
        <f>IF(INT(MOD(ROW()-2,Données!E$6))=0,MAX($B$1:$B165)+1,MAX(B$1:B165))</f>
        <v>28</v>
      </c>
      <c r="C166" s="15">
        <f t="shared" si="19"/>
        <v>44225</v>
      </c>
      <c r="D166" s="15">
        <f t="shared" si="14"/>
        <v>44251</v>
      </c>
      <c r="E166" s="15">
        <f t="shared" si="15"/>
        <v>44279</v>
      </c>
      <c r="F166" s="15">
        <f t="shared" si="16"/>
        <v>44307</v>
      </c>
      <c r="G166" s="15">
        <f t="shared" si="17"/>
        <v>44335</v>
      </c>
      <c r="H166" s="15">
        <f t="shared" si="18"/>
        <v>44363</v>
      </c>
    </row>
    <row r="167" spans="1:8" x14ac:dyDescent="0.25">
      <c r="A167" s="42" t="s">
        <v>214</v>
      </c>
      <c r="B167">
        <f>IF(INT(MOD(ROW()-2,Données!E$6))=0,MAX($B$1:$B166)+1,MAX(B$1:B166))</f>
        <v>28</v>
      </c>
      <c r="C167" s="15">
        <f t="shared" si="19"/>
        <v>44225</v>
      </c>
      <c r="D167" s="15">
        <f t="shared" ref="D167:D230" si="20">WORKDAY(C$102+$B167+8,1,Fer)</f>
        <v>44251</v>
      </c>
      <c r="E167" s="15">
        <f t="shared" ref="E167:E230" si="21">WORKDAY(D$102+$B167+8,1,Fer)</f>
        <v>44279</v>
      </c>
      <c r="F167" s="15">
        <f t="shared" ref="F167:F230" si="22">WORKDAY(E$102+$B167+8,1,Fer)</f>
        <v>44307</v>
      </c>
      <c r="G167" s="15">
        <f t="shared" ref="G167:G230" si="23">WORKDAY(F$102+$B167+8,1,Fer)</f>
        <v>44335</v>
      </c>
      <c r="H167" s="15">
        <f t="shared" ref="H167:H230" si="24">WORKDAY(G$102+$B167+8,1,Fer)</f>
        <v>44363</v>
      </c>
    </row>
    <row r="168" spans="1:8" x14ac:dyDescent="0.25">
      <c r="A168" s="42" t="s">
        <v>215</v>
      </c>
      <c r="B168">
        <f>IF(INT(MOD(ROW()-2,Données!E$6))=0,MAX($B$1:$B167)+1,MAX(B$1:B167))</f>
        <v>28</v>
      </c>
      <c r="C168" s="15">
        <f t="shared" si="19"/>
        <v>44225</v>
      </c>
      <c r="D168" s="15">
        <f t="shared" si="20"/>
        <v>44251</v>
      </c>
      <c r="E168" s="15">
        <f t="shared" si="21"/>
        <v>44279</v>
      </c>
      <c r="F168" s="15">
        <f t="shared" si="22"/>
        <v>44307</v>
      </c>
      <c r="G168" s="15">
        <f t="shared" si="23"/>
        <v>44335</v>
      </c>
      <c r="H168" s="15">
        <f t="shared" si="24"/>
        <v>44363</v>
      </c>
    </row>
    <row r="169" spans="1:8" x14ac:dyDescent="0.25">
      <c r="A169" s="42" t="s">
        <v>216</v>
      </c>
      <c r="B169">
        <f>IF(INT(MOD(ROW()-2,Données!E$6))=0,MAX($B$1:$B168)+1,MAX(B$1:B168))</f>
        <v>28</v>
      </c>
      <c r="C169" s="15">
        <f t="shared" si="19"/>
        <v>44225</v>
      </c>
      <c r="D169" s="15">
        <f t="shared" si="20"/>
        <v>44251</v>
      </c>
      <c r="E169" s="15">
        <f t="shared" si="21"/>
        <v>44279</v>
      </c>
      <c r="F169" s="15">
        <f t="shared" si="22"/>
        <v>44307</v>
      </c>
      <c r="G169" s="15">
        <f t="shared" si="23"/>
        <v>44335</v>
      </c>
      <c r="H169" s="15">
        <f t="shared" si="24"/>
        <v>44363</v>
      </c>
    </row>
    <row r="170" spans="1:8" x14ac:dyDescent="0.25">
      <c r="A170" s="42" t="s">
        <v>217</v>
      </c>
      <c r="B170">
        <f>IF(INT(MOD(ROW()-2,Données!E$6))=0,MAX($B$1:$B169)+1,MAX(B$1:B169))</f>
        <v>29</v>
      </c>
      <c r="C170" s="15">
        <f t="shared" si="19"/>
        <v>44228</v>
      </c>
      <c r="D170" s="15">
        <f t="shared" si="20"/>
        <v>44252</v>
      </c>
      <c r="E170" s="15">
        <f t="shared" si="21"/>
        <v>44280</v>
      </c>
      <c r="F170" s="15">
        <f t="shared" si="22"/>
        <v>44308</v>
      </c>
      <c r="G170" s="15">
        <f t="shared" si="23"/>
        <v>44336</v>
      </c>
      <c r="H170" s="15">
        <f t="shared" si="24"/>
        <v>44364</v>
      </c>
    </row>
    <row r="171" spans="1:8" x14ac:dyDescent="0.25">
      <c r="A171" s="42" t="s">
        <v>218</v>
      </c>
      <c r="B171">
        <f>IF(INT(MOD(ROW()-2,Données!E$6))=0,MAX($B$1:$B170)+1,MAX(B$1:B170))</f>
        <v>29</v>
      </c>
      <c r="C171" s="15">
        <f t="shared" si="19"/>
        <v>44228</v>
      </c>
      <c r="D171" s="15">
        <f t="shared" si="20"/>
        <v>44252</v>
      </c>
      <c r="E171" s="15">
        <f t="shared" si="21"/>
        <v>44280</v>
      </c>
      <c r="F171" s="15">
        <f t="shared" si="22"/>
        <v>44308</v>
      </c>
      <c r="G171" s="15">
        <f t="shared" si="23"/>
        <v>44336</v>
      </c>
      <c r="H171" s="15">
        <f t="shared" si="24"/>
        <v>44364</v>
      </c>
    </row>
    <row r="172" spans="1:8" x14ac:dyDescent="0.25">
      <c r="A172" s="42" t="s">
        <v>219</v>
      </c>
      <c r="B172">
        <f>IF(INT(MOD(ROW()-2,Données!E$6))=0,MAX($B$1:$B171)+1,MAX(B$1:B171))</f>
        <v>29</v>
      </c>
      <c r="C172" s="15">
        <f t="shared" si="19"/>
        <v>44228</v>
      </c>
      <c r="D172" s="15">
        <f t="shared" si="20"/>
        <v>44252</v>
      </c>
      <c r="E172" s="15">
        <f t="shared" si="21"/>
        <v>44280</v>
      </c>
      <c r="F172" s="15">
        <f t="shared" si="22"/>
        <v>44308</v>
      </c>
      <c r="G172" s="15">
        <f t="shared" si="23"/>
        <v>44336</v>
      </c>
      <c r="H172" s="15">
        <f t="shared" si="24"/>
        <v>44364</v>
      </c>
    </row>
    <row r="173" spans="1:8" x14ac:dyDescent="0.25">
      <c r="A173" s="42" t="s">
        <v>220</v>
      </c>
      <c r="B173">
        <f>IF(INT(MOD(ROW()-2,Données!E$6))=0,MAX($B$1:$B172)+1,MAX(B$1:B172))</f>
        <v>29</v>
      </c>
      <c r="C173" s="15">
        <f t="shared" si="19"/>
        <v>44228</v>
      </c>
      <c r="D173" s="15">
        <f t="shared" si="20"/>
        <v>44252</v>
      </c>
      <c r="E173" s="15">
        <f t="shared" si="21"/>
        <v>44280</v>
      </c>
      <c r="F173" s="15">
        <f t="shared" si="22"/>
        <v>44308</v>
      </c>
      <c r="G173" s="15">
        <f t="shared" si="23"/>
        <v>44336</v>
      </c>
      <c r="H173" s="15">
        <f t="shared" si="24"/>
        <v>44364</v>
      </c>
    </row>
    <row r="174" spans="1:8" x14ac:dyDescent="0.25">
      <c r="A174" s="42" t="s">
        <v>221</v>
      </c>
      <c r="B174">
        <f>IF(INT(MOD(ROW()-2,Données!E$6))=0,MAX($B$1:$B173)+1,MAX(B$1:B173))</f>
        <v>29</v>
      </c>
      <c r="C174" s="15">
        <f t="shared" si="19"/>
        <v>44228</v>
      </c>
      <c r="D174" s="15">
        <f t="shared" si="20"/>
        <v>44252</v>
      </c>
      <c r="E174" s="15">
        <f t="shared" si="21"/>
        <v>44280</v>
      </c>
      <c r="F174" s="15">
        <f t="shared" si="22"/>
        <v>44308</v>
      </c>
      <c r="G174" s="15">
        <f t="shared" si="23"/>
        <v>44336</v>
      </c>
      <c r="H174" s="15">
        <f t="shared" si="24"/>
        <v>44364</v>
      </c>
    </row>
    <row r="175" spans="1:8" x14ac:dyDescent="0.25">
      <c r="A175" s="42" t="s">
        <v>222</v>
      </c>
      <c r="B175">
        <f>IF(INT(MOD(ROW()-2,Données!E$6))=0,MAX($B$1:$B174)+1,MAX(B$1:B174))</f>
        <v>29</v>
      </c>
      <c r="C175" s="15">
        <f t="shared" si="19"/>
        <v>44228</v>
      </c>
      <c r="D175" s="15">
        <f t="shared" si="20"/>
        <v>44252</v>
      </c>
      <c r="E175" s="15">
        <f t="shared" si="21"/>
        <v>44280</v>
      </c>
      <c r="F175" s="15">
        <f t="shared" si="22"/>
        <v>44308</v>
      </c>
      <c r="G175" s="15">
        <f t="shared" si="23"/>
        <v>44336</v>
      </c>
      <c r="H175" s="15">
        <f t="shared" si="24"/>
        <v>44364</v>
      </c>
    </row>
    <row r="176" spans="1:8" x14ac:dyDescent="0.25">
      <c r="A176" s="42" t="s">
        <v>223</v>
      </c>
      <c r="B176">
        <f>IF(INT(MOD(ROW()-2,Données!E$6))=0,MAX($B$1:$B175)+1,MAX(B$1:B175))</f>
        <v>30</v>
      </c>
      <c r="C176" s="15">
        <f t="shared" si="19"/>
        <v>44228</v>
      </c>
      <c r="D176" s="15">
        <f t="shared" si="20"/>
        <v>44253</v>
      </c>
      <c r="E176" s="15">
        <f t="shared" si="21"/>
        <v>44281</v>
      </c>
      <c r="F176" s="15">
        <f t="shared" si="22"/>
        <v>44309</v>
      </c>
      <c r="G176" s="15">
        <f t="shared" si="23"/>
        <v>44337</v>
      </c>
      <c r="H176" s="15">
        <f t="shared" si="24"/>
        <v>44365</v>
      </c>
    </row>
    <row r="177" spans="1:8" x14ac:dyDescent="0.25">
      <c r="A177" s="42" t="s">
        <v>224</v>
      </c>
      <c r="B177">
        <f>IF(INT(MOD(ROW()-2,Données!E$6))=0,MAX($B$1:$B176)+1,MAX(B$1:B176))</f>
        <v>30</v>
      </c>
      <c r="C177" s="15">
        <f t="shared" si="19"/>
        <v>44228</v>
      </c>
      <c r="D177" s="15">
        <f t="shared" si="20"/>
        <v>44253</v>
      </c>
      <c r="E177" s="15">
        <f t="shared" si="21"/>
        <v>44281</v>
      </c>
      <c r="F177" s="15">
        <f t="shared" si="22"/>
        <v>44309</v>
      </c>
      <c r="G177" s="15">
        <f t="shared" si="23"/>
        <v>44337</v>
      </c>
      <c r="H177" s="15">
        <f t="shared" si="24"/>
        <v>44365</v>
      </c>
    </row>
    <row r="178" spans="1:8" x14ac:dyDescent="0.25">
      <c r="A178" s="42" t="s">
        <v>225</v>
      </c>
      <c r="B178">
        <f>IF(INT(MOD(ROW()-2,Données!E$6))=0,MAX($B$1:$B177)+1,MAX(B$1:B177))</f>
        <v>30</v>
      </c>
      <c r="C178" s="15">
        <f t="shared" si="19"/>
        <v>44228</v>
      </c>
      <c r="D178" s="15">
        <f t="shared" si="20"/>
        <v>44253</v>
      </c>
      <c r="E178" s="15">
        <f t="shared" si="21"/>
        <v>44281</v>
      </c>
      <c r="F178" s="15">
        <f t="shared" si="22"/>
        <v>44309</v>
      </c>
      <c r="G178" s="15">
        <f t="shared" si="23"/>
        <v>44337</v>
      </c>
      <c r="H178" s="15">
        <f t="shared" si="24"/>
        <v>44365</v>
      </c>
    </row>
    <row r="179" spans="1:8" x14ac:dyDescent="0.25">
      <c r="A179" s="42" t="s">
        <v>226</v>
      </c>
      <c r="B179">
        <f>IF(INT(MOD(ROW()-2,Données!E$6))=0,MAX($B$1:$B178)+1,MAX(B$1:B178))</f>
        <v>30</v>
      </c>
      <c r="C179" s="15">
        <f t="shared" si="19"/>
        <v>44228</v>
      </c>
      <c r="D179" s="15">
        <f t="shared" si="20"/>
        <v>44253</v>
      </c>
      <c r="E179" s="15">
        <f t="shared" si="21"/>
        <v>44281</v>
      </c>
      <c r="F179" s="15">
        <f t="shared" si="22"/>
        <v>44309</v>
      </c>
      <c r="G179" s="15">
        <f t="shared" si="23"/>
        <v>44337</v>
      </c>
      <c r="H179" s="15">
        <f t="shared" si="24"/>
        <v>44365</v>
      </c>
    </row>
    <row r="180" spans="1:8" x14ac:dyDescent="0.25">
      <c r="A180" s="42" t="s">
        <v>227</v>
      </c>
      <c r="B180">
        <f>IF(INT(MOD(ROW()-2,Données!E$6))=0,MAX($B$1:$B179)+1,MAX(B$1:B179))</f>
        <v>30</v>
      </c>
      <c r="C180" s="15">
        <f t="shared" si="19"/>
        <v>44228</v>
      </c>
      <c r="D180" s="15">
        <f t="shared" si="20"/>
        <v>44253</v>
      </c>
      <c r="E180" s="15">
        <f t="shared" si="21"/>
        <v>44281</v>
      </c>
      <c r="F180" s="15">
        <f t="shared" si="22"/>
        <v>44309</v>
      </c>
      <c r="G180" s="15">
        <f t="shared" si="23"/>
        <v>44337</v>
      </c>
      <c r="H180" s="15">
        <f t="shared" si="24"/>
        <v>44365</v>
      </c>
    </row>
    <row r="181" spans="1:8" x14ac:dyDescent="0.25">
      <c r="A181" s="42" t="s">
        <v>228</v>
      </c>
      <c r="B181">
        <f>IF(INT(MOD(ROW()-2,Données!E$6))=0,MAX($B$1:$B180)+1,MAX(B$1:B180))</f>
        <v>30</v>
      </c>
      <c r="C181" s="15">
        <f t="shared" si="19"/>
        <v>44228</v>
      </c>
      <c r="D181" s="15">
        <f t="shared" si="20"/>
        <v>44253</v>
      </c>
      <c r="E181" s="15">
        <f t="shared" si="21"/>
        <v>44281</v>
      </c>
      <c r="F181" s="15">
        <f t="shared" si="22"/>
        <v>44309</v>
      </c>
      <c r="G181" s="15">
        <f t="shared" si="23"/>
        <v>44337</v>
      </c>
      <c r="H181" s="15">
        <f t="shared" si="24"/>
        <v>44365</v>
      </c>
    </row>
    <row r="182" spans="1:8" x14ac:dyDescent="0.25">
      <c r="A182" s="42" t="s">
        <v>229</v>
      </c>
      <c r="B182">
        <f>IF(INT(MOD(ROW()-2,Données!E$6))=0,MAX($B$1:$B181)+1,MAX(B$1:B181))</f>
        <v>31</v>
      </c>
      <c r="C182" s="15">
        <f t="shared" si="19"/>
        <v>44228</v>
      </c>
      <c r="D182" s="15">
        <f t="shared" si="20"/>
        <v>44256</v>
      </c>
      <c r="E182" s="15">
        <f t="shared" si="21"/>
        <v>44284</v>
      </c>
      <c r="F182" s="15">
        <f t="shared" si="22"/>
        <v>44312</v>
      </c>
      <c r="G182" s="15">
        <f t="shared" si="23"/>
        <v>44341</v>
      </c>
      <c r="H182" s="15">
        <f t="shared" si="24"/>
        <v>44368</v>
      </c>
    </row>
    <row r="183" spans="1:8" x14ac:dyDescent="0.25">
      <c r="A183" s="42" t="s">
        <v>230</v>
      </c>
      <c r="B183">
        <f>IF(INT(MOD(ROW()-2,Données!E$6))=0,MAX($B$1:$B182)+1,MAX(B$1:B182))</f>
        <v>31</v>
      </c>
      <c r="C183" s="15">
        <f t="shared" si="19"/>
        <v>44228</v>
      </c>
      <c r="D183" s="15">
        <f t="shared" si="20"/>
        <v>44256</v>
      </c>
      <c r="E183" s="15">
        <f t="shared" si="21"/>
        <v>44284</v>
      </c>
      <c r="F183" s="15">
        <f t="shared" si="22"/>
        <v>44312</v>
      </c>
      <c r="G183" s="15">
        <f t="shared" si="23"/>
        <v>44341</v>
      </c>
      <c r="H183" s="15">
        <f t="shared" si="24"/>
        <v>44368</v>
      </c>
    </row>
    <row r="184" spans="1:8" x14ac:dyDescent="0.25">
      <c r="A184" s="42" t="s">
        <v>231</v>
      </c>
      <c r="B184">
        <f>IF(INT(MOD(ROW()-2,Données!E$6))=0,MAX($B$1:$B183)+1,MAX(B$1:B183))</f>
        <v>31</v>
      </c>
      <c r="C184" s="15">
        <f t="shared" si="19"/>
        <v>44228</v>
      </c>
      <c r="D184" s="15">
        <f t="shared" si="20"/>
        <v>44256</v>
      </c>
      <c r="E184" s="15">
        <f t="shared" si="21"/>
        <v>44284</v>
      </c>
      <c r="F184" s="15">
        <f t="shared" si="22"/>
        <v>44312</v>
      </c>
      <c r="G184" s="15">
        <f t="shared" si="23"/>
        <v>44341</v>
      </c>
      <c r="H184" s="15">
        <f t="shared" si="24"/>
        <v>44368</v>
      </c>
    </row>
    <row r="185" spans="1:8" x14ac:dyDescent="0.25">
      <c r="A185" s="42" t="s">
        <v>232</v>
      </c>
      <c r="B185">
        <f>IF(INT(MOD(ROW()-2,Données!E$6))=0,MAX($B$1:$B184)+1,MAX(B$1:B184))</f>
        <v>31</v>
      </c>
      <c r="C185" s="15">
        <f t="shared" si="19"/>
        <v>44228</v>
      </c>
      <c r="D185" s="15">
        <f t="shared" si="20"/>
        <v>44256</v>
      </c>
      <c r="E185" s="15">
        <f t="shared" si="21"/>
        <v>44284</v>
      </c>
      <c r="F185" s="15">
        <f t="shared" si="22"/>
        <v>44312</v>
      </c>
      <c r="G185" s="15">
        <f t="shared" si="23"/>
        <v>44341</v>
      </c>
      <c r="H185" s="15">
        <f t="shared" si="24"/>
        <v>44368</v>
      </c>
    </row>
    <row r="186" spans="1:8" x14ac:dyDescent="0.25">
      <c r="A186" s="42" t="s">
        <v>233</v>
      </c>
      <c r="B186">
        <f>IF(INT(MOD(ROW()-2,Données!E$6))=0,MAX($B$1:$B185)+1,MAX(B$1:B185))</f>
        <v>31</v>
      </c>
      <c r="C186" s="15">
        <f t="shared" si="19"/>
        <v>44228</v>
      </c>
      <c r="D186" s="15">
        <f t="shared" si="20"/>
        <v>44256</v>
      </c>
      <c r="E186" s="15">
        <f t="shared" si="21"/>
        <v>44284</v>
      </c>
      <c r="F186" s="15">
        <f t="shared" si="22"/>
        <v>44312</v>
      </c>
      <c r="G186" s="15">
        <f t="shared" si="23"/>
        <v>44341</v>
      </c>
      <c r="H186" s="15">
        <f t="shared" si="24"/>
        <v>44368</v>
      </c>
    </row>
    <row r="187" spans="1:8" x14ac:dyDescent="0.25">
      <c r="A187" s="42" t="s">
        <v>234</v>
      </c>
      <c r="B187">
        <f>IF(INT(MOD(ROW()-2,Données!E$6))=0,MAX($B$1:$B186)+1,MAX(B$1:B186))</f>
        <v>31</v>
      </c>
      <c r="C187" s="15">
        <f t="shared" si="19"/>
        <v>44228</v>
      </c>
      <c r="D187" s="15">
        <f t="shared" si="20"/>
        <v>44256</v>
      </c>
      <c r="E187" s="15">
        <f t="shared" si="21"/>
        <v>44284</v>
      </c>
      <c r="F187" s="15">
        <f t="shared" si="22"/>
        <v>44312</v>
      </c>
      <c r="G187" s="15">
        <f t="shared" si="23"/>
        <v>44341</v>
      </c>
      <c r="H187" s="15">
        <f t="shared" si="24"/>
        <v>44368</v>
      </c>
    </row>
    <row r="188" spans="1:8" x14ac:dyDescent="0.25">
      <c r="A188" s="42" t="s">
        <v>235</v>
      </c>
      <c r="B188">
        <f>IF(INT(MOD(ROW()-2,Données!E$6))=0,MAX($B$1:$B187)+1,MAX(B$1:B187))</f>
        <v>32</v>
      </c>
      <c r="C188" s="15">
        <f t="shared" si="19"/>
        <v>44229</v>
      </c>
      <c r="D188" s="15">
        <f t="shared" si="20"/>
        <v>44256</v>
      </c>
      <c r="E188" s="15">
        <f t="shared" si="21"/>
        <v>44284</v>
      </c>
      <c r="F188" s="15">
        <f t="shared" si="22"/>
        <v>44312</v>
      </c>
      <c r="G188" s="15">
        <f t="shared" si="23"/>
        <v>44341</v>
      </c>
      <c r="H188" s="15">
        <f t="shared" si="24"/>
        <v>44368</v>
      </c>
    </row>
    <row r="189" spans="1:8" x14ac:dyDescent="0.25">
      <c r="A189" s="42" t="s">
        <v>236</v>
      </c>
      <c r="B189">
        <f>IF(INT(MOD(ROW()-2,Données!E$6))=0,MAX($B$1:$B188)+1,MAX(B$1:B188))</f>
        <v>32</v>
      </c>
      <c r="C189" s="15">
        <f t="shared" si="19"/>
        <v>44229</v>
      </c>
      <c r="D189" s="15">
        <f t="shared" si="20"/>
        <v>44256</v>
      </c>
      <c r="E189" s="15">
        <f t="shared" si="21"/>
        <v>44284</v>
      </c>
      <c r="F189" s="15">
        <f t="shared" si="22"/>
        <v>44312</v>
      </c>
      <c r="G189" s="15">
        <f t="shared" si="23"/>
        <v>44341</v>
      </c>
      <c r="H189" s="15">
        <f t="shared" si="24"/>
        <v>44368</v>
      </c>
    </row>
    <row r="190" spans="1:8" x14ac:dyDescent="0.25">
      <c r="A190" s="42" t="s">
        <v>237</v>
      </c>
      <c r="B190">
        <f>IF(INT(MOD(ROW()-2,Données!E$6))=0,MAX($B$1:$B189)+1,MAX(B$1:B189))</f>
        <v>32</v>
      </c>
      <c r="C190" s="15">
        <f t="shared" si="19"/>
        <v>44229</v>
      </c>
      <c r="D190" s="15">
        <f t="shared" si="20"/>
        <v>44256</v>
      </c>
      <c r="E190" s="15">
        <f t="shared" si="21"/>
        <v>44284</v>
      </c>
      <c r="F190" s="15">
        <f t="shared" si="22"/>
        <v>44312</v>
      </c>
      <c r="G190" s="15">
        <f t="shared" si="23"/>
        <v>44341</v>
      </c>
      <c r="H190" s="15">
        <f t="shared" si="24"/>
        <v>44368</v>
      </c>
    </row>
    <row r="191" spans="1:8" x14ac:dyDescent="0.25">
      <c r="A191" s="42" t="s">
        <v>238</v>
      </c>
      <c r="B191">
        <f>IF(INT(MOD(ROW()-2,Données!E$6))=0,MAX($B$1:$B190)+1,MAX(B$1:B190))</f>
        <v>32</v>
      </c>
      <c r="C191" s="15">
        <f t="shared" si="19"/>
        <v>44229</v>
      </c>
      <c r="D191" s="15">
        <f t="shared" si="20"/>
        <v>44256</v>
      </c>
      <c r="E191" s="15">
        <f t="shared" si="21"/>
        <v>44284</v>
      </c>
      <c r="F191" s="15">
        <f t="shared" si="22"/>
        <v>44312</v>
      </c>
      <c r="G191" s="15">
        <f t="shared" si="23"/>
        <v>44341</v>
      </c>
      <c r="H191" s="15">
        <f t="shared" si="24"/>
        <v>44368</v>
      </c>
    </row>
    <row r="192" spans="1:8" x14ac:dyDescent="0.25">
      <c r="A192" s="42" t="s">
        <v>239</v>
      </c>
      <c r="B192">
        <f>IF(INT(MOD(ROW()-2,Données!E$6))=0,MAX($B$1:$B191)+1,MAX(B$1:B191))</f>
        <v>32</v>
      </c>
      <c r="C192" s="15">
        <f t="shared" si="19"/>
        <v>44229</v>
      </c>
      <c r="D192" s="15">
        <f t="shared" si="20"/>
        <v>44256</v>
      </c>
      <c r="E192" s="15">
        <f t="shared" si="21"/>
        <v>44284</v>
      </c>
      <c r="F192" s="15">
        <f t="shared" si="22"/>
        <v>44312</v>
      </c>
      <c r="G192" s="15">
        <f t="shared" si="23"/>
        <v>44341</v>
      </c>
      <c r="H192" s="15">
        <f t="shared" si="24"/>
        <v>44368</v>
      </c>
    </row>
    <row r="193" spans="1:8" x14ac:dyDescent="0.25">
      <c r="A193" s="42" t="s">
        <v>240</v>
      </c>
      <c r="B193">
        <f>IF(INT(MOD(ROW()-2,Données!E$6))=0,MAX($B$1:$B192)+1,MAX(B$1:B192))</f>
        <v>32</v>
      </c>
      <c r="C193" s="15">
        <f t="shared" si="19"/>
        <v>44229</v>
      </c>
      <c r="D193" s="15">
        <f t="shared" si="20"/>
        <v>44256</v>
      </c>
      <c r="E193" s="15">
        <f t="shared" si="21"/>
        <v>44284</v>
      </c>
      <c r="F193" s="15">
        <f t="shared" si="22"/>
        <v>44312</v>
      </c>
      <c r="G193" s="15">
        <f t="shared" si="23"/>
        <v>44341</v>
      </c>
      <c r="H193" s="15">
        <f t="shared" si="24"/>
        <v>44368</v>
      </c>
    </row>
    <row r="194" spans="1:8" x14ac:dyDescent="0.25">
      <c r="A194" s="42" t="s">
        <v>241</v>
      </c>
      <c r="B194">
        <f>IF(INT(MOD(ROW()-2,Données!E$6))=0,MAX($B$1:$B193)+1,MAX(B$1:B193))</f>
        <v>33</v>
      </c>
      <c r="C194" s="15">
        <f t="shared" ref="C194:C257" si="25">WORKDAY("31/12/2020"+$B194,1,Fer)</f>
        <v>44230</v>
      </c>
      <c r="D194" s="15">
        <f t="shared" si="20"/>
        <v>44256</v>
      </c>
      <c r="E194" s="15">
        <f t="shared" si="21"/>
        <v>44284</v>
      </c>
      <c r="F194" s="15">
        <f t="shared" si="22"/>
        <v>44312</v>
      </c>
      <c r="G194" s="15">
        <f t="shared" si="23"/>
        <v>44341</v>
      </c>
      <c r="H194" s="15">
        <f t="shared" si="24"/>
        <v>44368</v>
      </c>
    </row>
    <row r="195" spans="1:8" x14ac:dyDescent="0.25">
      <c r="A195" s="42" t="s">
        <v>242</v>
      </c>
      <c r="B195">
        <f>IF(INT(MOD(ROW()-2,Données!E$6))=0,MAX($B$1:$B194)+1,MAX(B$1:B194))</f>
        <v>33</v>
      </c>
      <c r="C195" s="15">
        <f t="shared" si="25"/>
        <v>44230</v>
      </c>
      <c r="D195" s="15">
        <f t="shared" si="20"/>
        <v>44256</v>
      </c>
      <c r="E195" s="15">
        <f t="shared" si="21"/>
        <v>44284</v>
      </c>
      <c r="F195" s="15">
        <f t="shared" si="22"/>
        <v>44312</v>
      </c>
      <c r="G195" s="15">
        <f t="shared" si="23"/>
        <v>44341</v>
      </c>
      <c r="H195" s="15">
        <f t="shared" si="24"/>
        <v>44368</v>
      </c>
    </row>
    <row r="196" spans="1:8" x14ac:dyDescent="0.25">
      <c r="A196" s="42" t="s">
        <v>243</v>
      </c>
      <c r="B196">
        <f>IF(INT(MOD(ROW()-2,Données!E$6))=0,MAX($B$1:$B195)+1,MAX(B$1:B195))</f>
        <v>33</v>
      </c>
      <c r="C196" s="15">
        <f t="shared" si="25"/>
        <v>44230</v>
      </c>
      <c r="D196" s="15">
        <f t="shared" si="20"/>
        <v>44256</v>
      </c>
      <c r="E196" s="15">
        <f t="shared" si="21"/>
        <v>44284</v>
      </c>
      <c r="F196" s="15">
        <f t="shared" si="22"/>
        <v>44312</v>
      </c>
      <c r="G196" s="15">
        <f t="shared" si="23"/>
        <v>44341</v>
      </c>
      <c r="H196" s="15">
        <f t="shared" si="24"/>
        <v>44368</v>
      </c>
    </row>
    <row r="197" spans="1:8" x14ac:dyDescent="0.25">
      <c r="A197" s="42" t="s">
        <v>244</v>
      </c>
      <c r="B197">
        <f>IF(INT(MOD(ROW()-2,Données!E$6))=0,MAX($B$1:$B196)+1,MAX(B$1:B196))</f>
        <v>33</v>
      </c>
      <c r="C197" s="15">
        <f t="shared" si="25"/>
        <v>44230</v>
      </c>
      <c r="D197" s="15">
        <f t="shared" si="20"/>
        <v>44256</v>
      </c>
      <c r="E197" s="15">
        <f t="shared" si="21"/>
        <v>44284</v>
      </c>
      <c r="F197" s="15">
        <f t="shared" si="22"/>
        <v>44312</v>
      </c>
      <c r="G197" s="15">
        <f t="shared" si="23"/>
        <v>44341</v>
      </c>
      <c r="H197" s="15">
        <f t="shared" si="24"/>
        <v>44368</v>
      </c>
    </row>
    <row r="198" spans="1:8" x14ac:dyDescent="0.25">
      <c r="A198" s="42" t="s">
        <v>245</v>
      </c>
      <c r="B198">
        <f>IF(INT(MOD(ROW()-2,Données!E$6))=0,MAX($B$1:$B197)+1,MAX(B$1:B197))</f>
        <v>33</v>
      </c>
      <c r="C198" s="15">
        <f t="shared" si="25"/>
        <v>44230</v>
      </c>
      <c r="D198" s="15">
        <f t="shared" si="20"/>
        <v>44256</v>
      </c>
      <c r="E198" s="15">
        <f t="shared" si="21"/>
        <v>44284</v>
      </c>
      <c r="F198" s="15">
        <f t="shared" si="22"/>
        <v>44312</v>
      </c>
      <c r="G198" s="15">
        <f t="shared" si="23"/>
        <v>44341</v>
      </c>
      <c r="H198" s="15">
        <f t="shared" si="24"/>
        <v>44368</v>
      </c>
    </row>
    <row r="199" spans="1:8" x14ac:dyDescent="0.25">
      <c r="A199" s="42" t="s">
        <v>246</v>
      </c>
      <c r="B199">
        <f>IF(INT(MOD(ROW()-2,Données!E$6))=0,MAX($B$1:$B198)+1,MAX(B$1:B198))</f>
        <v>33</v>
      </c>
      <c r="C199" s="15">
        <f t="shared" si="25"/>
        <v>44230</v>
      </c>
      <c r="D199" s="15">
        <f t="shared" si="20"/>
        <v>44256</v>
      </c>
      <c r="E199" s="15">
        <f t="shared" si="21"/>
        <v>44284</v>
      </c>
      <c r="F199" s="15">
        <f t="shared" si="22"/>
        <v>44312</v>
      </c>
      <c r="G199" s="15">
        <f t="shared" si="23"/>
        <v>44341</v>
      </c>
      <c r="H199" s="15">
        <f t="shared" si="24"/>
        <v>44368</v>
      </c>
    </row>
    <row r="200" spans="1:8" x14ac:dyDescent="0.25">
      <c r="A200" s="42" t="s">
        <v>247</v>
      </c>
      <c r="B200">
        <f>IF(INT(MOD(ROW()-2,Données!E$6))=0,MAX($B$1:$B199)+1,MAX(B$1:B199))</f>
        <v>34</v>
      </c>
      <c r="C200" s="15">
        <f t="shared" si="25"/>
        <v>44231</v>
      </c>
      <c r="D200" s="15">
        <f t="shared" si="20"/>
        <v>44257</v>
      </c>
      <c r="E200" s="15">
        <f t="shared" si="21"/>
        <v>44285</v>
      </c>
      <c r="F200" s="15">
        <f t="shared" si="22"/>
        <v>44313</v>
      </c>
      <c r="G200" s="15">
        <f t="shared" si="23"/>
        <v>44341</v>
      </c>
      <c r="H200" s="15">
        <f t="shared" si="24"/>
        <v>44369</v>
      </c>
    </row>
    <row r="201" spans="1:8" x14ac:dyDescent="0.25">
      <c r="A201" s="42" t="s">
        <v>248</v>
      </c>
      <c r="B201">
        <f>IF(INT(MOD(ROW()-2,Données!E$6))=0,MAX($B$1:$B200)+1,MAX(B$1:B200))</f>
        <v>34</v>
      </c>
      <c r="C201" s="15">
        <f t="shared" si="25"/>
        <v>44231</v>
      </c>
      <c r="D201" s="15">
        <f t="shared" si="20"/>
        <v>44257</v>
      </c>
      <c r="E201" s="15">
        <f t="shared" si="21"/>
        <v>44285</v>
      </c>
      <c r="F201" s="15">
        <f t="shared" si="22"/>
        <v>44313</v>
      </c>
      <c r="G201" s="15">
        <f t="shared" si="23"/>
        <v>44341</v>
      </c>
      <c r="H201" s="15">
        <f t="shared" si="24"/>
        <v>44369</v>
      </c>
    </row>
    <row r="202" spans="1:8" x14ac:dyDescent="0.25">
      <c r="A202" s="42" t="s">
        <v>249</v>
      </c>
      <c r="B202">
        <f>IF(INT(MOD(ROW()-2,Données!E$6))=0,MAX($B$1:$B201)+1,MAX(B$1:B201))</f>
        <v>34</v>
      </c>
      <c r="C202" s="15">
        <f t="shared" si="25"/>
        <v>44231</v>
      </c>
      <c r="D202" s="15">
        <f t="shared" si="20"/>
        <v>44257</v>
      </c>
      <c r="E202" s="15">
        <f t="shared" si="21"/>
        <v>44285</v>
      </c>
      <c r="F202" s="15">
        <f t="shared" si="22"/>
        <v>44313</v>
      </c>
      <c r="G202" s="15">
        <f t="shared" si="23"/>
        <v>44341</v>
      </c>
      <c r="H202" s="15">
        <f t="shared" si="24"/>
        <v>44369</v>
      </c>
    </row>
    <row r="203" spans="1:8" x14ac:dyDescent="0.25">
      <c r="A203" s="42" t="s">
        <v>250</v>
      </c>
      <c r="B203">
        <f>IF(INT(MOD(ROW()-2,Données!E$6))=0,MAX($B$1:$B202)+1,MAX(B$1:B202))</f>
        <v>34</v>
      </c>
      <c r="C203" s="15">
        <f t="shared" si="25"/>
        <v>44231</v>
      </c>
      <c r="D203" s="15">
        <f t="shared" si="20"/>
        <v>44257</v>
      </c>
      <c r="E203" s="15">
        <f t="shared" si="21"/>
        <v>44285</v>
      </c>
      <c r="F203" s="15">
        <f t="shared" si="22"/>
        <v>44313</v>
      </c>
      <c r="G203" s="15">
        <f t="shared" si="23"/>
        <v>44341</v>
      </c>
      <c r="H203" s="15">
        <f t="shared" si="24"/>
        <v>44369</v>
      </c>
    </row>
    <row r="204" spans="1:8" x14ac:dyDescent="0.25">
      <c r="A204" s="42" t="s">
        <v>251</v>
      </c>
      <c r="B204">
        <f>IF(INT(MOD(ROW()-2,Données!E$6))=0,MAX($B$1:$B203)+1,MAX(B$1:B203))</f>
        <v>34</v>
      </c>
      <c r="C204" s="15">
        <f t="shared" si="25"/>
        <v>44231</v>
      </c>
      <c r="D204" s="15">
        <f t="shared" si="20"/>
        <v>44257</v>
      </c>
      <c r="E204" s="15">
        <f t="shared" si="21"/>
        <v>44285</v>
      </c>
      <c r="F204" s="15">
        <f t="shared" si="22"/>
        <v>44313</v>
      </c>
      <c r="G204" s="15">
        <f t="shared" si="23"/>
        <v>44341</v>
      </c>
      <c r="H204" s="15">
        <f t="shared" si="24"/>
        <v>44369</v>
      </c>
    </row>
    <row r="205" spans="1:8" x14ac:dyDescent="0.25">
      <c r="A205" s="42" t="s">
        <v>252</v>
      </c>
      <c r="B205">
        <f>IF(INT(MOD(ROW()-2,Données!E$6))=0,MAX($B$1:$B204)+1,MAX(B$1:B204))</f>
        <v>34</v>
      </c>
      <c r="C205" s="15">
        <f t="shared" si="25"/>
        <v>44231</v>
      </c>
      <c r="D205" s="15">
        <f t="shared" si="20"/>
        <v>44257</v>
      </c>
      <c r="E205" s="15">
        <f t="shared" si="21"/>
        <v>44285</v>
      </c>
      <c r="F205" s="15">
        <f t="shared" si="22"/>
        <v>44313</v>
      </c>
      <c r="G205" s="15">
        <f t="shared" si="23"/>
        <v>44341</v>
      </c>
      <c r="H205" s="15">
        <f t="shared" si="24"/>
        <v>44369</v>
      </c>
    </row>
    <row r="206" spans="1:8" x14ac:dyDescent="0.25">
      <c r="A206" s="42" t="s">
        <v>253</v>
      </c>
      <c r="B206">
        <f>IF(INT(MOD(ROW()-2,Données!E$6))=0,MAX($B$1:$B205)+1,MAX(B$1:B205))</f>
        <v>35</v>
      </c>
      <c r="C206" s="15">
        <f t="shared" si="25"/>
        <v>44232</v>
      </c>
      <c r="D206" s="15">
        <f t="shared" si="20"/>
        <v>44258</v>
      </c>
      <c r="E206" s="15">
        <f t="shared" si="21"/>
        <v>44286</v>
      </c>
      <c r="F206" s="15">
        <f t="shared" si="22"/>
        <v>44314</v>
      </c>
      <c r="G206" s="15">
        <f t="shared" si="23"/>
        <v>44342</v>
      </c>
      <c r="H206" s="15">
        <f t="shared" si="24"/>
        <v>44370</v>
      </c>
    </row>
    <row r="207" spans="1:8" x14ac:dyDescent="0.25">
      <c r="A207" s="42" t="s">
        <v>254</v>
      </c>
      <c r="B207">
        <f>IF(INT(MOD(ROW()-2,Données!E$6))=0,MAX($B$1:$B206)+1,MAX(B$1:B206))</f>
        <v>35</v>
      </c>
      <c r="C207" s="15">
        <f t="shared" si="25"/>
        <v>44232</v>
      </c>
      <c r="D207" s="15">
        <f t="shared" si="20"/>
        <v>44258</v>
      </c>
      <c r="E207" s="15">
        <f t="shared" si="21"/>
        <v>44286</v>
      </c>
      <c r="F207" s="15">
        <f t="shared" si="22"/>
        <v>44314</v>
      </c>
      <c r="G207" s="15">
        <f t="shared" si="23"/>
        <v>44342</v>
      </c>
      <c r="H207" s="15">
        <f t="shared" si="24"/>
        <v>44370</v>
      </c>
    </row>
    <row r="208" spans="1:8" x14ac:dyDescent="0.25">
      <c r="A208" s="42" t="s">
        <v>255</v>
      </c>
      <c r="B208">
        <f>IF(INT(MOD(ROW()-2,Données!E$6))=0,MAX($B$1:$B207)+1,MAX(B$1:B207))</f>
        <v>35</v>
      </c>
      <c r="C208" s="15">
        <f t="shared" si="25"/>
        <v>44232</v>
      </c>
      <c r="D208" s="15">
        <f t="shared" si="20"/>
        <v>44258</v>
      </c>
      <c r="E208" s="15">
        <f t="shared" si="21"/>
        <v>44286</v>
      </c>
      <c r="F208" s="15">
        <f t="shared" si="22"/>
        <v>44314</v>
      </c>
      <c r="G208" s="15">
        <f t="shared" si="23"/>
        <v>44342</v>
      </c>
      <c r="H208" s="15">
        <f t="shared" si="24"/>
        <v>44370</v>
      </c>
    </row>
    <row r="209" spans="1:8" x14ac:dyDescent="0.25">
      <c r="A209" s="42" t="s">
        <v>256</v>
      </c>
      <c r="B209">
        <f>IF(INT(MOD(ROW()-2,Données!E$6))=0,MAX($B$1:$B208)+1,MAX(B$1:B208))</f>
        <v>35</v>
      </c>
      <c r="C209" s="15">
        <f t="shared" si="25"/>
        <v>44232</v>
      </c>
      <c r="D209" s="15">
        <f t="shared" si="20"/>
        <v>44258</v>
      </c>
      <c r="E209" s="15">
        <f t="shared" si="21"/>
        <v>44286</v>
      </c>
      <c r="F209" s="15">
        <f t="shared" si="22"/>
        <v>44314</v>
      </c>
      <c r="G209" s="15">
        <f t="shared" si="23"/>
        <v>44342</v>
      </c>
      <c r="H209" s="15">
        <f t="shared" si="24"/>
        <v>44370</v>
      </c>
    </row>
    <row r="210" spans="1:8" x14ac:dyDescent="0.25">
      <c r="A210" s="42" t="s">
        <v>257</v>
      </c>
      <c r="B210">
        <f>IF(INT(MOD(ROW()-2,Données!E$6))=0,MAX($B$1:$B209)+1,MAX(B$1:B209))</f>
        <v>35</v>
      </c>
      <c r="C210" s="15">
        <f t="shared" si="25"/>
        <v>44232</v>
      </c>
      <c r="D210" s="15">
        <f t="shared" si="20"/>
        <v>44258</v>
      </c>
      <c r="E210" s="15">
        <f t="shared" si="21"/>
        <v>44286</v>
      </c>
      <c r="F210" s="15">
        <f t="shared" si="22"/>
        <v>44314</v>
      </c>
      <c r="G210" s="15">
        <f t="shared" si="23"/>
        <v>44342</v>
      </c>
      <c r="H210" s="15">
        <f t="shared" si="24"/>
        <v>44370</v>
      </c>
    </row>
    <row r="211" spans="1:8" x14ac:dyDescent="0.25">
      <c r="A211" s="42" t="s">
        <v>258</v>
      </c>
      <c r="B211">
        <f>IF(INT(MOD(ROW()-2,Données!E$6))=0,MAX($B$1:$B210)+1,MAX(B$1:B210))</f>
        <v>35</v>
      </c>
      <c r="C211" s="15">
        <f t="shared" si="25"/>
        <v>44232</v>
      </c>
      <c r="D211" s="15">
        <f t="shared" si="20"/>
        <v>44258</v>
      </c>
      <c r="E211" s="15">
        <f t="shared" si="21"/>
        <v>44286</v>
      </c>
      <c r="F211" s="15">
        <f t="shared" si="22"/>
        <v>44314</v>
      </c>
      <c r="G211" s="15">
        <f t="shared" si="23"/>
        <v>44342</v>
      </c>
      <c r="H211" s="15">
        <f t="shared" si="24"/>
        <v>44370</v>
      </c>
    </row>
    <row r="212" spans="1:8" x14ac:dyDescent="0.25">
      <c r="A212" s="42" t="s">
        <v>259</v>
      </c>
      <c r="B212">
        <f>IF(INT(MOD(ROW()-2,Données!E$6))=0,MAX($B$1:$B211)+1,MAX(B$1:B211))</f>
        <v>36</v>
      </c>
      <c r="C212" s="15">
        <f t="shared" si="25"/>
        <v>44235</v>
      </c>
      <c r="D212" s="15">
        <f t="shared" si="20"/>
        <v>44259</v>
      </c>
      <c r="E212" s="15">
        <f t="shared" si="21"/>
        <v>44287</v>
      </c>
      <c r="F212" s="15">
        <f t="shared" si="22"/>
        <v>44315</v>
      </c>
      <c r="G212" s="15">
        <f t="shared" si="23"/>
        <v>44343</v>
      </c>
      <c r="H212" s="15">
        <f t="shared" si="24"/>
        <v>44371</v>
      </c>
    </row>
    <row r="213" spans="1:8" x14ac:dyDescent="0.25">
      <c r="A213" s="42" t="s">
        <v>260</v>
      </c>
      <c r="B213">
        <f>IF(INT(MOD(ROW()-2,Données!E$6))=0,MAX($B$1:$B212)+1,MAX(B$1:B212))</f>
        <v>36</v>
      </c>
      <c r="C213" s="15">
        <f t="shared" si="25"/>
        <v>44235</v>
      </c>
      <c r="D213" s="15">
        <f t="shared" si="20"/>
        <v>44259</v>
      </c>
      <c r="E213" s="15">
        <f t="shared" si="21"/>
        <v>44287</v>
      </c>
      <c r="F213" s="15">
        <f t="shared" si="22"/>
        <v>44315</v>
      </c>
      <c r="G213" s="15">
        <f t="shared" si="23"/>
        <v>44343</v>
      </c>
      <c r="H213" s="15">
        <f t="shared" si="24"/>
        <v>44371</v>
      </c>
    </row>
    <row r="214" spans="1:8" x14ac:dyDescent="0.25">
      <c r="A214" s="42" t="s">
        <v>261</v>
      </c>
      <c r="B214">
        <f>IF(INT(MOD(ROW()-2,Données!E$6))=0,MAX($B$1:$B213)+1,MAX(B$1:B213))</f>
        <v>36</v>
      </c>
      <c r="C214" s="15">
        <f t="shared" si="25"/>
        <v>44235</v>
      </c>
      <c r="D214" s="15">
        <f t="shared" si="20"/>
        <v>44259</v>
      </c>
      <c r="E214" s="15">
        <f t="shared" si="21"/>
        <v>44287</v>
      </c>
      <c r="F214" s="15">
        <f t="shared" si="22"/>
        <v>44315</v>
      </c>
      <c r="G214" s="15">
        <f t="shared" si="23"/>
        <v>44343</v>
      </c>
      <c r="H214" s="15">
        <f t="shared" si="24"/>
        <v>44371</v>
      </c>
    </row>
    <row r="215" spans="1:8" x14ac:dyDescent="0.25">
      <c r="A215" s="42" t="s">
        <v>262</v>
      </c>
      <c r="B215">
        <f>IF(INT(MOD(ROW()-2,Données!E$6))=0,MAX($B$1:$B214)+1,MAX(B$1:B214))</f>
        <v>36</v>
      </c>
      <c r="C215" s="15">
        <f t="shared" si="25"/>
        <v>44235</v>
      </c>
      <c r="D215" s="15">
        <f t="shared" si="20"/>
        <v>44259</v>
      </c>
      <c r="E215" s="15">
        <f t="shared" si="21"/>
        <v>44287</v>
      </c>
      <c r="F215" s="15">
        <f t="shared" si="22"/>
        <v>44315</v>
      </c>
      <c r="G215" s="15">
        <f t="shared" si="23"/>
        <v>44343</v>
      </c>
      <c r="H215" s="15">
        <f t="shared" si="24"/>
        <v>44371</v>
      </c>
    </row>
    <row r="216" spans="1:8" x14ac:dyDescent="0.25">
      <c r="A216" s="42" t="s">
        <v>263</v>
      </c>
      <c r="B216">
        <f>IF(INT(MOD(ROW()-2,Données!E$6))=0,MAX($B$1:$B215)+1,MAX(B$1:B215))</f>
        <v>36</v>
      </c>
      <c r="C216" s="15">
        <f t="shared" si="25"/>
        <v>44235</v>
      </c>
      <c r="D216" s="15">
        <f t="shared" si="20"/>
        <v>44259</v>
      </c>
      <c r="E216" s="15">
        <f t="shared" si="21"/>
        <v>44287</v>
      </c>
      <c r="F216" s="15">
        <f t="shared" si="22"/>
        <v>44315</v>
      </c>
      <c r="G216" s="15">
        <f t="shared" si="23"/>
        <v>44343</v>
      </c>
      <c r="H216" s="15">
        <f t="shared" si="24"/>
        <v>44371</v>
      </c>
    </row>
    <row r="217" spans="1:8" x14ac:dyDescent="0.25">
      <c r="A217" s="42" t="s">
        <v>264</v>
      </c>
      <c r="B217">
        <f>IF(INT(MOD(ROW()-2,Données!E$6))=0,MAX($B$1:$B216)+1,MAX(B$1:B216))</f>
        <v>36</v>
      </c>
      <c r="C217" s="15">
        <f t="shared" si="25"/>
        <v>44235</v>
      </c>
      <c r="D217" s="15">
        <f t="shared" si="20"/>
        <v>44259</v>
      </c>
      <c r="E217" s="15">
        <f t="shared" si="21"/>
        <v>44287</v>
      </c>
      <c r="F217" s="15">
        <f t="shared" si="22"/>
        <v>44315</v>
      </c>
      <c r="G217" s="15">
        <f t="shared" si="23"/>
        <v>44343</v>
      </c>
      <c r="H217" s="15">
        <f t="shared" si="24"/>
        <v>44371</v>
      </c>
    </row>
    <row r="218" spans="1:8" x14ac:dyDescent="0.25">
      <c r="A218" s="42" t="s">
        <v>265</v>
      </c>
      <c r="B218">
        <f>IF(INT(MOD(ROW()-2,Données!E$6))=0,MAX($B$1:$B217)+1,MAX(B$1:B217))</f>
        <v>37</v>
      </c>
      <c r="C218" s="15">
        <f t="shared" si="25"/>
        <v>44235</v>
      </c>
      <c r="D218" s="15">
        <f t="shared" si="20"/>
        <v>44260</v>
      </c>
      <c r="E218" s="15">
        <f t="shared" si="21"/>
        <v>44288</v>
      </c>
      <c r="F218" s="15">
        <f t="shared" si="22"/>
        <v>44316</v>
      </c>
      <c r="G218" s="15">
        <f t="shared" si="23"/>
        <v>44344</v>
      </c>
      <c r="H218" s="15">
        <f t="shared" si="24"/>
        <v>44372</v>
      </c>
    </row>
    <row r="219" spans="1:8" x14ac:dyDescent="0.25">
      <c r="A219" s="42" t="s">
        <v>266</v>
      </c>
      <c r="B219">
        <f>IF(INT(MOD(ROW()-2,Données!E$6))=0,MAX($B$1:$B218)+1,MAX(B$1:B218))</f>
        <v>37</v>
      </c>
      <c r="C219" s="15">
        <f t="shared" si="25"/>
        <v>44235</v>
      </c>
      <c r="D219" s="15">
        <f t="shared" si="20"/>
        <v>44260</v>
      </c>
      <c r="E219" s="15">
        <f t="shared" si="21"/>
        <v>44288</v>
      </c>
      <c r="F219" s="15">
        <f t="shared" si="22"/>
        <v>44316</v>
      </c>
      <c r="G219" s="15">
        <f t="shared" si="23"/>
        <v>44344</v>
      </c>
      <c r="H219" s="15">
        <f t="shared" si="24"/>
        <v>44372</v>
      </c>
    </row>
    <row r="220" spans="1:8" x14ac:dyDescent="0.25">
      <c r="A220" s="42" t="s">
        <v>267</v>
      </c>
      <c r="B220">
        <f>IF(INT(MOD(ROW()-2,Données!E$6))=0,MAX($B$1:$B219)+1,MAX(B$1:B219))</f>
        <v>37</v>
      </c>
      <c r="C220" s="15">
        <f t="shared" si="25"/>
        <v>44235</v>
      </c>
      <c r="D220" s="15">
        <f t="shared" si="20"/>
        <v>44260</v>
      </c>
      <c r="E220" s="15">
        <f t="shared" si="21"/>
        <v>44288</v>
      </c>
      <c r="F220" s="15">
        <f t="shared" si="22"/>
        <v>44316</v>
      </c>
      <c r="G220" s="15">
        <f t="shared" si="23"/>
        <v>44344</v>
      </c>
      <c r="H220" s="15">
        <f t="shared" si="24"/>
        <v>44372</v>
      </c>
    </row>
    <row r="221" spans="1:8" x14ac:dyDescent="0.25">
      <c r="A221" s="42" t="s">
        <v>268</v>
      </c>
      <c r="B221">
        <f>IF(INT(MOD(ROW()-2,Données!E$6))=0,MAX($B$1:$B220)+1,MAX(B$1:B220))</f>
        <v>37</v>
      </c>
      <c r="C221" s="15">
        <f t="shared" si="25"/>
        <v>44235</v>
      </c>
      <c r="D221" s="15">
        <f t="shared" si="20"/>
        <v>44260</v>
      </c>
      <c r="E221" s="15">
        <f t="shared" si="21"/>
        <v>44288</v>
      </c>
      <c r="F221" s="15">
        <f t="shared" si="22"/>
        <v>44316</v>
      </c>
      <c r="G221" s="15">
        <f t="shared" si="23"/>
        <v>44344</v>
      </c>
      <c r="H221" s="15">
        <f t="shared" si="24"/>
        <v>44372</v>
      </c>
    </row>
    <row r="222" spans="1:8" x14ac:dyDescent="0.25">
      <c r="A222" s="42" t="s">
        <v>269</v>
      </c>
      <c r="B222">
        <f>IF(INT(MOD(ROW()-2,Données!E$6))=0,MAX($B$1:$B221)+1,MAX(B$1:B221))</f>
        <v>37</v>
      </c>
      <c r="C222" s="15">
        <f t="shared" si="25"/>
        <v>44235</v>
      </c>
      <c r="D222" s="15">
        <f t="shared" si="20"/>
        <v>44260</v>
      </c>
      <c r="E222" s="15">
        <f t="shared" si="21"/>
        <v>44288</v>
      </c>
      <c r="F222" s="15">
        <f t="shared" si="22"/>
        <v>44316</v>
      </c>
      <c r="G222" s="15">
        <f t="shared" si="23"/>
        <v>44344</v>
      </c>
      <c r="H222" s="15">
        <f t="shared" si="24"/>
        <v>44372</v>
      </c>
    </row>
    <row r="223" spans="1:8" x14ac:dyDescent="0.25">
      <c r="A223" s="42" t="s">
        <v>270</v>
      </c>
      <c r="B223">
        <f>IF(INT(MOD(ROW()-2,Données!E$6))=0,MAX($B$1:$B222)+1,MAX(B$1:B222))</f>
        <v>37</v>
      </c>
      <c r="C223" s="15">
        <f t="shared" si="25"/>
        <v>44235</v>
      </c>
      <c r="D223" s="15">
        <f t="shared" si="20"/>
        <v>44260</v>
      </c>
      <c r="E223" s="15">
        <f t="shared" si="21"/>
        <v>44288</v>
      </c>
      <c r="F223" s="15">
        <f t="shared" si="22"/>
        <v>44316</v>
      </c>
      <c r="G223" s="15">
        <f t="shared" si="23"/>
        <v>44344</v>
      </c>
      <c r="H223" s="15">
        <f t="shared" si="24"/>
        <v>44372</v>
      </c>
    </row>
    <row r="224" spans="1:8" x14ac:dyDescent="0.25">
      <c r="A224" s="42" t="s">
        <v>271</v>
      </c>
      <c r="B224">
        <f>IF(INT(MOD(ROW()-2,Données!E$6))=0,MAX($B$1:$B223)+1,MAX(B$1:B223))</f>
        <v>38</v>
      </c>
      <c r="C224" s="15">
        <f t="shared" si="25"/>
        <v>44235</v>
      </c>
      <c r="D224" s="15">
        <f t="shared" si="20"/>
        <v>44263</v>
      </c>
      <c r="E224" s="15">
        <f t="shared" si="21"/>
        <v>44292</v>
      </c>
      <c r="F224" s="15">
        <f t="shared" si="22"/>
        <v>44319</v>
      </c>
      <c r="G224" s="15">
        <f t="shared" si="23"/>
        <v>44347</v>
      </c>
      <c r="H224" s="15">
        <f t="shared" si="24"/>
        <v>44375</v>
      </c>
    </row>
    <row r="225" spans="1:8" x14ac:dyDescent="0.25">
      <c r="A225" s="42" t="s">
        <v>272</v>
      </c>
      <c r="B225">
        <f>IF(INT(MOD(ROW()-2,Données!E$6))=0,MAX($B$1:$B224)+1,MAX(B$1:B224))</f>
        <v>38</v>
      </c>
      <c r="C225" s="15">
        <f t="shared" si="25"/>
        <v>44235</v>
      </c>
      <c r="D225" s="15">
        <f t="shared" si="20"/>
        <v>44263</v>
      </c>
      <c r="E225" s="15">
        <f t="shared" si="21"/>
        <v>44292</v>
      </c>
      <c r="F225" s="15">
        <f t="shared" si="22"/>
        <v>44319</v>
      </c>
      <c r="G225" s="15">
        <f t="shared" si="23"/>
        <v>44347</v>
      </c>
      <c r="H225" s="15">
        <f t="shared" si="24"/>
        <v>44375</v>
      </c>
    </row>
    <row r="226" spans="1:8" x14ac:dyDescent="0.25">
      <c r="A226" s="42" t="s">
        <v>273</v>
      </c>
      <c r="B226">
        <f>IF(INT(MOD(ROW()-2,Données!E$6))=0,MAX($B$1:$B225)+1,MAX(B$1:B225))</f>
        <v>38</v>
      </c>
      <c r="C226" s="15">
        <f t="shared" si="25"/>
        <v>44235</v>
      </c>
      <c r="D226" s="15">
        <f t="shared" si="20"/>
        <v>44263</v>
      </c>
      <c r="E226" s="15">
        <f t="shared" si="21"/>
        <v>44292</v>
      </c>
      <c r="F226" s="15">
        <f t="shared" si="22"/>
        <v>44319</v>
      </c>
      <c r="G226" s="15">
        <f t="shared" si="23"/>
        <v>44347</v>
      </c>
      <c r="H226" s="15">
        <f t="shared" si="24"/>
        <v>44375</v>
      </c>
    </row>
    <row r="227" spans="1:8" x14ac:dyDescent="0.25">
      <c r="A227" s="42" t="s">
        <v>274</v>
      </c>
      <c r="B227">
        <f>IF(INT(MOD(ROW()-2,Données!E$6))=0,MAX($B$1:$B226)+1,MAX(B$1:B226))</f>
        <v>38</v>
      </c>
      <c r="C227" s="15">
        <f t="shared" si="25"/>
        <v>44235</v>
      </c>
      <c r="D227" s="15">
        <f t="shared" si="20"/>
        <v>44263</v>
      </c>
      <c r="E227" s="15">
        <f t="shared" si="21"/>
        <v>44292</v>
      </c>
      <c r="F227" s="15">
        <f t="shared" si="22"/>
        <v>44319</v>
      </c>
      <c r="G227" s="15">
        <f t="shared" si="23"/>
        <v>44347</v>
      </c>
      <c r="H227" s="15">
        <f t="shared" si="24"/>
        <v>44375</v>
      </c>
    </row>
    <row r="228" spans="1:8" x14ac:dyDescent="0.25">
      <c r="A228" s="42" t="s">
        <v>275</v>
      </c>
      <c r="B228">
        <f>IF(INT(MOD(ROW()-2,Données!E$6))=0,MAX($B$1:$B227)+1,MAX(B$1:B227))</f>
        <v>38</v>
      </c>
      <c r="C228" s="15">
        <f t="shared" si="25"/>
        <v>44235</v>
      </c>
      <c r="D228" s="15">
        <f t="shared" si="20"/>
        <v>44263</v>
      </c>
      <c r="E228" s="15">
        <f t="shared" si="21"/>
        <v>44292</v>
      </c>
      <c r="F228" s="15">
        <f t="shared" si="22"/>
        <v>44319</v>
      </c>
      <c r="G228" s="15">
        <f t="shared" si="23"/>
        <v>44347</v>
      </c>
      <c r="H228" s="15">
        <f t="shared" si="24"/>
        <v>44375</v>
      </c>
    </row>
    <row r="229" spans="1:8" x14ac:dyDescent="0.25">
      <c r="A229" s="42" t="s">
        <v>276</v>
      </c>
      <c r="B229">
        <f>IF(INT(MOD(ROW()-2,Données!E$6))=0,MAX($B$1:$B228)+1,MAX(B$1:B228))</f>
        <v>38</v>
      </c>
      <c r="C229" s="15">
        <f t="shared" si="25"/>
        <v>44235</v>
      </c>
      <c r="D229" s="15">
        <f t="shared" si="20"/>
        <v>44263</v>
      </c>
      <c r="E229" s="15">
        <f t="shared" si="21"/>
        <v>44292</v>
      </c>
      <c r="F229" s="15">
        <f t="shared" si="22"/>
        <v>44319</v>
      </c>
      <c r="G229" s="15">
        <f t="shared" si="23"/>
        <v>44347</v>
      </c>
      <c r="H229" s="15">
        <f t="shared" si="24"/>
        <v>44375</v>
      </c>
    </row>
    <row r="230" spans="1:8" x14ac:dyDescent="0.25">
      <c r="A230" s="42" t="s">
        <v>277</v>
      </c>
      <c r="B230">
        <f>IF(INT(MOD(ROW()-2,Données!E$6))=0,MAX($B$1:$B229)+1,MAX(B$1:B229))</f>
        <v>39</v>
      </c>
      <c r="C230" s="15">
        <f t="shared" si="25"/>
        <v>44236</v>
      </c>
      <c r="D230" s="15">
        <f t="shared" si="20"/>
        <v>44263</v>
      </c>
      <c r="E230" s="15">
        <f t="shared" si="21"/>
        <v>44292</v>
      </c>
      <c r="F230" s="15">
        <f t="shared" si="22"/>
        <v>44319</v>
      </c>
      <c r="G230" s="15">
        <f t="shared" si="23"/>
        <v>44347</v>
      </c>
      <c r="H230" s="15">
        <f t="shared" si="24"/>
        <v>44375</v>
      </c>
    </row>
    <row r="231" spans="1:8" x14ac:dyDescent="0.25">
      <c r="A231" s="42" t="s">
        <v>278</v>
      </c>
      <c r="B231">
        <f>IF(INT(MOD(ROW()-2,Données!E$6))=0,MAX($B$1:$B230)+1,MAX(B$1:B230))</f>
        <v>39</v>
      </c>
      <c r="C231" s="15">
        <f t="shared" si="25"/>
        <v>44236</v>
      </c>
      <c r="D231" s="15">
        <f t="shared" ref="D231:D294" si="26">WORKDAY(C$102+$B231+8,1,Fer)</f>
        <v>44263</v>
      </c>
      <c r="E231" s="15">
        <f t="shared" ref="E231:E294" si="27">WORKDAY(D$102+$B231+8,1,Fer)</f>
        <v>44292</v>
      </c>
      <c r="F231" s="15">
        <f t="shared" ref="F231:F294" si="28">WORKDAY(E$102+$B231+8,1,Fer)</f>
        <v>44319</v>
      </c>
      <c r="G231" s="15">
        <f t="shared" ref="G231:G294" si="29">WORKDAY(F$102+$B231+8,1,Fer)</f>
        <v>44347</v>
      </c>
      <c r="H231" s="15">
        <f t="shared" ref="H231:H294" si="30">WORKDAY(G$102+$B231+8,1,Fer)</f>
        <v>44375</v>
      </c>
    </row>
    <row r="232" spans="1:8" x14ac:dyDescent="0.25">
      <c r="A232" s="42" t="s">
        <v>279</v>
      </c>
      <c r="B232">
        <f>IF(INT(MOD(ROW()-2,Données!E$6))=0,MAX($B$1:$B231)+1,MAX(B$1:B231))</f>
        <v>39</v>
      </c>
      <c r="C232" s="15">
        <f t="shared" si="25"/>
        <v>44236</v>
      </c>
      <c r="D232" s="15">
        <f t="shared" si="26"/>
        <v>44263</v>
      </c>
      <c r="E232" s="15">
        <f t="shared" si="27"/>
        <v>44292</v>
      </c>
      <c r="F232" s="15">
        <f t="shared" si="28"/>
        <v>44319</v>
      </c>
      <c r="G232" s="15">
        <f t="shared" si="29"/>
        <v>44347</v>
      </c>
      <c r="H232" s="15">
        <f t="shared" si="30"/>
        <v>44375</v>
      </c>
    </row>
    <row r="233" spans="1:8" x14ac:dyDescent="0.25">
      <c r="A233" s="42" t="s">
        <v>280</v>
      </c>
      <c r="B233">
        <f>IF(INT(MOD(ROW()-2,Données!E$6))=0,MAX($B$1:$B232)+1,MAX(B$1:B232))</f>
        <v>39</v>
      </c>
      <c r="C233" s="15">
        <f t="shared" si="25"/>
        <v>44236</v>
      </c>
      <c r="D233" s="15">
        <f t="shared" si="26"/>
        <v>44263</v>
      </c>
      <c r="E233" s="15">
        <f t="shared" si="27"/>
        <v>44292</v>
      </c>
      <c r="F233" s="15">
        <f t="shared" si="28"/>
        <v>44319</v>
      </c>
      <c r="G233" s="15">
        <f t="shared" si="29"/>
        <v>44347</v>
      </c>
      <c r="H233" s="15">
        <f t="shared" si="30"/>
        <v>44375</v>
      </c>
    </row>
    <row r="234" spans="1:8" x14ac:dyDescent="0.25">
      <c r="A234" s="42" t="s">
        <v>281</v>
      </c>
      <c r="B234">
        <f>IF(INT(MOD(ROW()-2,Données!E$6))=0,MAX($B$1:$B233)+1,MAX(B$1:B233))</f>
        <v>39</v>
      </c>
      <c r="C234" s="15">
        <f t="shared" si="25"/>
        <v>44236</v>
      </c>
      <c r="D234" s="15">
        <f t="shared" si="26"/>
        <v>44263</v>
      </c>
      <c r="E234" s="15">
        <f t="shared" si="27"/>
        <v>44292</v>
      </c>
      <c r="F234" s="15">
        <f t="shared" si="28"/>
        <v>44319</v>
      </c>
      <c r="G234" s="15">
        <f t="shared" si="29"/>
        <v>44347</v>
      </c>
      <c r="H234" s="15">
        <f t="shared" si="30"/>
        <v>44375</v>
      </c>
    </row>
    <row r="235" spans="1:8" x14ac:dyDescent="0.25">
      <c r="A235" s="42" t="s">
        <v>282</v>
      </c>
      <c r="B235">
        <f>IF(INT(MOD(ROW()-2,Données!E$6))=0,MAX($B$1:$B234)+1,MAX(B$1:B234))</f>
        <v>39</v>
      </c>
      <c r="C235" s="15">
        <f t="shared" si="25"/>
        <v>44236</v>
      </c>
      <c r="D235" s="15">
        <f t="shared" si="26"/>
        <v>44263</v>
      </c>
      <c r="E235" s="15">
        <f t="shared" si="27"/>
        <v>44292</v>
      </c>
      <c r="F235" s="15">
        <f t="shared" si="28"/>
        <v>44319</v>
      </c>
      <c r="G235" s="15">
        <f t="shared" si="29"/>
        <v>44347</v>
      </c>
      <c r="H235" s="15">
        <f t="shared" si="30"/>
        <v>44375</v>
      </c>
    </row>
    <row r="236" spans="1:8" x14ac:dyDescent="0.25">
      <c r="A236" s="42" t="s">
        <v>283</v>
      </c>
      <c r="B236">
        <f>IF(INT(MOD(ROW()-2,Données!E$6))=0,MAX($B$1:$B235)+1,MAX(B$1:B235))</f>
        <v>40</v>
      </c>
      <c r="C236" s="15">
        <f t="shared" si="25"/>
        <v>44237</v>
      </c>
      <c r="D236" s="15">
        <f t="shared" si="26"/>
        <v>44263</v>
      </c>
      <c r="E236" s="15">
        <f t="shared" si="27"/>
        <v>44292</v>
      </c>
      <c r="F236" s="15">
        <f t="shared" si="28"/>
        <v>44319</v>
      </c>
      <c r="G236" s="15">
        <f t="shared" si="29"/>
        <v>44347</v>
      </c>
      <c r="H236" s="15">
        <f t="shared" si="30"/>
        <v>44375</v>
      </c>
    </row>
    <row r="237" spans="1:8" x14ac:dyDescent="0.25">
      <c r="A237" s="42" t="s">
        <v>284</v>
      </c>
      <c r="B237">
        <f>IF(INT(MOD(ROW()-2,Données!E$6))=0,MAX($B$1:$B236)+1,MAX(B$1:B236))</f>
        <v>40</v>
      </c>
      <c r="C237" s="15">
        <f t="shared" si="25"/>
        <v>44237</v>
      </c>
      <c r="D237" s="15">
        <f t="shared" si="26"/>
        <v>44263</v>
      </c>
      <c r="E237" s="15">
        <f t="shared" si="27"/>
        <v>44292</v>
      </c>
      <c r="F237" s="15">
        <f t="shared" si="28"/>
        <v>44319</v>
      </c>
      <c r="G237" s="15">
        <f t="shared" si="29"/>
        <v>44347</v>
      </c>
      <c r="H237" s="15">
        <f t="shared" si="30"/>
        <v>44375</v>
      </c>
    </row>
    <row r="238" spans="1:8" x14ac:dyDescent="0.25">
      <c r="A238" s="42" t="s">
        <v>285</v>
      </c>
      <c r="B238">
        <f>IF(INT(MOD(ROW()-2,Données!E$6))=0,MAX($B$1:$B237)+1,MAX(B$1:B237))</f>
        <v>40</v>
      </c>
      <c r="C238" s="15">
        <f t="shared" si="25"/>
        <v>44237</v>
      </c>
      <c r="D238" s="15">
        <f t="shared" si="26"/>
        <v>44263</v>
      </c>
      <c r="E238" s="15">
        <f t="shared" si="27"/>
        <v>44292</v>
      </c>
      <c r="F238" s="15">
        <f t="shared" si="28"/>
        <v>44319</v>
      </c>
      <c r="G238" s="15">
        <f t="shared" si="29"/>
        <v>44347</v>
      </c>
      <c r="H238" s="15">
        <f t="shared" si="30"/>
        <v>44375</v>
      </c>
    </row>
    <row r="239" spans="1:8" x14ac:dyDescent="0.25">
      <c r="A239" s="42" t="s">
        <v>286</v>
      </c>
      <c r="B239">
        <f>IF(INT(MOD(ROW()-2,Données!E$6))=0,MAX($B$1:$B238)+1,MAX(B$1:B238))</f>
        <v>40</v>
      </c>
      <c r="C239" s="15">
        <f t="shared" si="25"/>
        <v>44237</v>
      </c>
      <c r="D239" s="15">
        <f t="shared" si="26"/>
        <v>44263</v>
      </c>
      <c r="E239" s="15">
        <f t="shared" si="27"/>
        <v>44292</v>
      </c>
      <c r="F239" s="15">
        <f t="shared" si="28"/>
        <v>44319</v>
      </c>
      <c r="G239" s="15">
        <f t="shared" si="29"/>
        <v>44347</v>
      </c>
      <c r="H239" s="15">
        <f t="shared" si="30"/>
        <v>44375</v>
      </c>
    </row>
    <row r="240" spans="1:8" x14ac:dyDescent="0.25">
      <c r="A240" s="42" t="s">
        <v>287</v>
      </c>
      <c r="B240">
        <f>IF(INT(MOD(ROW()-2,Données!E$6))=0,MAX($B$1:$B239)+1,MAX(B$1:B239))</f>
        <v>40</v>
      </c>
      <c r="C240" s="15">
        <f t="shared" si="25"/>
        <v>44237</v>
      </c>
      <c r="D240" s="15">
        <f t="shared" si="26"/>
        <v>44263</v>
      </c>
      <c r="E240" s="15">
        <f t="shared" si="27"/>
        <v>44292</v>
      </c>
      <c r="F240" s="15">
        <f t="shared" si="28"/>
        <v>44319</v>
      </c>
      <c r="G240" s="15">
        <f t="shared" si="29"/>
        <v>44347</v>
      </c>
      <c r="H240" s="15">
        <f t="shared" si="30"/>
        <v>44375</v>
      </c>
    </row>
    <row r="241" spans="1:8" x14ac:dyDescent="0.25">
      <c r="A241" s="42" t="s">
        <v>288</v>
      </c>
      <c r="B241">
        <f>IF(INT(MOD(ROW()-2,Données!E$6))=0,MAX($B$1:$B240)+1,MAX(B$1:B240))</f>
        <v>40</v>
      </c>
      <c r="C241" s="15">
        <f t="shared" si="25"/>
        <v>44237</v>
      </c>
      <c r="D241" s="15">
        <f t="shared" si="26"/>
        <v>44263</v>
      </c>
      <c r="E241" s="15">
        <f t="shared" si="27"/>
        <v>44292</v>
      </c>
      <c r="F241" s="15">
        <f t="shared" si="28"/>
        <v>44319</v>
      </c>
      <c r="G241" s="15">
        <f t="shared" si="29"/>
        <v>44347</v>
      </c>
      <c r="H241" s="15">
        <f t="shared" si="30"/>
        <v>44375</v>
      </c>
    </row>
    <row r="242" spans="1:8" x14ac:dyDescent="0.25">
      <c r="A242" s="42" t="s">
        <v>289</v>
      </c>
      <c r="B242">
        <f>IF(INT(MOD(ROW()-2,Données!E$6))=0,MAX($B$1:$B241)+1,MAX(B$1:B241))</f>
        <v>41</v>
      </c>
      <c r="C242" s="15">
        <f t="shared" si="25"/>
        <v>44238</v>
      </c>
      <c r="D242" s="15">
        <f t="shared" si="26"/>
        <v>44264</v>
      </c>
      <c r="E242" s="15">
        <f t="shared" si="27"/>
        <v>44292</v>
      </c>
      <c r="F242" s="15">
        <f t="shared" si="28"/>
        <v>44320</v>
      </c>
      <c r="G242" s="15">
        <f t="shared" si="29"/>
        <v>44348</v>
      </c>
      <c r="H242" s="15">
        <f t="shared" si="30"/>
        <v>44376</v>
      </c>
    </row>
    <row r="243" spans="1:8" x14ac:dyDescent="0.25">
      <c r="A243" s="42" t="s">
        <v>290</v>
      </c>
      <c r="B243">
        <f>IF(INT(MOD(ROW()-2,Données!E$6))=0,MAX($B$1:$B242)+1,MAX(B$1:B242))</f>
        <v>41</v>
      </c>
      <c r="C243" s="15">
        <f t="shared" si="25"/>
        <v>44238</v>
      </c>
      <c r="D243" s="15">
        <f t="shared" si="26"/>
        <v>44264</v>
      </c>
      <c r="E243" s="15">
        <f t="shared" si="27"/>
        <v>44292</v>
      </c>
      <c r="F243" s="15">
        <f t="shared" si="28"/>
        <v>44320</v>
      </c>
      <c r="G243" s="15">
        <f t="shared" si="29"/>
        <v>44348</v>
      </c>
      <c r="H243" s="15">
        <f t="shared" si="30"/>
        <v>44376</v>
      </c>
    </row>
    <row r="244" spans="1:8" x14ac:dyDescent="0.25">
      <c r="A244" s="42" t="s">
        <v>291</v>
      </c>
      <c r="B244">
        <f>IF(INT(MOD(ROW()-2,Données!E$6))=0,MAX($B$1:$B243)+1,MAX(B$1:B243))</f>
        <v>41</v>
      </c>
      <c r="C244" s="15">
        <f t="shared" si="25"/>
        <v>44238</v>
      </c>
      <c r="D244" s="15">
        <f t="shared" si="26"/>
        <v>44264</v>
      </c>
      <c r="E244" s="15">
        <f t="shared" si="27"/>
        <v>44292</v>
      </c>
      <c r="F244" s="15">
        <f t="shared" si="28"/>
        <v>44320</v>
      </c>
      <c r="G244" s="15">
        <f t="shared" si="29"/>
        <v>44348</v>
      </c>
      <c r="H244" s="15">
        <f t="shared" si="30"/>
        <v>44376</v>
      </c>
    </row>
    <row r="245" spans="1:8" x14ac:dyDescent="0.25">
      <c r="A245" s="42" t="s">
        <v>292</v>
      </c>
      <c r="B245">
        <f>IF(INT(MOD(ROW()-2,Données!E$6))=0,MAX($B$1:$B244)+1,MAX(B$1:B244))</f>
        <v>41</v>
      </c>
      <c r="C245" s="15">
        <f t="shared" si="25"/>
        <v>44238</v>
      </c>
      <c r="D245" s="15">
        <f t="shared" si="26"/>
        <v>44264</v>
      </c>
      <c r="E245" s="15">
        <f t="shared" si="27"/>
        <v>44292</v>
      </c>
      <c r="F245" s="15">
        <f t="shared" si="28"/>
        <v>44320</v>
      </c>
      <c r="G245" s="15">
        <f t="shared" si="29"/>
        <v>44348</v>
      </c>
      <c r="H245" s="15">
        <f t="shared" si="30"/>
        <v>44376</v>
      </c>
    </row>
    <row r="246" spans="1:8" x14ac:dyDescent="0.25">
      <c r="A246" s="42" t="s">
        <v>293</v>
      </c>
      <c r="B246">
        <f>IF(INT(MOD(ROW()-2,Données!E$6))=0,MAX($B$1:$B245)+1,MAX(B$1:B245))</f>
        <v>41</v>
      </c>
      <c r="C246" s="15">
        <f t="shared" si="25"/>
        <v>44238</v>
      </c>
      <c r="D246" s="15">
        <f t="shared" si="26"/>
        <v>44264</v>
      </c>
      <c r="E246" s="15">
        <f t="shared" si="27"/>
        <v>44292</v>
      </c>
      <c r="F246" s="15">
        <f t="shared" si="28"/>
        <v>44320</v>
      </c>
      <c r="G246" s="15">
        <f t="shared" si="29"/>
        <v>44348</v>
      </c>
      <c r="H246" s="15">
        <f t="shared" si="30"/>
        <v>44376</v>
      </c>
    </row>
    <row r="247" spans="1:8" x14ac:dyDescent="0.25">
      <c r="A247" s="42" t="s">
        <v>294</v>
      </c>
      <c r="B247">
        <f>IF(INT(MOD(ROW()-2,Données!E$6))=0,MAX($B$1:$B246)+1,MAX(B$1:B246))</f>
        <v>41</v>
      </c>
      <c r="C247" s="15">
        <f t="shared" si="25"/>
        <v>44238</v>
      </c>
      <c r="D247" s="15">
        <f t="shared" si="26"/>
        <v>44264</v>
      </c>
      <c r="E247" s="15">
        <f t="shared" si="27"/>
        <v>44292</v>
      </c>
      <c r="F247" s="15">
        <f t="shared" si="28"/>
        <v>44320</v>
      </c>
      <c r="G247" s="15">
        <f t="shared" si="29"/>
        <v>44348</v>
      </c>
      <c r="H247" s="15">
        <f t="shared" si="30"/>
        <v>44376</v>
      </c>
    </row>
    <row r="248" spans="1:8" x14ac:dyDescent="0.25">
      <c r="A248" s="42" t="s">
        <v>295</v>
      </c>
      <c r="B248">
        <f>IF(INT(MOD(ROW()-2,Données!E$6))=0,MAX($B$1:$B247)+1,MAX(B$1:B247))</f>
        <v>42</v>
      </c>
      <c r="C248" s="15">
        <f t="shared" si="25"/>
        <v>44239</v>
      </c>
      <c r="D248" s="15">
        <f t="shared" si="26"/>
        <v>44265</v>
      </c>
      <c r="E248" s="15">
        <f t="shared" si="27"/>
        <v>44293</v>
      </c>
      <c r="F248" s="15">
        <f t="shared" si="28"/>
        <v>44321</v>
      </c>
      <c r="G248" s="15">
        <f t="shared" si="29"/>
        <v>44349</v>
      </c>
      <c r="H248" s="15">
        <f t="shared" si="30"/>
        <v>44377</v>
      </c>
    </row>
    <row r="249" spans="1:8" x14ac:dyDescent="0.25">
      <c r="A249" s="42" t="s">
        <v>296</v>
      </c>
      <c r="B249">
        <f>IF(INT(MOD(ROW()-2,Données!E$6))=0,MAX($B$1:$B248)+1,MAX(B$1:B248))</f>
        <v>42</v>
      </c>
      <c r="C249" s="15">
        <f t="shared" si="25"/>
        <v>44239</v>
      </c>
      <c r="D249" s="15">
        <f t="shared" si="26"/>
        <v>44265</v>
      </c>
      <c r="E249" s="15">
        <f t="shared" si="27"/>
        <v>44293</v>
      </c>
      <c r="F249" s="15">
        <f t="shared" si="28"/>
        <v>44321</v>
      </c>
      <c r="G249" s="15">
        <f t="shared" si="29"/>
        <v>44349</v>
      </c>
      <c r="H249" s="15">
        <f t="shared" si="30"/>
        <v>44377</v>
      </c>
    </row>
    <row r="250" spans="1:8" x14ac:dyDescent="0.25">
      <c r="A250" s="42" t="s">
        <v>297</v>
      </c>
      <c r="B250">
        <f>IF(INT(MOD(ROW()-2,Données!E$6))=0,MAX($B$1:$B249)+1,MAX(B$1:B249))</f>
        <v>42</v>
      </c>
      <c r="C250" s="15">
        <f t="shared" si="25"/>
        <v>44239</v>
      </c>
      <c r="D250" s="15">
        <f t="shared" si="26"/>
        <v>44265</v>
      </c>
      <c r="E250" s="15">
        <f t="shared" si="27"/>
        <v>44293</v>
      </c>
      <c r="F250" s="15">
        <f t="shared" si="28"/>
        <v>44321</v>
      </c>
      <c r="G250" s="15">
        <f t="shared" si="29"/>
        <v>44349</v>
      </c>
      <c r="H250" s="15">
        <f t="shared" si="30"/>
        <v>44377</v>
      </c>
    </row>
    <row r="251" spans="1:8" x14ac:dyDescent="0.25">
      <c r="A251" s="42" t="s">
        <v>298</v>
      </c>
      <c r="B251">
        <f>IF(INT(MOD(ROW()-2,Données!E$6))=0,MAX($B$1:$B250)+1,MAX(B$1:B250))</f>
        <v>42</v>
      </c>
      <c r="C251" s="15">
        <f t="shared" si="25"/>
        <v>44239</v>
      </c>
      <c r="D251" s="15">
        <f t="shared" si="26"/>
        <v>44265</v>
      </c>
      <c r="E251" s="15">
        <f t="shared" si="27"/>
        <v>44293</v>
      </c>
      <c r="F251" s="15">
        <f t="shared" si="28"/>
        <v>44321</v>
      </c>
      <c r="G251" s="15">
        <f t="shared" si="29"/>
        <v>44349</v>
      </c>
      <c r="H251" s="15">
        <f t="shared" si="30"/>
        <v>44377</v>
      </c>
    </row>
    <row r="252" spans="1:8" x14ac:dyDescent="0.25">
      <c r="A252" s="42" t="s">
        <v>299</v>
      </c>
      <c r="B252">
        <f>IF(INT(MOD(ROW()-2,Données!E$6))=0,MAX($B$1:$B251)+1,MAX(B$1:B251))</f>
        <v>42</v>
      </c>
      <c r="C252" s="15">
        <f t="shared" si="25"/>
        <v>44239</v>
      </c>
      <c r="D252" s="15">
        <f t="shared" si="26"/>
        <v>44265</v>
      </c>
      <c r="E252" s="15">
        <f t="shared" si="27"/>
        <v>44293</v>
      </c>
      <c r="F252" s="15">
        <f t="shared" si="28"/>
        <v>44321</v>
      </c>
      <c r="G252" s="15">
        <f t="shared" si="29"/>
        <v>44349</v>
      </c>
      <c r="H252" s="15">
        <f t="shared" si="30"/>
        <v>44377</v>
      </c>
    </row>
    <row r="253" spans="1:8" x14ac:dyDescent="0.25">
      <c r="A253" s="42" t="s">
        <v>300</v>
      </c>
      <c r="B253">
        <f>IF(INT(MOD(ROW()-2,Données!E$6))=0,MAX($B$1:$B252)+1,MAX(B$1:B252))</f>
        <v>42</v>
      </c>
      <c r="C253" s="15">
        <f t="shared" si="25"/>
        <v>44239</v>
      </c>
      <c r="D253" s="15">
        <f t="shared" si="26"/>
        <v>44265</v>
      </c>
      <c r="E253" s="15">
        <f t="shared" si="27"/>
        <v>44293</v>
      </c>
      <c r="F253" s="15">
        <f t="shared" si="28"/>
        <v>44321</v>
      </c>
      <c r="G253" s="15">
        <f t="shared" si="29"/>
        <v>44349</v>
      </c>
      <c r="H253" s="15">
        <f t="shared" si="30"/>
        <v>44377</v>
      </c>
    </row>
    <row r="254" spans="1:8" x14ac:dyDescent="0.25">
      <c r="A254" s="42" t="s">
        <v>301</v>
      </c>
      <c r="B254">
        <f>IF(INT(MOD(ROW()-2,Données!E$6))=0,MAX($B$1:$B253)+1,MAX(B$1:B253))</f>
        <v>43</v>
      </c>
      <c r="C254" s="15">
        <f t="shared" si="25"/>
        <v>44242</v>
      </c>
      <c r="D254" s="15">
        <f t="shared" si="26"/>
        <v>44266</v>
      </c>
      <c r="E254" s="15">
        <f t="shared" si="27"/>
        <v>44294</v>
      </c>
      <c r="F254" s="15">
        <f t="shared" si="28"/>
        <v>44322</v>
      </c>
      <c r="G254" s="15">
        <f t="shared" si="29"/>
        <v>44350</v>
      </c>
      <c r="H254" s="15">
        <f t="shared" si="30"/>
        <v>44378</v>
      </c>
    </row>
    <row r="255" spans="1:8" x14ac:dyDescent="0.25">
      <c r="A255" s="42" t="s">
        <v>302</v>
      </c>
      <c r="B255">
        <f>IF(INT(MOD(ROW()-2,Données!E$6))=0,MAX($B$1:$B254)+1,MAX(B$1:B254))</f>
        <v>43</v>
      </c>
      <c r="C255" s="15">
        <f t="shared" si="25"/>
        <v>44242</v>
      </c>
      <c r="D255" s="15">
        <f t="shared" si="26"/>
        <v>44266</v>
      </c>
      <c r="E255" s="15">
        <f t="shared" si="27"/>
        <v>44294</v>
      </c>
      <c r="F255" s="15">
        <f t="shared" si="28"/>
        <v>44322</v>
      </c>
      <c r="G255" s="15">
        <f t="shared" si="29"/>
        <v>44350</v>
      </c>
      <c r="H255" s="15">
        <f t="shared" si="30"/>
        <v>44378</v>
      </c>
    </row>
    <row r="256" spans="1:8" x14ac:dyDescent="0.25">
      <c r="A256" s="42" t="s">
        <v>303</v>
      </c>
      <c r="B256">
        <f>IF(INT(MOD(ROW()-2,Données!E$6))=0,MAX($B$1:$B255)+1,MAX(B$1:B255))</f>
        <v>43</v>
      </c>
      <c r="C256" s="15">
        <f t="shared" si="25"/>
        <v>44242</v>
      </c>
      <c r="D256" s="15">
        <f t="shared" si="26"/>
        <v>44266</v>
      </c>
      <c r="E256" s="15">
        <f t="shared" si="27"/>
        <v>44294</v>
      </c>
      <c r="F256" s="15">
        <f t="shared" si="28"/>
        <v>44322</v>
      </c>
      <c r="G256" s="15">
        <f t="shared" si="29"/>
        <v>44350</v>
      </c>
      <c r="H256" s="15">
        <f t="shared" si="30"/>
        <v>44378</v>
      </c>
    </row>
    <row r="257" spans="1:8" x14ac:dyDescent="0.25">
      <c r="A257" s="42" t="s">
        <v>304</v>
      </c>
      <c r="B257">
        <f>IF(INT(MOD(ROW()-2,Données!E$6))=0,MAX($B$1:$B256)+1,MAX(B$1:B256))</f>
        <v>43</v>
      </c>
      <c r="C257" s="15">
        <f t="shared" si="25"/>
        <v>44242</v>
      </c>
      <c r="D257" s="15">
        <f t="shared" si="26"/>
        <v>44266</v>
      </c>
      <c r="E257" s="15">
        <f t="shared" si="27"/>
        <v>44294</v>
      </c>
      <c r="F257" s="15">
        <f t="shared" si="28"/>
        <v>44322</v>
      </c>
      <c r="G257" s="15">
        <f t="shared" si="29"/>
        <v>44350</v>
      </c>
      <c r="H257" s="15">
        <f t="shared" si="30"/>
        <v>44378</v>
      </c>
    </row>
    <row r="258" spans="1:8" x14ac:dyDescent="0.25">
      <c r="A258" s="42" t="s">
        <v>305</v>
      </c>
      <c r="B258">
        <f>IF(INT(MOD(ROW()-2,Données!E$6))=0,MAX($B$1:$B257)+1,MAX(B$1:B257))</f>
        <v>43</v>
      </c>
      <c r="C258" s="15">
        <f t="shared" ref="C258:C321" si="31">WORKDAY("31/12/2020"+$B258,1,Fer)</f>
        <v>44242</v>
      </c>
      <c r="D258" s="15">
        <f t="shared" si="26"/>
        <v>44266</v>
      </c>
      <c r="E258" s="15">
        <f t="shared" si="27"/>
        <v>44294</v>
      </c>
      <c r="F258" s="15">
        <f t="shared" si="28"/>
        <v>44322</v>
      </c>
      <c r="G258" s="15">
        <f t="shared" si="29"/>
        <v>44350</v>
      </c>
      <c r="H258" s="15">
        <f t="shared" si="30"/>
        <v>44378</v>
      </c>
    </row>
    <row r="259" spans="1:8" x14ac:dyDescent="0.25">
      <c r="A259" s="42" t="s">
        <v>306</v>
      </c>
      <c r="B259">
        <f>IF(INT(MOD(ROW()-2,Données!E$6))=0,MAX($B$1:$B258)+1,MAX(B$1:B258))</f>
        <v>43</v>
      </c>
      <c r="C259" s="15">
        <f t="shared" si="31"/>
        <v>44242</v>
      </c>
      <c r="D259" s="15">
        <f t="shared" si="26"/>
        <v>44266</v>
      </c>
      <c r="E259" s="15">
        <f t="shared" si="27"/>
        <v>44294</v>
      </c>
      <c r="F259" s="15">
        <f t="shared" si="28"/>
        <v>44322</v>
      </c>
      <c r="G259" s="15">
        <f t="shared" si="29"/>
        <v>44350</v>
      </c>
      <c r="H259" s="15">
        <f t="shared" si="30"/>
        <v>44378</v>
      </c>
    </row>
    <row r="260" spans="1:8" x14ac:dyDescent="0.25">
      <c r="A260" s="42" t="s">
        <v>307</v>
      </c>
      <c r="B260">
        <f>IF(INT(MOD(ROW()-2,Données!E$6))=0,MAX($B$1:$B259)+1,MAX(B$1:B259))</f>
        <v>44</v>
      </c>
      <c r="C260" s="15">
        <f t="shared" si="31"/>
        <v>44242</v>
      </c>
      <c r="D260" s="15">
        <f t="shared" si="26"/>
        <v>44267</v>
      </c>
      <c r="E260" s="15">
        <f t="shared" si="27"/>
        <v>44295</v>
      </c>
      <c r="F260" s="15">
        <f t="shared" si="28"/>
        <v>44323</v>
      </c>
      <c r="G260" s="15">
        <f t="shared" si="29"/>
        <v>44351</v>
      </c>
      <c r="H260" s="15">
        <f t="shared" si="30"/>
        <v>44379</v>
      </c>
    </row>
    <row r="261" spans="1:8" x14ac:dyDescent="0.25">
      <c r="A261" s="42" t="s">
        <v>308</v>
      </c>
      <c r="B261">
        <f>IF(INT(MOD(ROW()-2,Données!E$6))=0,MAX($B$1:$B260)+1,MAX(B$1:B260))</f>
        <v>44</v>
      </c>
      <c r="C261" s="15">
        <f t="shared" si="31"/>
        <v>44242</v>
      </c>
      <c r="D261" s="15">
        <f t="shared" si="26"/>
        <v>44267</v>
      </c>
      <c r="E261" s="15">
        <f t="shared" si="27"/>
        <v>44295</v>
      </c>
      <c r="F261" s="15">
        <f t="shared" si="28"/>
        <v>44323</v>
      </c>
      <c r="G261" s="15">
        <f t="shared" si="29"/>
        <v>44351</v>
      </c>
      <c r="H261" s="15">
        <f t="shared" si="30"/>
        <v>44379</v>
      </c>
    </row>
    <row r="262" spans="1:8" x14ac:dyDescent="0.25">
      <c r="A262" s="42" t="s">
        <v>309</v>
      </c>
      <c r="B262">
        <f>IF(INT(MOD(ROW()-2,Données!E$6))=0,MAX($B$1:$B261)+1,MAX(B$1:B261))</f>
        <v>44</v>
      </c>
      <c r="C262" s="15">
        <f t="shared" si="31"/>
        <v>44242</v>
      </c>
      <c r="D262" s="15">
        <f t="shared" si="26"/>
        <v>44267</v>
      </c>
      <c r="E262" s="15">
        <f t="shared" si="27"/>
        <v>44295</v>
      </c>
      <c r="F262" s="15">
        <f t="shared" si="28"/>
        <v>44323</v>
      </c>
      <c r="G262" s="15">
        <f t="shared" si="29"/>
        <v>44351</v>
      </c>
      <c r="H262" s="15">
        <f t="shared" si="30"/>
        <v>44379</v>
      </c>
    </row>
    <row r="263" spans="1:8" x14ac:dyDescent="0.25">
      <c r="A263" s="42" t="s">
        <v>310</v>
      </c>
      <c r="B263">
        <f>IF(INT(MOD(ROW()-2,Données!E$6))=0,MAX($B$1:$B262)+1,MAX(B$1:B262))</f>
        <v>44</v>
      </c>
      <c r="C263" s="15">
        <f t="shared" si="31"/>
        <v>44242</v>
      </c>
      <c r="D263" s="15">
        <f t="shared" si="26"/>
        <v>44267</v>
      </c>
      <c r="E263" s="15">
        <f t="shared" si="27"/>
        <v>44295</v>
      </c>
      <c r="F263" s="15">
        <f t="shared" si="28"/>
        <v>44323</v>
      </c>
      <c r="G263" s="15">
        <f t="shared" si="29"/>
        <v>44351</v>
      </c>
      <c r="H263" s="15">
        <f t="shared" si="30"/>
        <v>44379</v>
      </c>
    </row>
    <row r="264" spans="1:8" x14ac:dyDescent="0.25">
      <c r="A264" s="42" t="s">
        <v>311</v>
      </c>
      <c r="B264">
        <f>IF(INT(MOD(ROW()-2,Données!E$6))=0,MAX($B$1:$B263)+1,MAX(B$1:B263))</f>
        <v>44</v>
      </c>
      <c r="C264" s="15">
        <f t="shared" si="31"/>
        <v>44242</v>
      </c>
      <c r="D264" s="15">
        <f t="shared" si="26"/>
        <v>44267</v>
      </c>
      <c r="E264" s="15">
        <f t="shared" si="27"/>
        <v>44295</v>
      </c>
      <c r="F264" s="15">
        <f t="shared" si="28"/>
        <v>44323</v>
      </c>
      <c r="G264" s="15">
        <f t="shared" si="29"/>
        <v>44351</v>
      </c>
      <c r="H264" s="15">
        <f t="shared" si="30"/>
        <v>44379</v>
      </c>
    </row>
    <row r="265" spans="1:8" x14ac:dyDescent="0.25">
      <c r="A265" s="42" t="s">
        <v>312</v>
      </c>
      <c r="B265">
        <f>IF(INT(MOD(ROW()-2,Données!E$6))=0,MAX($B$1:$B264)+1,MAX(B$1:B264))</f>
        <v>44</v>
      </c>
      <c r="C265" s="15">
        <f t="shared" si="31"/>
        <v>44242</v>
      </c>
      <c r="D265" s="15">
        <f t="shared" si="26"/>
        <v>44267</v>
      </c>
      <c r="E265" s="15">
        <f t="shared" si="27"/>
        <v>44295</v>
      </c>
      <c r="F265" s="15">
        <f t="shared" si="28"/>
        <v>44323</v>
      </c>
      <c r="G265" s="15">
        <f t="shared" si="29"/>
        <v>44351</v>
      </c>
      <c r="H265" s="15">
        <f t="shared" si="30"/>
        <v>44379</v>
      </c>
    </row>
    <row r="266" spans="1:8" x14ac:dyDescent="0.25">
      <c r="A266" s="42" t="s">
        <v>313</v>
      </c>
      <c r="B266">
        <f>IF(INT(MOD(ROW()-2,Données!E$6))=0,MAX($B$1:$B265)+1,MAX(B$1:B265))</f>
        <v>45</v>
      </c>
      <c r="C266" s="15">
        <f t="shared" si="31"/>
        <v>44242</v>
      </c>
      <c r="D266" s="15">
        <f t="shared" si="26"/>
        <v>44270</v>
      </c>
      <c r="E266" s="15">
        <f t="shared" si="27"/>
        <v>44298</v>
      </c>
      <c r="F266" s="15">
        <f t="shared" si="28"/>
        <v>44326</v>
      </c>
      <c r="G266" s="15">
        <f t="shared" si="29"/>
        <v>44354</v>
      </c>
      <c r="H266" s="15">
        <f t="shared" si="30"/>
        <v>44382</v>
      </c>
    </row>
    <row r="267" spans="1:8" x14ac:dyDescent="0.25">
      <c r="A267" s="42" t="s">
        <v>314</v>
      </c>
      <c r="B267">
        <f>IF(INT(MOD(ROW()-2,Données!E$6))=0,MAX($B$1:$B266)+1,MAX(B$1:B266))</f>
        <v>45</v>
      </c>
      <c r="C267" s="15">
        <f t="shared" si="31"/>
        <v>44242</v>
      </c>
      <c r="D267" s="15">
        <f t="shared" si="26"/>
        <v>44270</v>
      </c>
      <c r="E267" s="15">
        <f t="shared" si="27"/>
        <v>44298</v>
      </c>
      <c r="F267" s="15">
        <f t="shared" si="28"/>
        <v>44326</v>
      </c>
      <c r="G267" s="15">
        <f t="shared" si="29"/>
        <v>44354</v>
      </c>
      <c r="H267" s="15">
        <f t="shared" si="30"/>
        <v>44382</v>
      </c>
    </row>
    <row r="268" spans="1:8" x14ac:dyDescent="0.25">
      <c r="A268" s="42" t="s">
        <v>315</v>
      </c>
      <c r="B268">
        <f>IF(INT(MOD(ROW()-2,Données!E$6))=0,MAX($B$1:$B267)+1,MAX(B$1:B267))</f>
        <v>45</v>
      </c>
      <c r="C268" s="15">
        <f t="shared" si="31"/>
        <v>44242</v>
      </c>
      <c r="D268" s="15">
        <f t="shared" si="26"/>
        <v>44270</v>
      </c>
      <c r="E268" s="15">
        <f t="shared" si="27"/>
        <v>44298</v>
      </c>
      <c r="F268" s="15">
        <f t="shared" si="28"/>
        <v>44326</v>
      </c>
      <c r="G268" s="15">
        <f t="shared" si="29"/>
        <v>44354</v>
      </c>
      <c r="H268" s="15">
        <f t="shared" si="30"/>
        <v>44382</v>
      </c>
    </row>
    <row r="269" spans="1:8" x14ac:dyDescent="0.25">
      <c r="A269" s="42" t="s">
        <v>316</v>
      </c>
      <c r="B269">
        <f>IF(INT(MOD(ROW()-2,Données!E$6))=0,MAX($B$1:$B268)+1,MAX(B$1:B268))</f>
        <v>45</v>
      </c>
      <c r="C269" s="15">
        <f t="shared" si="31"/>
        <v>44242</v>
      </c>
      <c r="D269" s="15">
        <f t="shared" si="26"/>
        <v>44270</v>
      </c>
      <c r="E269" s="15">
        <f t="shared" si="27"/>
        <v>44298</v>
      </c>
      <c r="F269" s="15">
        <f t="shared" si="28"/>
        <v>44326</v>
      </c>
      <c r="G269" s="15">
        <f t="shared" si="29"/>
        <v>44354</v>
      </c>
      <c r="H269" s="15">
        <f t="shared" si="30"/>
        <v>44382</v>
      </c>
    </row>
    <row r="270" spans="1:8" x14ac:dyDescent="0.25">
      <c r="A270" s="42" t="s">
        <v>317</v>
      </c>
      <c r="B270">
        <f>IF(INT(MOD(ROW()-2,Données!E$6))=0,MAX($B$1:$B269)+1,MAX(B$1:B269))</f>
        <v>45</v>
      </c>
      <c r="C270" s="15">
        <f t="shared" si="31"/>
        <v>44242</v>
      </c>
      <c r="D270" s="15">
        <f t="shared" si="26"/>
        <v>44270</v>
      </c>
      <c r="E270" s="15">
        <f t="shared" si="27"/>
        <v>44298</v>
      </c>
      <c r="F270" s="15">
        <f t="shared" si="28"/>
        <v>44326</v>
      </c>
      <c r="G270" s="15">
        <f t="shared" si="29"/>
        <v>44354</v>
      </c>
      <c r="H270" s="15">
        <f t="shared" si="30"/>
        <v>44382</v>
      </c>
    </row>
    <row r="271" spans="1:8" x14ac:dyDescent="0.25">
      <c r="A271" s="42" t="s">
        <v>318</v>
      </c>
      <c r="B271">
        <f>IF(INT(MOD(ROW()-2,Données!E$6))=0,MAX($B$1:$B270)+1,MAX(B$1:B270))</f>
        <v>45</v>
      </c>
      <c r="C271" s="15">
        <f t="shared" si="31"/>
        <v>44242</v>
      </c>
      <c r="D271" s="15">
        <f t="shared" si="26"/>
        <v>44270</v>
      </c>
      <c r="E271" s="15">
        <f t="shared" si="27"/>
        <v>44298</v>
      </c>
      <c r="F271" s="15">
        <f t="shared" si="28"/>
        <v>44326</v>
      </c>
      <c r="G271" s="15">
        <f t="shared" si="29"/>
        <v>44354</v>
      </c>
      <c r="H271" s="15">
        <f t="shared" si="30"/>
        <v>44382</v>
      </c>
    </row>
    <row r="272" spans="1:8" x14ac:dyDescent="0.25">
      <c r="A272" s="42" t="s">
        <v>319</v>
      </c>
      <c r="B272">
        <f>IF(INT(MOD(ROW()-2,Données!E$6))=0,MAX($B$1:$B271)+1,MAX(B$1:B271))</f>
        <v>46</v>
      </c>
      <c r="C272" s="15">
        <f t="shared" si="31"/>
        <v>44243</v>
      </c>
      <c r="D272" s="15">
        <f t="shared" si="26"/>
        <v>44270</v>
      </c>
      <c r="E272" s="15">
        <f t="shared" si="27"/>
        <v>44298</v>
      </c>
      <c r="F272" s="15">
        <f t="shared" si="28"/>
        <v>44326</v>
      </c>
      <c r="G272" s="15">
        <f t="shared" si="29"/>
        <v>44354</v>
      </c>
      <c r="H272" s="15">
        <f t="shared" si="30"/>
        <v>44382</v>
      </c>
    </row>
    <row r="273" spans="1:8" x14ac:dyDescent="0.25">
      <c r="A273" s="42" t="s">
        <v>320</v>
      </c>
      <c r="B273">
        <f>IF(INT(MOD(ROW()-2,Données!E$6))=0,MAX($B$1:$B272)+1,MAX(B$1:B272))</f>
        <v>46</v>
      </c>
      <c r="C273" s="15">
        <f t="shared" si="31"/>
        <v>44243</v>
      </c>
      <c r="D273" s="15">
        <f t="shared" si="26"/>
        <v>44270</v>
      </c>
      <c r="E273" s="15">
        <f t="shared" si="27"/>
        <v>44298</v>
      </c>
      <c r="F273" s="15">
        <f t="shared" si="28"/>
        <v>44326</v>
      </c>
      <c r="G273" s="15">
        <f t="shared" si="29"/>
        <v>44354</v>
      </c>
      <c r="H273" s="15">
        <f t="shared" si="30"/>
        <v>44382</v>
      </c>
    </row>
    <row r="274" spans="1:8" x14ac:dyDescent="0.25">
      <c r="A274" s="42" t="s">
        <v>321</v>
      </c>
      <c r="B274">
        <f>IF(INT(MOD(ROW()-2,Données!E$6))=0,MAX($B$1:$B273)+1,MAX(B$1:B273))</f>
        <v>46</v>
      </c>
      <c r="C274" s="15">
        <f t="shared" si="31"/>
        <v>44243</v>
      </c>
      <c r="D274" s="15">
        <f t="shared" si="26"/>
        <v>44270</v>
      </c>
      <c r="E274" s="15">
        <f t="shared" si="27"/>
        <v>44298</v>
      </c>
      <c r="F274" s="15">
        <f t="shared" si="28"/>
        <v>44326</v>
      </c>
      <c r="G274" s="15">
        <f t="shared" si="29"/>
        <v>44354</v>
      </c>
      <c r="H274" s="15">
        <f t="shared" si="30"/>
        <v>44382</v>
      </c>
    </row>
    <row r="275" spans="1:8" x14ac:dyDescent="0.25">
      <c r="A275" s="42" t="s">
        <v>322</v>
      </c>
      <c r="B275">
        <f>IF(INT(MOD(ROW()-2,Données!E$6))=0,MAX($B$1:$B274)+1,MAX(B$1:B274))</f>
        <v>46</v>
      </c>
      <c r="C275" s="15">
        <f t="shared" si="31"/>
        <v>44243</v>
      </c>
      <c r="D275" s="15">
        <f t="shared" si="26"/>
        <v>44270</v>
      </c>
      <c r="E275" s="15">
        <f t="shared" si="27"/>
        <v>44298</v>
      </c>
      <c r="F275" s="15">
        <f t="shared" si="28"/>
        <v>44326</v>
      </c>
      <c r="G275" s="15">
        <f t="shared" si="29"/>
        <v>44354</v>
      </c>
      <c r="H275" s="15">
        <f t="shared" si="30"/>
        <v>44382</v>
      </c>
    </row>
    <row r="276" spans="1:8" x14ac:dyDescent="0.25">
      <c r="A276" s="42" t="s">
        <v>323</v>
      </c>
      <c r="B276">
        <f>IF(INT(MOD(ROW()-2,Données!E$6))=0,MAX($B$1:$B275)+1,MAX(B$1:B275))</f>
        <v>46</v>
      </c>
      <c r="C276" s="15">
        <f t="shared" si="31"/>
        <v>44243</v>
      </c>
      <c r="D276" s="15">
        <f t="shared" si="26"/>
        <v>44270</v>
      </c>
      <c r="E276" s="15">
        <f t="shared" si="27"/>
        <v>44298</v>
      </c>
      <c r="F276" s="15">
        <f t="shared" si="28"/>
        <v>44326</v>
      </c>
      <c r="G276" s="15">
        <f t="shared" si="29"/>
        <v>44354</v>
      </c>
      <c r="H276" s="15">
        <f t="shared" si="30"/>
        <v>44382</v>
      </c>
    </row>
    <row r="277" spans="1:8" x14ac:dyDescent="0.25">
      <c r="A277" s="42" t="s">
        <v>324</v>
      </c>
      <c r="B277">
        <f>IF(INT(MOD(ROW()-2,Données!E$6))=0,MAX($B$1:$B276)+1,MAX(B$1:B276))</f>
        <v>46</v>
      </c>
      <c r="C277" s="15">
        <f t="shared" si="31"/>
        <v>44243</v>
      </c>
      <c r="D277" s="15">
        <f t="shared" si="26"/>
        <v>44270</v>
      </c>
      <c r="E277" s="15">
        <f t="shared" si="27"/>
        <v>44298</v>
      </c>
      <c r="F277" s="15">
        <f t="shared" si="28"/>
        <v>44326</v>
      </c>
      <c r="G277" s="15">
        <f t="shared" si="29"/>
        <v>44354</v>
      </c>
      <c r="H277" s="15">
        <f t="shared" si="30"/>
        <v>44382</v>
      </c>
    </row>
    <row r="278" spans="1:8" x14ac:dyDescent="0.25">
      <c r="A278" s="42" t="s">
        <v>325</v>
      </c>
      <c r="B278">
        <f>IF(INT(MOD(ROW()-2,Données!E$6))=0,MAX($B$1:$B277)+1,MAX(B$1:B277))</f>
        <v>47</v>
      </c>
      <c r="C278" s="15">
        <f t="shared" si="31"/>
        <v>44244</v>
      </c>
      <c r="D278" s="15">
        <f t="shared" si="26"/>
        <v>44270</v>
      </c>
      <c r="E278" s="15">
        <f t="shared" si="27"/>
        <v>44298</v>
      </c>
      <c r="F278" s="15">
        <f t="shared" si="28"/>
        <v>44326</v>
      </c>
      <c r="G278" s="15">
        <f t="shared" si="29"/>
        <v>44354</v>
      </c>
      <c r="H278" s="15">
        <f t="shared" si="30"/>
        <v>44382</v>
      </c>
    </row>
    <row r="279" spans="1:8" x14ac:dyDescent="0.25">
      <c r="A279" s="42" t="s">
        <v>326</v>
      </c>
      <c r="B279">
        <f>IF(INT(MOD(ROW()-2,Données!E$6))=0,MAX($B$1:$B278)+1,MAX(B$1:B278))</f>
        <v>47</v>
      </c>
      <c r="C279" s="15">
        <f t="shared" si="31"/>
        <v>44244</v>
      </c>
      <c r="D279" s="15">
        <f t="shared" si="26"/>
        <v>44270</v>
      </c>
      <c r="E279" s="15">
        <f t="shared" si="27"/>
        <v>44298</v>
      </c>
      <c r="F279" s="15">
        <f t="shared" si="28"/>
        <v>44326</v>
      </c>
      <c r="G279" s="15">
        <f t="shared" si="29"/>
        <v>44354</v>
      </c>
      <c r="H279" s="15">
        <f t="shared" si="30"/>
        <v>44382</v>
      </c>
    </row>
    <row r="280" spans="1:8" x14ac:dyDescent="0.25">
      <c r="A280" s="42" t="s">
        <v>327</v>
      </c>
      <c r="B280">
        <f>IF(INT(MOD(ROW()-2,Données!E$6))=0,MAX($B$1:$B279)+1,MAX(B$1:B279))</f>
        <v>47</v>
      </c>
      <c r="C280" s="15">
        <f t="shared" si="31"/>
        <v>44244</v>
      </c>
      <c r="D280" s="15">
        <f t="shared" si="26"/>
        <v>44270</v>
      </c>
      <c r="E280" s="15">
        <f t="shared" si="27"/>
        <v>44298</v>
      </c>
      <c r="F280" s="15">
        <f t="shared" si="28"/>
        <v>44326</v>
      </c>
      <c r="G280" s="15">
        <f t="shared" si="29"/>
        <v>44354</v>
      </c>
      <c r="H280" s="15">
        <f t="shared" si="30"/>
        <v>44382</v>
      </c>
    </row>
    <row r="281" spans="1:8" x14ac:dyDescent="0.25">
      <c r="A281" s="42" t="s">
        <v>328</v>
      </c>
      <c r="B281">
        <f>IF(INT(MOD(ROW()-2,Données!E$6))=0,MAX($B$1:$B280)+1,MAX(B$1:B280))</f>
        <v>47</v>
      </c>
      <c r="C281" s="15">
        <f t="shared" si="31"/>
        <v>44244</v>
      </c>
      <c r="D281" s="15">
        <f t="shared" si="26"/>
        <v>44270</v>
      </c>
      <c r="E281" s="15">
        <f t="shared" si="27"/>
        <v>44298</v>
      </c>
      <c r="F281" s="15">
        <f t="shared" si="28"/>
        <v>44326</v>
      </c>
      <c r="G281" s="15">
        <f t="shared" si="29"/>
        <v>44354</v>
      </c>
      <c r="H281" s="15">
        <f t="shared" si="30"/>
        <v>44382</v>
      </c>
    </row>
    <row r="282" spans="1:8" x14ac:dyDescent="0.25">
      <c r="A282" s="42" t="s">
        <v>329</v>
      </c>
      <c r="B282">
        <f>IF(INT(MOD(ROW()-2,Données!E$6))=0,MAX($B$1:$B281)+1,MAX(B$1:B281))</f>
        <v>47</v>
      </c>
      <c r="C282" s="15">
        <f t="shared" si="31"/>
        <v>44244</v>
      </c>
      <c r="D282" s="15">
        <f t="shared" si="26"/>
        <v>44270</v>
      </c>
      <c r="E282" s="15">
        <f t="shared" si="27"/>
        <v>44298</v>
      </c>
      <c r="F282" s="15">
        <f t="shared" si="28"/>
        <v>44326</v>
      </c>
      <c r="G282" s="15">
        <f t="shared" si="29"/>
        <v>44354</v>
      </c>
      <c r="H282" s="15">
        <f t="shared" si="30"/>
        <v>44382</v>
      </c>
    </row>
    <row r="283" spans="1:8" x14ac:dyDescent="0.25">
      <c r="A283" s="42" t="s">
        <v>330</v>
      </c>
      <c r="B283">
        <f>IF(INT(MOD(ROW()-2,Données!E$6))=0,MAX($B$1:$B282)+1,MAX(B$1:B282))</f>
        <v>47</v>
      </c>
      <c r="C283" s="15">
        <f t="shared" si="31"/>
        <v>44244</v>
      </c>
      <c r="D283" s="15">
        <f t="shared" si="26"/>
        <v>44270</v>
      </c>
      <c r="E283" s="15">
        <f t="shared" si="27"/>
        <v>44298</v>
      </c>
      <c r="F283" s="15">
        <f t="shared" si="28"/>
        <v>44326</v>
      </c>
      <c r="G283" s="15">
        <f t="shared" si="29"/>
        <v>44354</v>
      </c>
      <c r="H283" s="15">
        <f t="shared" si="30"/>
        <v>44382</v>
      </c>
    </row>
    <row r="284" spans="1:8" x14ac:dyDescent="0.25">
      <c r="A284" s="42" t="s">
        <v>331</v>
      </c>
      <c r="B284">
        <f>IF(INT(MOD(ROW()-2,Données!E$6))=0,MAX($B$1:$B283)+1,MAX(B$1:B283))</f>
        <v>48</v>
      </c>
      <c r="C284" s="15">
        <f t="shared" si="31"/>
        <v>44245</v>
      </c>
      <c r="D284" s="15">
        <f t="shared" si="26"/>
        <v>44271</v>
      </c>
      <c r="E284" s="15">
        <f t="shared" si="27"/>
        <v>44299</v>
      </c>
      <c r="F284" s="15">
        <f t="shared" si="28"/>
        <v>44327</v>
      </c>
      <c r="G284" s="15">
        <f t="shared" si="29"/>
        <v>44355</v>
      </c>
      <c r="H284" s="15">
        <f t="shared" si="30"/>
        <v>44383</v>
      </c>
    </row>
    <row r="285" spans="1:8" x14ac:dyDescent="0.25">
      <c r="A285" s="42" t="s">
        <v>332</v>
      </c>
      <c r="B285">
        <f>IF(INT(MOD(ROW()-2,Données!E$6))=0,MAX($B$1:$B284)+1,MAX(B$1:B284))</f>
        <v>48</v>
      </c>
      <c r="C285" s="15">
        <f t="shared" si="31"/>
        <v>44245</v>
      </c>
      <c r="D285" s="15">
        <f t="shared" si="26"/>
        <v>44271</v>
      </c>
      <c r="E285" s="15">
        <f t="shared" si="27"/>
        <v>44299</v>
      </c>
      <c r="F285" s="15">
        <f t="shared" si="28"/>
        <v>44327</v>
      </c>
      <c r="G285" s="15">
        <f t="shared" si="29"/>
        <v>44355</v>
      </c>
      <c r="H285" s="15">
        <f t="shared" si="30"/>
        <v>44383</v>
      </c>
    </row>
    <row r="286" spans="1:8" x14ac:dyDescent="0.25">
      <c r="A286" s="42" t="s">
        <v>333</v>
      </c>
      <c r="B286">
        <f>IF(INT(MOD(ROW()-2,Données!E$6))=0,MAX($B$1:$B285)+1,MAX(B$1:B285))</f>
        <v>48</v>
      </c>
      <c r="C286" s="15">
        <f t="shared" si="31"/>
        <v>44245</v>
      </c>
      <c r="D286" s="15">
        <f t="shared" si="26"/>
        <v>44271</v>
      </c>
      <c r="E286" s="15">
        <f t="shared" si="27"/>
        <v>44299</v>
      </c>
      <c r="F286" s="15">
        <f t="shared" si="28"/>
        <v>44327</v>
      </c>
      <c r="G286" s="15">
        <f t="shared" si="29"/>
        <v>44355</v>
      </c>
      <c r="H286" s="15">
        <f t="shared" si="30"/>
        <v>44383</v>
      </c>
    </row>
    <row r="287" spans="1:8" x14ac:dyDescent="0.25">
      <c r="A287" s="42" t="s">
        <v>334</v>
      </c>
      <c r="B287">
        <f>IF(INT(MOD(ROW()-2,Données!E$6))=0,MAX($B$1:$B286)+1,MAX(B$1:B286))</f>
        <v>48</v>
      </c>
      <c r="C287" s="15">
        <f t="shared" si="31"/>
        <v>44245</v>
      </c>
      <c r="D287" s="15">
        <f t="shared" si="26"/>
        <v>44271</v>
      </c>
      <c r="E287" s="15">
        <f t="shared" si="27"/>
        <v>44299</v>
      </c>
      <c r="F287" s="15">
        <f t="shared" si="28"/>
        <v>44327</v>
      </c>
      <c r="G287" s="15">
        <f t="shared" si="29"/>
        <v>44355</v>
      </c>
      <c r="H287" s="15">
        <f t="shared" si="30"/>
        <v>44383</v>
      </c>
    </row>
    <row r="288" spans="1:8" x14ac:dyDescent="0.25">
      <c r="A288" s="42" t="s">
        <v>335</v>
      </c>
      <c r="B288">
        <f>IF(INT(MOD(ROW()-2,Données!E$6))=0,MAX($B$1:$B287)+1,MAX(B$1:B287))</f>
        <v>48</v>
      </c>
      <c r="C288" s="15">
        <f t="shared" si="31"/>
        <v>44245</v>
      </c>
      <c r="D288" s="15">
        <f t="shared" si="26"/>
        <v>44271</v>
      </c>
      <c r="E288" s="15">
        <f t="shared" si="27"/>
        <v>44299</v>
      </c>
      <c r="F288" s="15">
        <f t="shared" si="28"/>
        <v>44327</v>
      </c>
      <c r="G288" s="15">
        <f t="shared" si="29"/>
        <v>44355</v>
      </c>
      <c r="H288" s="15">
        <f t="shared" si="30"/>
        <v>44383</v>
      </c>
    </row>
    <row r="289" spans="1:8" x14ac:dyDescent="0.25">
      <c r="A289" s="42" t="s">
        <v>336</v>
      </c>
      <c r="B289">
        <f>IF(INT(MOD(ROW()-2,Données!E$6))=0,MAX($B$1:$B288)+1,MAX(B$1:B288))</f>
        <v>48</v>
      </c>
      <c r="C289" s="15">
        <f t="shared" si="31"/>
        <v>44245</v>
      </c>
      <c r="D289" s="15">
        <f t="shared" si="26"/>
        <v>44271</v>
      </c>
      <c r="E289" s="15">
        <f t="shared" si="27"/>
        <v>44299</v>
      </c>
      <c r="F289" s="15">
        <f t="shared" si="28"/>
        <v>44327</v>
      </c>
      <c r="G289" s="15">
        <f t="shared" si="29"/>
        <v>44355</v>
      </c>
      <c r="H289" s="15">
        <f t="shared" si="30"/>
        <v>44383</v>
      </c>
    </row>
    <row r="290" spans="1:8" x14ac:dyDescent="0.25">
      <c r="A290" s="42" t="s">
        <v>337</v>
      </c>
      <c r="B290">
        <f>IF(INT(MOD(ROW()-2,Données!E$6))=0,MAX($B$1:$B289)+1,MAX(B$1:B289))</f>
        <v>49</v>
      </c>
      <c r="C290" s="15">
        <f t="shared" si="31"/>
        <v>44246</v>
      </c>
      <c r="D290" s="15">
        <f t="shared" si="26"/>
        <v>44272</v>
      </c>
      <c r="E290" s="15">
        <f t="shared" si="27"/>
        <v>44300</v>
      </c>
      <c r="F290" s="15">
        <f t="shared" si="28"/>
        <v>44328</v>
      </c>
      <c r="G290" s="15">
        <f t="shared" si="29"/>
        <v>44356</v>
      </c>
      <c r="H290" s="15">
        <f t="shared" si="30"/>
        <v>44384</v>
      </c>
    </row>
    <row r="291" spans="1:8" x14ac:dyDescent="0.25">
      <c r="A291" s="42" t="s">
        <v>338</v>
      </c>
      <c r="B291">
        <f>IF(INT(MOD(ROW()-2,Données!E$6))=0,MAX($B$1:$B290)+1,MAX(B$1:B290))</f>
        <v>49</v>
      </c>
      <c r="C291" s="15">
        <f t="shared" si="31"/>
        <v>44246</v>
      </c>
      <c r="D291" s="15">
        <f t="shared" si="26"/>
        <v>44272</v>
      </c>
      <c r="E291" s="15">
        <f t="shared" si="27"/>
        <v>44300</v>
      </c>
      <c r="F291" s="15">
        <f t="shared" si="28"/>
        <v>44328</v>
      </c>
      <c r="G291" s="15">
        <f t="shared" si="29"/>
        <v>44356</v>
      </c>
      <c r="H291" s="15">
        <f t="shared" si="30"/>
        <v>44384</v>
      </c>
    </row>
    <row r="292" spans="1:8" x14ac:dyDescent="0.25">
      <c r="A292" s="42" t="s">
        <v>339</v>
      </c>
      <c r="B292">
        <f>IF(INT(MOD(ROW()-2,Données!E$6))=0,MAX($B$1:$B291)+1,MAX(B$1:B291))</f>
        <v>49</v>
      </c>
      <c r="C292" s="15">
        <f t="shared" si="31"/>
        <v>44246</v>
      </c>
      <c r="D292" s="15">
        <f t="shared" si="26"/>
        <v>44272</v>
      </c>
      <c r="E292" s="15">
        <f t="shared" si="27"/>
        <v>44300</v>
      </c>
      <c r="F292" s="15">
        <f t="shared" si="28"/>
        <v>44328</v>
      </c>
      <c r="G292" s="15">
        <f t="shared" si="29"/>
        <v>44356</v>
      </c>
      <c r="H292" s="15">
        <f t="shared" si="30"/>
        <v>44384</v>
      </c>
    </row>
    <row r="293" spans="1:8" x14ac:dyDescent="0.25">
      <c r="A293" s="42" t="s">
        <v>340</v>
      </c>
      <c r="B293">
        <f>IF(INT(MOD(ROW()-2,Données!E$6))=0,MAX($B$1:$B292)+1,MAX(B$1:B292))</f>
        <v>49</v>
      </c>
      <c r="C293" s="15">
        <f t="shared" si="31"/>
        <v>44246</v>
      </c>
      <c r="D293" s="15">
        <f t="shared" si="26"/>
        <v>44272</v>
      </c>
      <c r="E293" s="15">
        <f t="shared" si="27"/>
        <v>44300</v>
      </c>
      <c r="F293" s="15">
        <f t="shared" si="28"/>
        <v>44328</v>
      </c>
      <c r="G293" s="15">
        <f t="shared" si="29"/>
        <v>44356</v>
      </c>
      <c r="H293" s="15">
        <f t="shared" si="30"/>
        <v>44384</v>
      </c>
    </row>
    <row r="294" spans="1:8" x14ac:dyDescent="0.25">
      <c r="A294" s="42" t="s">
        <v>341</v>
      </c>
      <c r="B294">
        <f>IF(INT(MOD(ROW()-2,Données!E$6))=0,MAX($B$1:$B293)+1,MAX(B$1:B293))</f>
        <v>49</v>
      </c>
      <c r="C294" s="15">
        <f t="shared" si="31"/>
        <v>44246</v>
      </c>
      <c r="D294" s="15">
        <f t="shared" si="26"/>
        <v>44272</v>
      </c>
      <c r="E294" s="15">
        <f t="shared" si="27"/>
        <v>44300</v>
      </c>
      <c r="F294" s="15">
        <f t="shared" si="28"/>
        <v>44328</v>
      </c>
      <c r="G294" s="15">
        <f t="shared" si="29"/>
        <v>44356</v>
      </c>
      <c r="H294" s="15">
        <f t="shared" si="30"/>
        <v>44384</v>
      </c>
    </row>
    <row r="295" spans="1:8" x14ac:dyDescent="0.25">
      <c r="A295" s="42" t="s">
        <v>342</v>
      </c>
      <c r="B295">
        <f>IF(INT(MOD(ROW()-2,Données!E$6))=0,MAX($B$1:$B294)+1,MAX(B$1:B294))</f>
        <v>49</v>
      </c>
      <c r="C295" s="15">
        <f t="shared" si="31"/>
        <v>44246</v>
      </c>
      <c r="D295" s="15">
        <f t="shared" ref="D295:D358" si="32">WORKDAY(C$102+$B295+8,1,Fer)</f>
        <v>44272</v>
      </c>
      <c r="E295" s="15">
        <f t="shared" ref="E295:E358" si="33">WORKDAY(D$102+$B295+8,1,Fer)</f>
        <v>44300</v>
      </c>
      <c r="F295" s="15">
        <f t="shared" ref="F295:F358" si="34">WORKDAY(E$102+$B295+8,1,Fer)</f>
        <v>44328</v>
      </c>
      <c r="G295" s="15">
        <f t="shared" ref="G295:G358" si="35">WORKDAY(F$102+$B295+8,1,Fer)</f>
        <v>44356</v>
      </c>
      <c r="H295" s="15">
        <f t="shared" ref="H295:H358" si="36">WORKDAY(G$102+$B295+8,1,Fer)</f>
        <v>44384</v>
      </c>
    </row>
    <row r="296" spans="1:8" x14ac:dyDescent="0.25">
      <c r="A296" s="42" t="s">
        <v>343</v>
      </c>
      <c r="B296">
        <f>IF(INT(MOD(ROW()-2,Données!E$6))=0,MAX($B$1:$B295)+1,MAX(B$1:B295))</f>
        <v>50</v>
      </c>
      <c r="C296" s="15">
        <f t="shared" si="31"/>
        <v>44249</v>
      </c>
      <c r="D296" s="15">
        <f t="shared" si="32"/>
        <v>44273</v>
      </c>
      <c r="E296" s="15">
        <f t="shared" si="33"/>
        <v>44301</v>
      </c>
      <c r="F296" s="15">
        <f t="shared" si="34"/>
        <v>44330</v>
      </c>
      <c r="G296" s="15">
        <f t="shared" si="35"/>
        <v>44357</v>
      </c>
      <c r="H296" s="15">
        <f t="shared" si="36"/>
        <v>44385</v>
      </c>
    </row>
    <row r="297" spans="1:8" x14ac:dyDescent="0.25">
      <c r="A297" s="42" t="s">
        <v>344</v>
      </c>
      <c r="B297">
        <f>IF(INT(MOD(ROW()-2,Données!E$6))=0,MAX($B$1:$B296)+1,MAX(B$1:B296))</f>
        <v>50</v>
      </c>
      <c r="C297" s="15">
        <f t="shared" si="31"/>
        <v>44249</v>
      </c>
      <c r="D297" s="15">
        <f t="shared" si="32"/>
        <v>44273</v>
      </c>
      <c r="E297" s="15">
        <f t="shared" si="33"/>
        <v>44301</v>
      </c>
      <c r="F297" s="15">
        <f t="shared" si="34"/>
        <v>44330</v>
      </c>
      <c r="G297" s="15">
        <f t="shared" si="35"/>
        <v>44357</v>
      </c>
      <c r="H297" s="15">
        <f t="shared" si="36"/>
        <v>44385</v>
      </c>
    </row>
    <row r="298" spans="1:8" x14ac:dyDescent="0.25">
      <c r="A298" s="42" t="s">
        <v>345</v>
      </c>
      <c r="B298">
        <f>IF(INT(MOD(ROW()-2,Données!E$6))=0,MAX($B$1:$B297)+1,MAX(B$1:B297))</f>
        <v>50</v>
      </c>
      <c r="C298" s="15">
        <f t="shared" si="31"/>
        <v>44249</v>
      </c>
      <c r="D298" s="15">
        <f t="shared" si="32"/>
        <v>44273</v>
      </c>
      <c r="E298" s="15">
        <f t="shared" si="33"/>
        <v>44301</v>
      </c>
      <c r="F298" s="15">
        <f t="shared" si="34"/>
        <v>44330</v>
      </c>
      <c r="G298" s="15">
        <f t="shared" si="35"/>
        <v>44357</v>
      </c>
      <c r="H298" s="15">
        <f t="shared" si="36"/>
        <v>44385</v>
      </c>
    </row>
    <row r="299" spans="1:8" x14ac:dyDescent="0.25">
      <c r="A299" s="42" t="s">
        <v>346</v>
      </c>
      <c r="B299">
        <f>IF(INT(MOD(ROW()-2,Données!E$6))=0,MAX($B$1:$B298)+1,MAX(B$1:B298))</f>
        <v>50</v>
      </c>
      <c r="C299" s="15">
        <f t="shared" si="31"/>
        <v>44249</v>
      </c>
      <c r="D299" s="15">
        <f t="shared" si="32"/>
        <v>44273</v>
      </c>
      <c r="E299" s="15">
        <f t="shared" si="33"/>
        <v>44301</v>
      </c>
      <c r="F299" s="15">
        <f t="shared" si="34"/>
        <v>44330</v>
      </c>
      <c r="G299" s="15">
        <f t="shared" si="35"/>
        <v>44357</v>
      </c>
      <c r="H299" s="15">
        <f t="shared" si="36"/>
        <v>44385</v>
      </c>
    </row>
    <row r="300" spans="1:8" x14ac:dyDescent="0.25">
      <c r="A300" s="42" t="s">
        <v>347</v>
      </c>
      <c r="B300">
        <f>IF(INT(MOD(ROW()-2,Données!E$6))=0,MAX($B$1:$B299)+1,MAX(B$1:B299))</f>
        <v>50</v>
      </c>
      <c r="C300" s="15">
        <f t="shared" si="31"/>
        <v>44249</v>
      </c>
      <c r="D300" s="15">
        <f t="shared" si="32"/>
        <v>44273</v>
      </c>
      <c r="E300" s="15">
        <f t="shared" si="33"/>
        <v>44301</v>
      </c>
      <c r="F300" s="15">
        <f t="shared" si="34"/>
        <v>44330</v>
      </c>
      <c r="G300" s="15">
        <f t="shared" si="35"/>
        <v>44357</v>
      </c>
      <c r="H300" s="15">
        <f t="shared" si="36"/>
        <v>44385</v>
      </c>
    </row>
    <row r="301" spans="1:8" x14ac:dyDescent="0.25">
      <c r="A301" s="42" t="s">
        <v>348</v>
      </c>
      <c r="B301">
        <f>IF(INT(MOD(ROW()-2,Données!E$6))=0,MAX($B$1:$B300)+1,MAX(B$1:B300))</f>
        <v>50</v>
      </c>
      <c r="C301" s="15">
        <f t="shared" si="31"/>
        <v>44249</v>
      </c>
      <c r="D301" s="15">
        <f t="shared" si="32"/>
        <v>44273</v>
      </c>
      <c r="E301" s="15">
        <f t="shared" si="33"/>
        <v>44301</v>
      </c>
      <c r="F301" s="15">
        <f t="shared" si="34"/>
        <v>44330</v>
      </c>
      <c r="G301" s="15">
        <f t="shared" si="35"/>
        <v>44357</v>
      </c>
      <c r="H301" s="15">
        <f t="shared" si="36"/>
        <v>44385</v>
      </c>
    </row>
    <row r="302" spans="1:8" x14ac:dyDescent="0.25">
      <c r="A302" s="42" t="s">
        <v>349</v>
      </c>
      <c r="B302">
        <f>IF(INT(MOD(ROW()-2,Données!E$6))=0,MAX($B$1:$B301)+1,MAX(B$1:B301))</f>
        <v>51</v>
      </c>
      <c r="C302" s="15">
        <f t="shared" si="31"/>
        <v>44249</v>
      </c>
      <c r="D302" s="15">
        <f t="shared" si="32"/>
        <v>44274</v>
      </c>
      <c r="E302" s="15">
        <f t="shared" si="33"/>
        <v>44302</v>
      </c>
      <c r="F302" s="15">
        <f t="shared" si="34"/>
        <v>44330</v>
      </c>
      <c r="G302" s="15">
        <f t="shared" si="35"/>
        <v>44358</v>
      </c>
      <c r="H302" s="15">
        <f t="shared" si="36"/>
        <v>44386</v>
      </c>
    </row>
    <row r="303" spans="1:8" x14ac:dyDescent="0.25">
      <c r="A303" s="42" t="s">
        <v>350</v>
      </c>
      <c r="B303">
        <f>IF(INT(MOD(ROW()-2,Données!E$6))=0,MAX($B$1:$B302)+1,MAX(B$1:B302))</f>
        <v>51</v>
      </c>
      <c r="C303" s="15">
        <f t="shared" si="31"/>
        <v>44249</v>
      </c>
      <c r="D303" s="15">
        <f t="shared" si="32"/>
        <v>44274</v>
      </c>
      <c r="E303" s="15">
        <f t="shared" si="33"/>
        <v>44302</v>
      </c>
      <c r="F303" s="15">
        <f t="shared" si="34"/>
        <v>44330</v>
      </c>
      <c r="G303" s="15">
        <f t="shared" si="35"/>
        <v>44358</v>
      </c>
      <c r="H303" s="15">
        <f t="shared" si="36"/>
        <v>44386</v>
      </c>
    </row>
    <row r="304" spans="1:8" x14ac:dyDescent="0.25">
      <c r="A304" s="42" t="s">
        <v>351</v>
      </c>
      <c r="B304">
        <f>IF(INT(MOD(ROW()-2,Données!E$6))=0,MAX($B$1:$B303)+1,MAX(B$1:B303))</f>
        <v>51</v>
      </c>
      <c r="C304" s="15">
        <f t="shared" si="31"/>
        <v>44249</v>
      </c>
      <c r="D304" s="15">
        <f t="shared" si="32"/>
        <v>44274</v>
      </c>
      <c r="E304" s="15">
        <f t="shared" si="33"/>
        <v>44302</v>
      </c>
      <c r="F304" s="15">
        <f t="shared" si="34"/>
        <v>44330</v>
      </c>
      <c r="G304" s="15">
        <f t="shared" si="35"/>
        <v>44358</v>
      </c>
      <c r="H304" s="15">
        <f t="shared" si="36"/>
        <v>44386</v>
      </c>
    </row>
    <row r="305" spans="1:8" x14ac:dyDescent="0.25">
      <c r="A305" s="42" t="s">
        <v>352</v>
      </c>
      <c r="B305">
        <f>IF(INT(MOD(ROW()-2,Données!E$6))=0,MAX($B$1:$B304)+1,MAX(B$1:B304))</f>
        <v>51</v>
      </c>
      <c r="C305" s="15">
        <f t="shared" si="31"/>
        <v>44249</v>
      </c>
      <c r="D305" s="15">
        <f t="shared" si="32"/>
        <v>44274</v>
      </c>
      <c r="E305" s="15">
        <f t="shared" si="33"/>
        <v>44302</v>
      </c>
      <c r="F305" s="15">
        <f t="shared" si="34"/>
        <v>44330</v>
      </c>
      <c r="G305" s="15">
        <f t="shared" si="35"/>
        <v>44358</v>
      </c>
      <c r="H305" s="15">
        <f t="shared" si="36"/>
        <v>44386</v>
      </c>
    </row>
    <row r="306" spans="1:8" x14ac:dyDescent="0.25">
      <c r="A306" s="42" t="s">
        <v>353</v>
      </c>
      <c r="B306">
        <f>IF(INT(MOD(ROW()-2,Données!E$6))=0,MAX($B$1:$B305)+1,MAX(B$1:B305))</f>
        <v>51</v>
      </c>
      <c r="C306" s="15">
        <f t="shared" si="31"/>
        <v>44249</v>
      </c>
      <c r="D306" s="15">
        <f t="shared" si="32"/>
        <v>44274</v>
      </c>
      <c r="E306" s="15">
        <f t="shared" si="33"/>
        <v>44302</v>
      </c>
      <c r="F306" s="15">
        <f t="shared" si="34"/>
        <v>44330</v>
      </c>
      <c r="G306" s="15">
        <f t="shared" si="35"/>
        <v>44358</v>
      </c>
      <c r="H306" s="15">
        <f t="shared" si="36"/>
        <v>44386</v>
      </c>
    </row>
    <row r="307" spans="1:8" x14ac:dyDescent="0.25">
      <c r="A307" s="42" t="s">
        <v>354</v>
      </c>
      <c r="B307">
        <f>IF(INT(MOD(ROW()-2,Données!E$6))=0,MAX($B$1:$B306)+1,MAX(B$1:B306))</f>
        <v>51</v>
      </c>
      <c r="C307" s="15">
        <f t="shared" si="31"/>
        <v>44249</v>
      </c>
      <c r="D307" s="15">
        <f t="shared" si="32"/>
        <v>44274</v>
      </c>
      <c r="E307" s="15">
        <f t="shared" si="33"/>
        <v>44302</v>
      </c>
      <c r="F307" s="15">
        <f t="shared" si="34"/>
        <v>44330</v>
      </c>
      <c r="G307" s="15">
        <f t="shared" si="35"/>
        <v>44358</v>
      </c>
      <c r="H307" s="15">
        <f t="shared" si="36"/>
        <v>44386</v>
      </c>
    </row>
    <row r="308" spans="1:8" x14ac:dyDescent="0.25">
      <c r="A308" s="42" t="s">
        <v>355</v>
      </c>
      <c r="B308">
        <f>IF(INT(MOD(ROW()-2,Données!E$6))=0,MAX($B$1:$B307)+1,MAX(B$1:B307))</f>
        <v>52</v>
      </c>
      <c r="C308" s="15">
        <f t="shared" si="31"/>
        <v>44249</v>
      </c>
      <c r="D308" s="15">
        <f t="shared" si="32"/>
        <v>44277</v>
      </c>
      <c r="E308" s="15">
        <f t="shared" si="33"/>
        <v>44305</v>
      </c>
      <c r="F308" s="15">
        <f t="shared" si="34"/>
        <v>44333</v>
      </c>
      <c r="G308" s="15">
        <f t="shared" si="35"/>
        <v>44361</v>
      </c>
      <c r="H308" s="15">
        <f t="shared" si="36"/>
        <v>44389</v>
      </c>
    </row>
    <row r="309" spans="1:8" x14ac:dyDescent="0.25">
      <c r="A309" s="42" t="s">
        <v>356</v>
      </c>
      <c r="B309">
        <f>IF(INT(MOD(ROW()-2,Données!E$6))=0,MAX($B$1:$B308)+1,MAX(B$1:B308))</f>
        <v>52</v>
      </c>
      <c r="C309" s="15">
        <f t="shared" si="31"/>
        <v>44249</v>
      </c>
      <c r="D309" s="15">
        <f t="shared" si="32"/>
        <v>44277</v>
      </c>
      <c r="E309" s="15">
        <f t="shared" si="33"/>
        <v>44305</v>
      </c>
      <c r="F309" s="15">
        <f t="shared" si="34"/>
        <v>44333</v>
      </c>
      <c r="G309" s="15">
        <f t="shared" si="35"/>
        <v>44361</v>
      </c>
      <c r="H309" s="15">
        <f t="shared" si="36"/>
        <v>44389</v>
      </c>
    </row>
    <row r="310" spans="1:8" x14ac:dyDescent="0.25">
      <c r="A310" s="42" t="s">
        <v>357</v>
      </c>
      <c r="B310">
        <f>IF(INT(MOD(ROW()-2,Données!E$6))=0,MAX($B$1:$B309)+1,MAX(B$1:B309))</f>
        <v>52</v>
      </c>
      <c r="C310" s="15">
        <f t="shared" si="31"/>
        <v>44249</v>
      </c>
      <c r="D310" s="15">
        <f t="shared" si="32"/>
        <v>44277</v>
      </c>
      <c r="E310" s="15">
        <f t="shared" si="33"/>
        <v>44305</v>
      </c>
      <c r="F310" s="15">
        <f t="shared" si="34"/>
        <v>44333</v>
      </c>
      <c r="G310" s="15">
        <f t="shared" si="35"/>
        <v>44361</v>
      </c>
      <c r="H310" s="15">
        <f t="shared" si="36"/>
        <v>44389</v>
      </c>
    </row>
    <row r="311" spans="1:8" x14ac:dyDescent="0.25">
      <c r="A311" s="42" t="s">
        <v>358</v>
      </c>
      <c r="B311">
        <f>IF(INT(MOD(ROW()-2,Données!E$6))=0,MAX($B$1:$B310)+1,MAX(B$1:B310))</f>
        <v>52</v>
      </c>
      <c r="C311" s="15">
        <f t="shared" si="31"/>
        <v>44249</v>
      </c>
      <c r="D311" s="15">
        <f t="shared" si="32"/>
        <v>44277</v>
      </c>
      <c r="E311" s="15">
        <f t="shared" si="33"/>
        <v>44305</v>
      </c>
      <c r="F311" s="15">
        <f t="shared" si="34"/>
        <v>44333</v>
      </c>
      <c r="G311" s="15">
        <f t="shared" si="35"/>
        <v>44361</v>
      </c>
      <c r="H311" s="15">
        <f t="shared" si="36"/>
        <v>44389</v>
      </c>
    </row>
    <row r="312" spans="1:8" x14ac:dyDescent="0.25">
      <c r="A312" s="42" t="s">
        <v>359</v>
      </c>
      <c r="B312">
        <f>IF(INT(MOD(ROW()-2,Données!E$6))=0,MAX($B$1:$B311)+1,MAX(B$1:B311))</f>
        <v>52</v>
      </c>
      <c r="C312" s="15">
        <f t="shared" si="31"/>
        <v>44249</v>
      </c>
      <c r="D312" s="15">
        <f t="shared" si="32"/>
        <v>44277</v>
      </c>
      <c r="E312" s="15">
        <f t="shared" si="33"/>
        <v>44305</v>
      </c>
      <c r="F312" s="15">
        <f t="shared" si="34"/>
        <v>44333</v>
      </c>
      <c r="G312" s="15">
        <f t="shared" si="35"/>
        <v>44361</v>
      </c>
      <c r="H312" s="15">
        <f t="shared" si="36"/>
        <v>44389</v>
      </c>
    </row>
    <row r="313" spans="1:8" x14ac:dyDescent="0.25">
      <c r="A313" s="42" t="s">
        <v>360</v>
      </c>
      <c r="B313">
        <f>IF(INT(MOD(ROW()-2,Données!E$6))=0,MAX($B$1:$B312)+1,MAX(B$1:B312))</f>
        <v>52</v>
      </c>
      <c r="C313" s="15">
        <f t="shared" si="31"/>
        <v>44249</v>
      </c>
      <c r="D313" s="15">
        <f t="shared" si="32"/>
        <v>44277</v>
      </c>
      <c r="E313" s="15">
        <f t="shared" si="33"/>
        <v>44305</v>
      </c>
      <c r="F313" s="15">
        <f t="shared" si="34"/>
        <v>44333</v>
      </c>
      <c r="G313" s="15">
        <f t="shared" si="35"/>
        <v>44361</v>
      </c>
      <c r="H313" s="15">
        <f t="shared" si="36"/>
        <v>44389</v>
      </c>
    </row>
    <row r="314" spans="1:8" x14ac:dyDescent="0.25">
      <c r="A314" s="42" t="s">
        <v>361</v>
      </c>
      <c r="B314">
        <f>IF(INT(MOD(ROW()-2,Données!E$6))=0,MAX($B$1:$B313)+1,MAX(B$1:B313))</f>
        <v>53</v>
      </c>
      <c r="C314" s="15">
        <f t="shared" si="31"/>
        <v>44250</v>
      </c>
      <c r="D314" s="15">
        <f t="shared" si="32"/>
        <v>44277</v>
      </c>
      <c r="E314" s="15">
        <f t="shared" si="33"/>
        <v>44305</v>
      </c>
      <c r="F314" s="15">
        <f t="shared" si="34"/>
        <v>44333</v>
      </c>
      <c r="G314" s="15">
        <f t="shared" si="35"/>
        <v>44361</v>
      </c>
      <c r="H314" s="15">
        <f t="shared" si="36"/>
        <v>44389</v>
      </c>
    </row>
    <row r="315" spans="1:8" x14ac:dyDescent="0.25">
      <c r="A315" s="42" t="s">
        <v>362</v>
      </c>
      <c r="B315">
        <f>IF(INT(MOD(ROW()-2,Données!E$6))=0,MAX($B$1:$B314)+1,MAX(B$1:B314))</f>
        <v>53</v>
      </c>
      <c r="C315" s="15">
        <f t="shared" si="31"/>
        <v>44250</v>
      </c>
      <c r="D315" s="15">
        <f t="shared" si="32"/>
        <v>44277</v>
      </c>
      <c r="E315" s="15">
        <f t="shared" si="33"/>
        <v>44305</v>
      </c>
      <c r="F315" s="15">
        <f t="shared" si="34"/>
        <v>44333</v>
      </c>
      <c r="G315" s="15">
        <f t="shared" si="35"/>
        <v>44361</v>
      </c>
      <c r="H315" s="15">
        <f t="shared" si="36"/>
        <v>44389</v>
      </c>
    </row>
    <row r="316" spans="1:8" x14ac:dyDescent="0.25">
      <c r="A316" s="42" t="s">
        <v>363</v>
      </c>
      <c r="B316">
        <f>IF(INT(MOD(ROW()-2,Données!E$6))=0,MAX($B$1:$B315)+1,MAX(B$1:B315))</f>
        <v>53</v>
      </c>
      <c r="C316" s="15">
        <f t="shared" si="31"/>
        <v>44250</v>
      </c>
      <c r="D316" s="15">
        <f t="shared" si="32"/>
        <v>44277</v>
      </c>
      <c r="E316" s="15">
        <f t="shared" si="33"/>
        <v>44305</v>
      </c>
      <c r="F316" s="15">
        <f t="shared" si="34"/>
        <v>44333</v>
      </c>
      <c r="G316" s="15">
        <f t="shared" si="35"/>
        <v>44361</v>
      </c>
      <c r="H316" s="15">
        <f t="shared" si="36"/>
        <v>44389</v>
      </c>
    </row>
    <row r="317" spans="1:8" x14ac:dyDescent="0.25">
      <c r="A317" s="42" t="s">
        <v>364</v>
      </c>
      <c r="B317">
        <f>IF(INT(MOD(ROW()-2,Données!E$6))=0,MAX($B$1:$B316)+1,MAX(B$1:B316))</f>
        <v>53</v>
      </c>
      <c r="C317" s="15">
        <f t="shared" si="31"/>
        <v>44250</v>
      </c>
      <c r="D317" s="15">
        <f t="shared" si="32"/>
        <v>44277</v>
      </c>
      <c r="E317" s="15">
        <f t="shared" si="33"/>
        <v>44305</v>
      </c>
      <c r="F317" s="15">
        <f t="shared" si="34"/>
        <v>44333</v>
      </c>
      <c r="G317" s="15">
        <f t="shared" si="35"/>
        <v>44361</v>
      </c>
      <c r="H317" s="15">
        <f t="shared" si="36"/>
        <v>44389</v>
      </c>
    </row>
    <row r="318" spans="1:8" x14ac:dyDescent="0.25">
      <c r="A318" s="42" t="s">
        <v>365</v>
      </c>
      <c r="B318">
        <f>IF(INT(MOD(ROW()-2,Données!E$6))=0,MAX($B$1:$B317)+1,MAX(B$1:B317))</f>
        <v>53</v>
      </c>
      <c r="C318" s="15">
        <f t="shared" si="31"/>
        <v>44250</v>
      </c>
      <c r="D318" s="15">
        <f t="shared" si="32"/>
        <v>44277</v>
      </c>
      <c r="E318" s="15">
        <f t="shared" si="33"/>
        <v>44305</v>
      </c>
      <c r="F318" s="15">
        <f t="shared" si="34"/>
        <v>44333</v>
      </c>
      <c r="G318" s="15">
        <f t="shared" si="35"/>
        <v>44361</v>
      </c>
      <c r="H318" s="15">
        <f t="shared" si="36"/>
        <v>44389</v>
      </c>
    </row>
    <row r="319" spans="1:8" x14ac:dyDescent="0.25">
      <c r="A319" s="42" t="s">
        <v>366</v>
      </c>
      <c r="B319">
        <f>IF(INT(MOD(ROW()-2,Données!E$6))=0,MAX($B$1:$B318)+1,MAX(B$1:B318))</f>
        <v>53</v>
      </c>
      <c r="C319" s="15">
        <f t="shared" si="31"/>
        <v>44250</v>
      </c>
      <c r="D319" s="15">
        <f t="shared" si="32"/>
        <v>44277</v>
      </c>
      <c r="E319" s="15">
        <f t="shared" si="33"/>
        <v>44305</v>
      </c>
      <c r="F319" s="15">
        <f t="shared" si="34"/>
        <v>44333</v>
      </c>
      <c r="G319" s="15">
        <f t="shared" si="35"/>
        <v>44361</v>
      </c>
      <c r="H319" s="15">
        <f t="shared" si="36"/>
        <v>44389</v>
      </c>
    </row>
    <row r="320" spans="1:8" x14ac:dyDescent="0.25">
      <c r="A320" s="42" t="s">
        <v>367</v>
      </c>
      <c r="B320">
        <f>IF(INT(MOD(ROW()-2,Données!E$6))=0,MAX($B$1:$B319)+1,MAX(B$1:B319))</f>
        <v>54</v>
      </c>
      <c r="C320" s="15">
        <f t="shared" si="31"/>
        <v>44251</v>
      </c>
      <c r="D320" s="15">
        <f t="shared" si="32"/>
        <v>44277</v>
      </c>
      <c r="E320" s="15">
        <f t="shared" si="33"/>
        <v>44305</v>
      </c>
      <c r="F320" s="15">
        <f t="shared" si="34"/>
        <v>44333</v>
      </c>
      <c r="G320" s="15">
        <f t="shared" si="35"/>
        <v>44361</v>
      </c>
      <c r="H320" s="15">
        <f t="shared" si="36"/>
        <v>44389</v>
      </c>
    </row>
    <row r="321" spans="1:8" x14ac:dyDescent="0.25">
      <c r="A321" s="42" t="s">
        <v>368</v>
      </c>
      <c r="B321">
        <f>IF(INT(MOD(ROW()-2,Données!E$6))=0,MAX($B$1:$B320)+1,MAX(B$1:B320))</f>
        <v>54</v>
      </c>
      <c r="C321" s="15">
        <f t="shared" si="31"/>
        <v>44251</v>
      </c>
      <c r="D321" s="15">
        <f t="shared" si="32"/>
        <v>44277</v>
      </c>
      <c r="E321" s="15">
        <f t="shared" si="33"/>
        <v>44305</v>
      </c>
      <c r="F321" s="15">
        <f t="shared" si="34"/>
        <v>44333</v>
      </c>
      <c r="G321" s="15">
        <f t="shared" si="35"/>
        <v>44361</v>
      </c>
      <c r="H321" s="15">
        <f t="shared" si="36"/>
        <v>44389</v>
      </c>
    </row>
    <row r="322" spans="1:8" x14ac:dyDescent="0.25">
      <c r="A322" s="42" t="s">
        <v>369</v>
      </c>
      <c r="B322">
        <f>IF(INT(MOD(ROW()-2,Données!E$6))=0,MAX($B$1:$B321)+1,MAX(B$1:B321))</f>
        <v>54</v>
      </c>
      <c r="C322" s="15">
        <f t="shared" ref="C322:C385" si="37">WORKDAY("31/12/2020"+$B322,1,Fer)</f>
        <v>44251</v>
      </c>
      <c r="D322" s="15">
        <f t="shared" si="32"/>
        <v>44277</v>
      </c>
      <c r="E322" s="15">
        <f t="shared" si="33"/>
        <v>44305</v>
      </c>
      <c r="F322" s="15">
        <f t="shared" si="34"/>
        <v>44333</v>
      </c>
      <c r="G322" s="15">
        <f t="shared" si="35"/>
        <v>44361</v>
      </c>
      <c r="H322" s="15">
        <f t="shared" si="36"/>
        <v>44389</v>
      </c>
    </row>
    <row r="323" spans="1:8" x14ac:dyDescent="0.25">
      <c r="A323" s="42" t="s">
        <v>370</v>
      </c>
      <c r="B323">
        <f>IF(INT(MOD(ROW()-2,Données!E$6))=0,MAX($B$1:$B322)+1,MAX(B$1:B322))</f>
        <v>54</v>
      </c>
      <c r="C323" s="15">
        <f t="shared" si="37"/>
        <v>44251</v>
      </c>
      <c r="D323" s="15">
        <f t="shared" si="32"/>
        <v>44277</v>
      </c>
      <c r="E323" s="15">
        <f t="shared" si="33"/>
        <v>44305</v>
      </c>
      <c r="F323" s="15">
        <f t="shared" si="34"/>
        <v>44333</v>
      </c>
      <c r="G323" s="15">
        <f t="shared" si="35"/>
        <v>44361</v>
      </c>
      <c r="H323" s="15">
        <f t="shared" si="36"/>
        <v>44389</v>
      </c>
    </row>
    <row r="324" spans="1:8" x14ac:dyDescent="0.25">
      <c r="A324" s="42" t="s">
        <v>371</v>
      </c>
      <c r="B324">
        <f>IF(INT(MOD(ROW()-2,Données!E$6))=0,MAX($B$1:$B323)+1,MAX(B$1:B323))</f>
        <v>54</v>
      </c>
      <c r="C324" s="15">
        <f t="shared" si="37"/>
        <v>44251</v>
      </c>
      <c r="D324" s="15">
        <f t="shared" si="32"/>
        <v>44277</v>
      </c>
      <c r="E324" s="15">
        <f t="shared" si="33"/>
        <v>44305</v>
      </c>
      <c r="F324" s="15">
        <f t="shared" si="34"/>
        <v>44333</v>
      </c>
      <c r="G324" s="15">
        <f t="shared" si="35"/>
        <v>44361</v>
      </c>
      <c r="H324" s="15">
        <f t="shared" si="36"/>
        <v>44389</v>
      </c>
    </row>
    <row r="325" spans="1:8" x14ac:dyDescent="0.25">
      <c r="A325" s="42" t="s">
        <v>372</v>
      </c>
      <c r="B325">
        <f>IF(INT(MOD(ROW()-2,Données!E$6))=0,MAX($B$1:$B324)+1,MAX(B$1:B324))</f>
        <v>54</v>
      </c>
      <c r="C325" s="15">
        <f t="shared" si="37"/>
        <v>44251</v>
      </c>
      <c r="D325" s="15">
        <f t="shared" si="32"/>
        <v>44277</v>
      </c>
      <c r="E325" s="15">
        <f t="shared" si="33"/>
        <v>44305</v>
      </c>
      <c r="F325" s="15">
        <f t="shared" si="34"/>
        <v>44333</v>
      </c>
      <c r="G325" s="15">
        <f t="shared" si="35"/>
        <v>44361</v>
      </c>
      <c r="H325" s="15">
        <f t="shared" si="36"/>
        <v>44389</v>
      </c>
    </row>
    <row r="326" spans="1:8" x14ac:dyDescent="0.25">
      <c r="A326" s="42" t="s">
        <v>373</v>
      </c>
      <c r="B326">
        <f>IF(INT(MOD(ROW()-2,Données!E$6))=0,MAX($B$1:$B325)+1,MAX(B$1:B325))</f>
        <v>55</v>
      </c>
      <c r="C326" s="15">
        <f t="shared" si="37"/>
        <v>44252</v>
      </c>
      <c r="D326" s="15">
        <f t="shared" si="32"/>
        <v>44278</v>
      </c>
      <c r="E326" s="15">
        <f t="shared" si="33"/>
        <v>44306</v>
      </c>
      <c r="F326" s="15">
        <f t="shared" si="34"/>
        <v>44334</v>
      </c>
      <c r="G326" s="15">
        <f t="shared" si="35"/>
        <v>44362</v>
      </c>
      <c r="H326" s="15">
        <f t="shared" si="36"/>
        <v>44390</v>
      </c>
    </row>
    <row r="327" spans="1:8" x14ac:dyDescent="0.25">
      <c r="A327" s="42" t="s">
        <v>374</v>
      </c>
      <c r="B327">
        <f>IF(INT(MOD(ROW()-2,Données!E$6))=0,MAX($B$1:$B326)+1,MAX(B$1:B326))</f>
        <v>55</v>
      </c>
      <c r="C327" s="15">
        <f t="shared" si="37"/>
        <v>44252</v>
      </c>
      <c r="D327" s="15">
        <f t="shared" si="32"/>
        <v>44278</v>
      </c>
      <c r="E327" s="15">
        <f t="shared" si="33"/>
        <v>44306</v>
      </c>
      <c r="F327" s="15">
        <f t="shared" si="34"/>
        <v>44334</v>
      </c>
      <c r="G327" s="15">
        <f t="shared" si="35"/>
        <v>44362</v>
      </c>
      <c r="H327" s="15">
        <f t="shared" si="36"/>
        <v>44390</v>
      </c>
    </row>
    <row r="328" spans="1:8" x14ac:dyDescent="0.25">
      <c r="A328" s="42" t="s">
        <v>375</v>
      </c>
      <c r="B328">
        <f>IF(INT(MOD(ROW()-2,Données!E$6))=0,MAX($B$1:$B327)+1,MAX(B$1:B327))</f>
        <v>55</v>
      </c>
      <c r="C328" s="15">
        <f t="shared" si="37"/>
        <v>44252</v>
      </c>
      <c r="D328" s="15">
        <f t="shared" si="32"/>
        <v>44278</v>
      </c>
      <c r="E328" s="15">
        <f t="shared" si="33"/>
        <v>44306</v>
      </c>
      <c r="F328" s="15">
        <f t="shared" si="34"/>
        <v>44334</v>
      </c>
      <c r="G328" s="15">
        <f t="shared" si="35"/>
        <v>44362</v>
      </c>
      <c r="H328" s="15">
        <f t="shared" si="36"/>
        <v>44390</v>
      </c>
    </row>
    <row r="329" spans="1:8" x14ac:dyDescent="0.25">
      <c r="A329" s="42" t="s">
        <v>376</v>
      </c>
      <c r="B329">
        <f>IF(INT(MOD(ROW()-2,Données!E$6))=0,MAX($B$1:$B328)+1,MAX(B$1:B328))</f>
        <v>55</v>
      </c>
      <c r="C329" s="15">
        <f t="shared" si="37"/>
        <v>44252</v>
      </c>
      <c r="D329" s="15">
        <f t="shared" si="32"/>
        <v>44278</v>
      </c>
      <c r="E329" s="15">
        <f t="shared" si="33"/>
        <v>44306</v>
      </c>
      <c r="F329" s="15">
        <f t="shared" si="34"/>
        <v>44334</v>
      </c>
      <c r="G329" s="15">
        <f t="shared" si="35"/>
        <v>44362</v>
      </c>
      <c r="H329" s="15">
        <f t="shared" si="36"/>
        <v>44390</v>
      </c>
    </row>
    <row r="330" spans="1:8" x14ac:dyDescent="0.25">
      <c r="A330" s="42" t="s">
        <v>377</v>
      </c>
      <c r="B330">
        <f>IF(INT(MOD(ROW()-2,Données!E$6))=0,MAX($B$1:$B329)+1,MAX(B$1:B329))</f>
        <v>55</v>
      </c>
      <c r="C330" s="15">
        <f t="shared" si="37"/>
        <v>44252</v>
      </c>
      <c r="D330" s="15">
        <f t="shared" si="32"/>
        <v>44278</v>
      </c>
      <c r="E330" s="15">
        <f t="shared" si="33"/>
        <v>44306</v>
      </c>
      <c r="F330" s="15">
        <f t="shared" si="34"/>
        <v>44334</v>
      </c>
      <c r="G330" s="15">
        <f t="shared" si="35"/>
        <v>44362</v>
      </c>
      <c r="H330" s="15">
        <f t="shared" si="36"/>
        <v>44390</v>
      </c>
    </row>
    <row r="331" spans="1:8" x14ac:dyDescent="0.25">
      <c r="A331" s="42" t="s">
        <v>378</v>
      </c>
      <c r="B331">
        <f>IF(INT(MOD(ROW()-2,Données!E$6))=0,MAX($B$1:$B330)+1,MAX(B$1:B330))</f>
        <v>55</v>
      </c>
      <c r="C331" s="15">
        <f t="shared" si="37"/>
        <v>44252</v>
      </c>
      <c r="D331" s="15">
        <f t="shared" si="32"/>
        <v>44278</v>
      </c>
      <c r="E331" s="15">
        <f t="shared" si="33"/>
        <v>44306</v>
      </c>
      <c r="F331" s="15">
        <f t="shared" si="34"/>
        <v>44334</v>
      </c>
      <c r="G331" s="15">
        <f t="shared" si="35"/>
        <v>44362</v>
      </c>
      <c r="H331" s="15">
        <f t="shared" si="36"/>
        <v>44390</v>
      </c>
    </row>
    <row r="332" spans="1:8" x14ac:dyDescent="0.25">
      <c r="A332" s="42" t="s">
        <v>379</v>
      </c>
      <c r="B332">
        <f>IF(INT(MOD(ROW()-2,Données!E$6))=0,MAX($B$1:$B331)+1,MAX(B$1:B331))</f>
        <v>56</v>
      </c>
      <c r="C332" s="15">
        <f t="shared" si="37"/>
        <v>44253</v>
      </c>
      <c r="D332" s="15">
        <f t="shared" si="32"/>
        <v>44279</v>
      </c>
      <c r="E332" s="15">
        <f t="shared" si="33"/>
        <v>44307</v>
      </c>
      <c r="F332" s="15">
        <f t="shared" si="34"/>
        <v>44335</v>
      </c>
      <c r="G332" s="15">
        <f t="shared" si="35"/>
        <v>44363</v>
      </c>
      <c r="H332" s="15">
        <f t="shared" si="36"/>
        <v>44392</v>
      </c>
    </row>
    <row r="333" spans="1:8" x14ac:dyDescent="0.25">
      <c r="A333" s="42" t="s">
        <v>380</v>
      </c>
      <c r="B333">
        <f>IF(INT(MOD(ROW()-2,Données!E$6))=0,MAX($B$1:$B332)+1,MAX(B$1:B332))</f>
        <v>56</v>
      </c>
      <c r="C333" s="15">
        <f t="shared" si="37"/>
        <v>44253</v>
      </c>
      <c r="D333" s="15">
        <f t="shared" si="32"/>
        <v>44279</v>
      </c>
      <c r="E333" s="15">
        <f t="shared" si="33"/>
        <v>44307</v>
      </c>
      <c r="F333" s="15">
        <f t="shared" si="34"/>
        <v>44335</v>
      </c>
      <c r="G333" s="15">
        <f t="shared" si="35"/>
        <v>44363</v>
      </c>
      <c r="H333" s="15">
        <f t="shared" si="36"/>
        <v>44392</v>
      </c>
    </row>
    <row r="334" spans="1:8" x14ac:dyDescent="0.25">
      <c r="A334" s="42" t="s">
        <v>381</v>
      </c>
      <c r="B334">
        <f>IF(INT(MOD(ROW()-2,Données!E$6))=0,MAX($B$1:$B333)+1,MAX(B$1:B333))</f>
        <v>56</v>
      </c>
      <c r="C334" s="15">
        <f t="shared" si="37"/>
        <v>44253</v>
      </c>
      <c r="D334" s="15">
        <f t="shared" si="32"/>
        <v>44279</v>
      </c>
      <c r="E334" s="15">
        <f t="shared" si="33"/>
        <v>44307</v>
      </c>
      <c r="F334" s="15">
        <f t="shared" si="34"/>
        <v>44335</v>
      </c>
      <c r="G334" s="15">
        <f t="shared" si="35"/>
        <v>44363</v>
      </c>
      <c r="H334" s="15">
        <f t="shared" si="36"/>
        <v>44392</v>
      </c>
    </row>
    <row r="335" spans="1:8" x14ac:dyDescent="0.25">
      <c r="A335" s="42" t="s">
        <v>382</v>
      </c>
      <c r="B335">
        <f>IF(INT(MOD(ROW()-2,Données!E$6))=0,MAX($B$1:$B334)+1,MAX(B$1:B334))</f>
        <v>56</v>
      </c>
      <c r="C335" s="15">
        <f t="shared" si="37"/>
        <v>44253</v>
      </c>
      <c r="D335" s="15">
        <f t="shared" si="32"/>
        <v>44279</v>
      </c>
      <c r="E335" s="15">
        <f t="shared" si="33"/>
        <v>44307</v>
      </c>
      <c r="F335" s="15">
        <f t="shared" si="34"/>
        <v>44335</v>
      </c>
      <c r="G335" s="15">
        <f t="shared" si="35"/>
        <v>44363</v>
      </c>
      <c r="H335" s="15">
        <f t="shared" si="36"/>
        <v>44392</v>
      </c>
    </row>
    <row r="336" spans="1:8" x14ac:dyDescent="0.25">
      <c r="A336" s="42" t="s">
        <v>383</v>
      </c>
      <c r="B336">
        <f>IF(INT(MOD(ROW()-2,Données!E$6))=0,MAX($B$1:$B335)+1,MAX(B$1:B335))</f>
        <v>56</v>
      </c>
      <c r="C336" s="15">
        <f t="shared" si="37"/>
        <v>44253</v>
      </c>
      <c r="D336" s="15">
        <f t="shared" si="32"/>
        <v>44279</v>
      </c>
      <c r="E336" s="15">
        <f t="shared" si="33"/>
        <v>44307</v>
      </c>
      <c r="F336" s="15">
        <f t="shared" si="34"/>
        <v>44335</v>
      </c>
      <c r="G336" s="15">
        <f t="shared" si="35"/>
        <v>44363</v>
      </c>
      <c r="H336" s="15">
        <f t="shared" si="36"/>
        <v>44392</v>
      </c>
    </row>
    <row r="337" spans="1:8" x14ac:dyDescent="0.25">
      <c r="A337" s="42" t="s">
        <v>384</v>
      </c>
      <c r="B337">
        <f>IF(INT(MOD(ROW()-2,Données!E$6))=0,MAX($B$1:$B336)+1,MAX(B$1:B336))</f>
        <v>56</v>
      </c>
      <c r="C337" s="15">
        <f t="shared" si="37"/>
        <v>44253</v>
      </c>
      <c r="D337" s="15">
        <f t="shared" si="32"/>
        <v>44279</v>
      </c>
      <c r="E337" s="15">
        <f t="shared" si="33"/>
        <v>44307</v>
      </c>
      <c r="F337" s="15">
        <f t="shared" si="34"/>
        <v>44335</v>
      </c>
      <c r="G337" s="15">
        <f t="shared" si="35"/>
        <v>44363</v>
      </c>
      <c r="H337" s="15">
        <f t="shared" si="36"/>
        <v>44392</v>
      </c>
    </row>
    <row r="338" spans="1:8" x14ac:dyDescent="0.25">
      <c r="A338" s="42" t="s">
        <v>385</v>
      </c>
      <c r="B338">
        <f>IF(INT(MOD(ROW()-2,Données!E$6))=0,MAX($B$1:$B337)+1,MAX(B$1:B337))</f>
        <v>57</v>
      </c>
      <c r="C338" s="15">
        <f t="shared" si="37"/>
        <v>44256</v>
      </c>
      <c r="D338" s="15">
        <f t="shared" si="32"/>
        <v>44280</v>
      </c>
      <c r="E338" s="15">
        <f t="shared" si="33"/>
        <v>44308</v>
      </c>
      <c r="F338" s="15">
        <f t="shared" si="34"/>
        <v>44336</v>
      </c>
      <c r="G338" s="15">
        <f t="shared" si="35"/>
        <v>44364</v>
      </c>
      <c r="H338" s="15">
        <f t="shared" si="36"/>
        <v>44392</v>
      </c>
    </row>
    <row r="339" spans="1:8" x14ac:dyDescent="0.25">
      <c r="A339" s="42" t="s">
        <v>386</v>
      </c>
      <c r="B339">
        <f>IF(INT(MOD(ROW()-2,Données!E$6))=0,MAX($B$1:$B338)+1,MAX(B$1:B338))</f>
        <v>57</v>
      </c>
      <c r="C339" s="15">
        <f t="shared" si="37"/>
        <v>44256</v>
      </c>
      <c r="D339" s="15">
        <f t="shared" si="32"/>
        <v>44280</v>
      </c>
      <c r="E339" s="15">
        <f t="shared" si="33"/>
        <v>44308</v>
      </c>
      <c r="F339" s="15">
        <f t="shared" si="34"/>
        <v>44336</v>
      </c>
      <c r="G339" s="15">
        <f t="shared" si="35"/>
        <v>44364</v>
      </c>
      <c r="H339" s="15">
        <f t="shared" si="36"/>
        <v>44392</v>
      </c>
    </row>
    <row r="340" spans="1:8" x14ac:dyDescent="0.25">
      <c r="A340" s="42" t="s">
        <v>387</v>
      </c>
      <c r="B340">
        <f>IF(INT(MOD(ROW()-2,Données!E$6))=0,MAX($B$1:$B339)+1,MAX(B$1:B339))</f>
        <v>57</v>
      </c>
      <c r="C340" s="15">
        <f t="shared" si="37"/>
        <v>44256</v>
      </c>
      <c r="D340" s="15">
        <f t="shared" si="32"/>
        <v>44280</v>
      </c>
      <c r="E340" s="15">
        <f t="shared" si="33"/>
        <v>44308</v>
      </c>
      <c r="F340" s="15">
        <f t="shared" si="34"/>
        <v>44336</v>
      </c>
      <c r="G340" s="15">
        <f t="shared" si="35"/>
        <v>44364</v>
      </c>
      <c r="H340" s="15">
        <f t="shared" si="36"/>
        <v>44392</v>
      </c>
    </row>
    <row r="341" spans="1:8" x14ac:dyDescent="0.25">
      <c r="A341" s="42" t="s">
        <v>388</v>
      </c>
      <c r="B341">
        <f>IF(INT(MOD(ROW()-2,Données!E$6))=0,MAX($B$1:$B340)+1,MAX(B$1:B340))</f>
        <v>57</v>
      </c>
      <c r="C341" s="15">
        <f t="shared" si="37"/>
        <v>44256</v>
      </c>
      <c r="D341" s="15">
        <f t="shared" si="32"/>
        <v>44280</v>
      </c>
      <c r="E341" s="15">
        <f t="shared" si="33"/>
        <v>44308</v>
      </c>
      <c r="F341" s="15">
        <f t="shared" si="34"/>
        <v>44336</v>
      </c>
      <c r="G341" s="15">
        <f t="shared" si="35"/>
        <v>44364</v>
      </c>
      <c r="H341" s="15">
        <f t="shared" si="36"/>
        <v>44392</v>
      </c>
    </row>
    <row r="342" spans="1:8" x14ac:dyDescent="0.25">
      <c r="A342" s="42" t="s">
        <v>389</v>
      </c>
      <c r="B342">
        <f>IF(INT(MOD(ROW()-2,Données!E$6))=0,MAX($B$1:$B341)+1,MAX(B$1:B341))</f>
        <v>57</v>
      </c>
      <c r="C342" s="15">
        <f t="shared" si="37"/>
        <v>44256</v>
      </c>
      <c r="D342" s="15">
        <f t="shared" si="32"/>
        <v>44280</v>
      </c>
      <c r="E342" s="15">
        <f t="shared" si="33"/>
        <v>44308</v>
      </c>
      <c r="F342" s="15">
        <f t="shared" si="34"/>
        <v>44336</v>
      </c>
      <c r="G342" s="15">
        <f t="shared" si="35"/>
        <v>44364</v>
      </c>
      <c r="H342" s="15">
        <f t="shared" si="36"/>
        <v>44392</v>
      </c>
    </row>
    <row r="343" spans="1:8" x14ac:dyDescent="0.25">
      <c r="A343" s="42" t="s">
        <v>390</v>
      </c>
      <c r="B343">
        <f>IF(INT(MOD(ROW()-2,Données!E$6))=0,MAX($B$1:$B342)+1,MAX(B$1:B342))</f>
        <v>57</v>
      </c>
      <c r="C343" s="15">
        <f t="shared" si="37"/>
        <v>44256</v>
      </c>
      <c r="D343" s="15">
        <f t="shared" si="32"/>
        <v>44280</v>
      </c>
      <c r="E343" s="15">
        <f t="shared" si="33"/>
        <v>44308</v>
      </c>
      <c r="F343" s="15">
        <f t="shared" si="34"/>
        <v>44336</v>
      </c>
      <c r="G343" s="15">
        <f t="shared" si="35"/>
        <v>44364</v>
      </c>
      <c r="H343" s="15">
        <f t="shared" si="36"/>
        <v>44392</v>
      </c>
    </row>
    <row r="344" spans="1:8" x14ac:dyDescent="0.25">
      <c r="A344" s="42" t="s">
        <v>391</v>
      </c>
      <c r="B344">
        <f>IF(INT(MOD(ROW()-2,Données!E$6))=0,MAX($B$1:$B343)+1,MAX(B$1:B343))</f>
        <v>58</v>
      </c>
      <c r="C344" s="15">
        <f t="shared" si="37"/>
        <v>44256</v>
      </c>
      <c r="D344" s="15">
        <f t="shared" si="32"/>
        <v>44281</v>
      </c>
      <c r="E344" s="15">
        <f t="shared" si="33"/>
        <v>44309</v>
      </c>
      <c r="F344" s="15">
        <f t="shared" si="34"/>
        <v>44337</v>
      </c>
      <c r="G344" s="15">
        <f t="shared" si="35"/>
        <v>44365</v>
      </c>
      <c r="H344" s="15">
        <f t="shared" si="36"/>
        <v>44393</v>
      </c>
    </row>
    <row r="345" spans="1:8" x14ac:dyDescent="0.25">
      <c r="A345" s="42" t="s">
        <v>392</v>
      </c>
      <c r="B345">
        <f>IF(INT(MOD(ROW()-2,Données!E$6))=0,MAX($B$1:$B344)+1,MAX(B$1:B344))</f>
        <v>58</v>
      </c>
      <c r="C345" s="15">
        <f t="shared" si="37"/>
        <v>44256</v>
      </c>
      <c r="D345" s="15">
        <f t="shared" si="32"/>
        <v>44281</v>
      </c>
      <c r="E345" s="15">
        <f t="shared" si="33"/>
        <v>44309</v>
      </c>
      <c r="F345" s="15">
        <f t="shared" si="34"/>
        <v>44337</v>
      </c>
      <c r="G345" s="15">
        <f t="shared" si="35"/>
        <v>44365</v>
      </c>
      <c r="H345" s="15">
        <f t="shared" si="36"/>
        <v>44393</v>
      </c>
    </row>
    <row r="346" spans="1:8" x14ac:dyDescent="0.25">
      <c r="A346" s="42" t="s">
        <v>393</v>
      </c>
      <c r="B346">
        <f>IF(INT(MOD(ROW()-2,Données!E$6))=0,MAX($B$1:$B345)+1,MAX(B$1:B345))</f>
        <v>58</v>
      </c>
      <c r="C346" s="15">
        <f t="shared" si="37"/>
        <v>44256</v>
      </c>
      <c r="D346" s="15">
        <f t="shared" si="32"/>
        <v>44281</v>
      </c>
      <c r="E346" s="15">
        <f t="shared" si="33"/>
        <v>44309</v>
      </c>
      <c r="F346" s="15">
        <f t="shared" si="34"/>
        <v>44337</v>
      </c>
      <c r="G346" s="15">
        <f t="shared" si="35"/>
        <v>44365</v>
      </c>
      <c r="H346" s="15">
        <f t="shared" si="36"/>
        <v>44393</v>
      </c>
    </row>
    <row r="347" spans="1:8" x14ac:dyDescent="0.25">
      <c r="A347" s="42" t="s">
        <v>394</v>
      </c>
      <c r="B347">
        <f>IF(INT(MOD(ROW()-2,Données!E$6))=0,MAX($B$1:$B346)+1,MAX(B$1:B346))</f>
        <v>58</v>
      </c>
      <c r="C347" s="15">
        <f t="shared" si="37"/>
        <v>44256</v>
      </c>
      <c r="D347" s="15">
        <f t="shared" si="32"/>
        <v>44281</v>
      </c>
      <c r="E347" s="15">
        <f t="shared" si="33"/>
        <v>44309</v>
      </c>
      <c r="F347" s="15">
        <f t="shared" si="34"/>
        <v>44337</v>
      </c>
      <c r="G347" s="15">
        <f t="shared" si="35"/>
        <v>44365</v>
      </c>
      <c r="H347" s="15">
        <f t="shared" si="36"/>
        <v>44393</v>
      </c>
    </row>
    <row r="348" spans="1:8" x14ac:dyDescent="0.25">
      <c r="A348" s="42" t="s">
        <v>395</v>
      </c>
      <c r="B348">
        <f>IF(INT(MOD(ROW()-2,Données!E$6))=0,MAX($B$1:$B347)+1,MAX(B$1:B347))</f>
        <v>58</v>
      </c>
      <c r="C348" s="15">
        <f t="shared" si="37"/>
        <v>44256</v>
      </c>
      <c r="D348" s="15">
        <f t="shared" si="32"/>
        <v>44281</v>
      </c>
      <c r="E348" s="15">
        <f t="shared" si="33"/>
        <v>44309</v>
      </c>
      <c r="F348" s="15">
        <f t="shared" si="34"/>
        <v>44337</v>
      </c>
      <c r="G348" s="15">
        <f t="shared" si="35"/>
        <v>44365</v>
      </c>
      <c r="H348" s="15">
        <f t="shared" si="36"/>
        <v>44393</v>
      </c>
    </row>
    <row r="349" spans="1:8" x14ac:dyDescent="0.25">
      <c r="A349" s="42" t="s">
        <v>396</v>
      </c>
      <c r="B349">
        <f>IF(INT(MOD(ROW()-2,Données!E$6))=0,MAX($B$1:$B348)+1,MAX(B$1:B348))</f>
        <v>58</v>
      </c>
      <c r="C349" s="15">
        <f t="shared" si="37"/>
        <v>44256</v>
      </c>
      <c r="D349" s="15">
        <f t="shared" si="32"/>
        <v>44281</v>
      </c>
      <c r="E349" s="15">
        <f t="shared" si="33"/>
        <v>44309</v>
      </c>
      <c r="F349" s="15">
        <f t="shared" si="34"/>
        <v>44337</v>
      </c>
      <c r="G349" s="15">
        <f t="shared" si="35"/>
        <v>44365</v>
      </c>
      <c r="H349" s="15">
        <f t="shared" si="36"/>
        <v>44393</v>
      </c>
    </row>
    <row r="350" spans="1:8" x14ac:dyDescent="0.25">
      <c r="A350" s="42" t="s">
        <v>397</v>
      </c>
      <c r="B350">
        <f>IF(INT(MOD(ROW()-2,Données!E$6))=0,MAX($B$1:$B349)+1,MAX(B$1:B349))</f>
        <v>59</v>
      </c>
      <c r="C350" s="15">
        <f t="shared" si="37"/>
        <v>44256</v>
      </c>
      <c r="D350" s="15">
        <f t="shared" si="32"/>
        <v>44284</v>
      </c>
      <c r="E350" s="15">
        <f t="shared" si="33"/>
        <v>44312</v>
      </c>
      <c r="F350" s="15">
        <f t="shared" si="34"/>
        <v>44341</v>
      </c>
      <c r="G350" s="15">
        <f t="shared" si="35"/>
        <v>44368</v>
      </c>
      <c r="H350" s="15">
        <f t="shared" si="36"/>
        <v>44396</v>
      </c>
    </row>
    <row r="351" spans="1:8" x14ac:dyDescent="0.25">
      <c r="A351" s="42" t="s">
        <v>398</v>
      </c>
      <c r="B351">
        <f>IF(INT(MOD(ROW()-2,Données!E$6))=0,MAX($B$1:$B350)+1,MAX(B$1:B350))</f>
        <v>59</v>
      </c>
      <c r="C351" s="15">
        <f t="shared" si="37"/>
        <v>44256</v>
      </c>
      <c r="D351" s="15">
        <f t="shared" si="32"/>
        <v>44284</v>
      </c>
      <c r="E351" s="15">
        <f t="shared" si="33"/>
        <v>44312</v>
      </c>
      <c r="F351" s="15">
        <f t="shared" si="34"/>
        <v>44341</v>
      </c>
      <c r="G351" s="15">
        <f t="shared" si="35"/>
        <v>44368</v>
      </c>
      <c r="H351" s="15">
        <f t="shared" si="36"/>
        <v>44396</v>
      </c>
    </row>
    <row r="352" spans="1:8" x14ac:dyDescent="0.25">
      <c r="A352" s="42" t="s">
        <v>399</v>
      </c>
      <c r="B352">
        <f>IF(INT(MOD(ROW()-2,Données!E$6))=0,MAX($B$1:$B351)+1,MAX(B$1:B351))</f>
        <v>59</v>
      </c>
      <c r="C352" s="15">
        <f t="shared" si="37"/>
        <v>44256</v>
      </c>
      <c r="D352" s="15">
        <f t="shared" si="32"/>
        <v>44284</v>
      </c>
      <c r="E352" s="15">
        <f t="shared" si="33"/>
        <v>44312</v>
      </c>
      <c r="F352" s="15">
        <f t="shared" si="34"/>
        <v>44341</v>
      </c>
      <c r="G352" s="15">
        <f t="shared" si="35"/>
        <v>44368</v>
      </c>
      <c r="H352" s="15">
        <f t="shared" si="36"/>
        <v>44396</v>
      </c>
    </row>
    <row r="353" spans="1:8" x14ac:dyDescent="0.25">
      <c r="A353" s="42" t="s">
        <v>400</v>
      </c>
      <c r="B353">
        <f>IF(INT(MOD(ROW()-2,Données!E$6))=0,MAX($B$1:$B352)+1,MAX(B$1:B352))</f>
        <v>59</v>
      </c>
      <c r="C353" s="15">
        <f t="shared" si="37"/>
        <v>44256</v>
      </c>
      <c r="D353" s="15">
        <f t="shared" si="32"/>
        <v>44284</v>
      </c>
      <c r="E353" s="15">
        <f t="shared" si="33"/>
        <v>44312</v>
      </c>
      <c r="F353" s="15">
        <f t="shared" si="34"/>
        <v>44341</v>
      </c>
      <c r="G353" s="15">
        <f t="shared" si="35"/>
        <v>44368</v>
      </c>
      <c r="H353" s="15">
        <f t="shared" si="36"/>
        <v>44396</v>
      </c>
    </row>
    <row r="354" spans="1:8" x14ac:dyDescent="0.25">
      <c r="A354" s="42" t="s">
        <v>401</v>
      </c>
      <c r="B354">
        <f>IF(INT(MOD(ROW()-2,Données!E$6))=0,MAX($B$1:$B353)+1,MAX(B$1:B353))</f>
        <v>59</v>
      </c>
      <c r="C354" s="15">
        <f t="shared" si="37"/>
        <v>44256</v>
      </c>
      <c r="D354" s="15">
        <f t="shared" si="32"/>
        <v>44284</v>
      </c>
      <c r="E354" s="15">
        <f t="shared" si="33"/>
        <v>44312</v>
      </c>
      <c r="F354" s="15">
        <f t="shared" si="34"/>
        <v>44341</v>
      </c>
      <c r="G354" s="15">
        <f t="shared" si="35"/>
        <v>44368</v>
      </c>
      <c r="H354" s="15">
        <f t="shared" si="36"/>
        <v>44396</v>
      </c>
    </row>
    <row r="355" spans="1:8" x14ac:dyDescent="0.25">
      <c r="A355" s="42" t="s">
        <v>402</v>
      </c>
      <c r="B355">
        <f>IF(INT(MOD(ROW()-2,Données!E$6))=0,MAX($B$1:$B354)+1,MAX(B$1:B354))</f>
        <v>59</v>
      </c>
      <c r="C355" s="15">
        <f t="shared" si="37"/>
        <v>44256</v>
      </c>
      <c r="D355" s="15">
        <f t="shared" si="32"/>
        <v>44284</v>
      </c>
      <c r="E355" s="15">
        <f t="shared" si="33"/>
        <v>44312</v>
      </c>
      <c r="F355" s="15">
        <f t="shared" si="34"/>
        <v>44341</v>
      </c>
      <c r="G355" s="15">
        <f t="shared" si="35"/>
        <v>44368</v>
      </c>
      <c r="H355" s="15">
        <f t="shared" si="36"/>
        <v>44396</v>
      </c>
    </row>
    <row r="356" spans="1:8" x14ac:dyDescent="0.25">
      <c r="A356" s="42" t="s">
        <v>403</v>
      </c>
      <c r="B356">
        <f>IF(INT(MOD(ROW()-2,Données!E$6))=0,MAX($B$1:$B355)+1,MAX(B$1:B355))</f>
        <v>60</v>
      </c>
      <c r="C356" s="15">
        <f t="shared" si="37"/>
        <v>44257</v>
      </c>
      <c r="D356" s="15">
        <f t="shared" si="32"/>
        <v>44284</v>
      </c>
      <c r="E356" s="15">
        <f t="shared" si="33"/>
        <v>44312</v>
      </c>
      <c r="F356" s="15">
        <f t="shared" si="34"/>
        <v>44341</v>
      </c>
      <c r="G356" s="15">
        <f t="shared" si="35"/>
        <v>44368</v>
      </c>
      <c r="H356" s="15">
        <f t="shared" si="36"/>
        <v>44396</v>
      </c>
    </row>
    <row r="357" spans="1:8" x14ac:dyDescent="0.25">
      <c r="A357" s="42" t="s">
        <v>404</v>
      </c>
      <c r="B357">
        <f>IF(INT(MOD(ROW()-2,Données!E$6))=0,MAX($B$1:$B356)+1,MAX(B$1:B356))</f>
        <v>60</v>
      </c>
      <c r="C357" s="15">
        <f t="shared" si="37"/>
        <v>44257</v>
      </c>
      <c r="D357" s="15">
        <f t="shared" si="32"/>
        <v>44284</v>
      </c>
      <c r="E357" s="15">
        <f t="shared" si="33"/>
        <v>44312</v>
      </c>
      <c r="F357" s="15">
        <f t="shared" si="34"/>
        <v>44341</v>
      </c>
      <c r="G357" s="15">
        <f t="shared" si="35"/>
        <v>44368</v>
      </c>
      <c r="H357" s="15">
        <f t="shared" si="36"/>
        <v>44396</v>
      </c>
    </row>
    <row r="358" spans="1:8" x14ac:dyDescent="0.25">
      <c r="A358" s="42" t="s">
        <v>405</v>
      </c>
      <c r="B358">
        <f>IF(INT(MOD(ROW()-2,Données!E$6))=0,MAX($B$1:$B357)+1,MAX(B$1:B357))</f>
        <v>60</v>
      </c>
      <c r="C358" s="15">
        <f t="shared" si="37"/>
        <v>44257</v>
      </c>
      <c r="D358" s="15">
        <f t="shared" si="32"/>
        <v>44284</v>
      </c>
      <c r="E358" s="15">
        <f t="shared" si="33"/>
        <v>44312</v>
      </c>
      <c r="F358" s="15">
        <f t="shared" si="34"/>
        <v>44341</v>
      </c>
      <c r="G358" s="15">
        <f t="shared" si="35"/>
        <v>44368</v>
      </c>
      <c r="H358" s="15">
        <f t="shared" si="36"/>
        <v>44396</v>
      </c>
    </row>
    <row r="359" spans="1:8" x14ac:dyDescent="0.25">
      <c r="A359" s="42" t="s">
        <v>406</v>
      </c>
      <c r="B359">
        <f>IF(INT(MOD(ROW()-2,Données!E$6))=0,MAX($B$1:$B358)+1,MAX(B$1:B358))</f>
        <v>60</v>
      </c>
      <c r="C359" s="15">
        <f t="shared" si="37"/>
        <v>44257</v>
      </c>
      <c r="D359" s="15">
        <f t="shared" ref="D359:D422" si="38">WORKDAY(C$102+$B359+8,1,Fer)</f>
        <v>44284</v>
      </c>
      <c r="E359" s="15">
        <f t="shared" ref="E359:E422" si="39">WORKDAY(D$102+$B359+8,1,Fer)</f>
        <v>44312</v>
      </c>
      <c r="F359" s="15">
        <f t="shared" ref="F359:F422" si="40">WORKDAY(E$102+$B359+8,1,Fer)</f>
        <v>44341</v>
      </c>
      <c r="G359" s="15">
        <f t="shared" ref="G359:G422" si="41">WORKDAY(F$102+$B359+8,1,Fer)</f>
        <v>44368</v>
      </c>
      <c r="H359" s="15">
        <f t="shared" ref="H359:H422" si="42">WORKDAY(G$102+$B359+8,1,Fer)</f>
        <v>44396</v>
      </c>
    </row>
    <row r="360" spans="1:8" x14ac:dyDescent="0.25">
      <c r="A360" s="42" t="s">
        <v>407</v>
      </c>
      <c r="B360">
        <f>IF(INT(MOD(ROW()-2,Données!E$6))=0,MAX($B$1:$B359)+1,MAX(B$1:B359))</f>
        <v>60</v>
      </c>
      <c r="C360" s="15">
        <f t="shared" si="37"/>
        <v>44257</v>
      </c>
      <c r="D360" s="15">
        <f t="shared" si="38"/>
        <v>44284</v>
      </c>
      <c r="E360" s="15">
        <f t="shared" si="39"/>
        <v>44312</v>
      </c>
      <c r="F360" s="15">
        <f t="shared" si="40"/>
        <v>44341</v>
      </c>
      <c r="G360" s="15">
        <f t="shared" si="41"/>
        <v>44368</v>
      </c>
      <c r="H360" s="15">
        <f t="shared" si="42"/>
        <v>44396</v>
      </c>
    </row>
    <row r="361" spans="1:8" x14ac:dyDescent="0.25">
      <c r="A361" s="42" t="s">
        <v>408</v>
      </c>
      <c r="B361">
        <f>IF(INT(MOD(ROW()-2,Données!E$6))=0,MAX($B$1:$B360)+1,MAX(B$1:B360))</f>
        <v>60</v>
      </c>
      <c r="C361" s="15">
        <f t="shared" si="37"/>
        <v>44257</v>
      </c>
      <c r="D361" s="15">
        <f t="shared" si="38"/>
        <v>44284</v>
      </c>
      <c r="E361" s="15">
        <f t="shared" si="39"/>
        <v>44312</v>
      </c>
      <c r="F361" s="15">
        <f t="shared" si="40"/>
        <v>44341</v>
      </c>
      <c r="G361" s="15">
        <f t="shared" si="41"/>
        <v>44368</v>
      </c>
      <c r="H361" s="15">
        <f t="shared" si="42"/>
        <v>44396</v>
      </c>
    </row>
    <row r="362" spans="1:8" x14ac:dyDescent="0.25">
      <c r="A362" s="42" t="s">
        <v>409</v>
      </c>
      <c r="B362">
        <f>IF(INT(MOD(ROW()-2,Données!E$6))=0,MAX($B$1:$B361)+1,MAX(B$1:B361))</f>
        <v>61</v>
      </c>
      <c r="C362" s="15">
        <f t="shared" si="37"/>
        <v>44258</v>
      </c>
      <c r="D362" s="15">
        <f t="shared" si="38"/>
        <v>44284</v>
      </c>
      <c r="E362" s="15">
        <f t="shared" si="39"/>
        <v>44312</v>
      </c>
      <c r="F362" s="15">
        <f t="shared" si="40"/>
        <v>44341</v>
      </c>
      <c r="G362" s="15">
        <f t="shared" si="41"/>
        <v>44368</v>
      </c>
      <c r="H362" s="15">
        <f t="shared" si="42"/>
        <v>44396</v>
      </c>
    </row>
    <row r="363" spans="1:8" x14ac:dyDescent="0.25">
      <c r="A363" s="42" t="s">
        <v>410</v>
      </c>
      <c r="B363">
        <f>IF(INT(MOD(ROW()-2,Données!E$6))=0,MAX($B$1:$B362)+1,MAX(B$1:B362))</f>
        <v>61</v>
      </c>
      <c r="C363" s="15">
        <f t="shared" si="37"/>
        <v>44258</v>
      </c>
      <c r="D363" s="15">
        <f t="shared" si="38"/>
        <v>44284</v>
      </c>
      <c r="E363" s="15">
        <f t="shared" si="39"/>
        <v>44312</v>
      </c>
      <c r="F363" s="15">
        <f t="shared" si="40"/>
        <v>44341</v>
      </c>
      <c r="G363" s="15">
        <f t="shared" si="41"/>
        <v>44368</v>
      </c>
      <c r="H363" s="15">
        <f t="shared" si="42"/>
        <v>44396</v>
      </c>
    </row>
    <row r="364" spans="1:8" x14ac:dyDescent="0.25">
      <c r="A364" s="42" t="s">
        <v>411</v>
      </c>
      <c r="B364">
        <f>IF(INT(MOD(ROW()-2,Données!E$6))=0,MAX($B$1:$B363)+1,MAX(B$1:B363))</f>
        <v>61</v>
      </c>
      <c r="C364" s="15">
        <f t="shared" si="37"/>
        <v>44258</v>
      </c>
      <c r="D364" s="15">
        <f t="shared" si="38"/>
        <v>44284</v>
      </c>
      <c r="E364" s="15">
        <f t="shared" si="39"/>
        <v>44312</v>
      </c>
      <c r="F364" s="15">
        <f t="shared" si="40"/>
        <v>44341</v>
      </c>
      <c r="G364" s="15">
        <f t="shared" si="41"/>
        <v>44368</v>
      </c>
      <c r="H364" s="15">
        <f t="shared" si="42"/>
        <v>44396</v>
      </c>
    </row>
    <row r="365" spans="1:8" x14ac:dyDescent="0.25">
      <c r="A365" s="42" t="s">
        <v>412</v>
      </c>
      <c r="B365">
        <f>IF(INT(MOD(ROW()-2,Données!E$6))=0,MAX($B$1:$B364)+1,MAX(B$1:B364))</f>
        <v>61</v>
      </c>
      <c r="C365" s="15">
        <f t="shared" si="37"/>
        <v>44258</v>
      </c>
      <c r="D365" s="15">
        <f t="shared" si="38"/>
        <v>44284</v>
      </c>
      <c r="E365" s="15">
        <f t="shared" si="39"/>
        <v>44312</v>
      </c>
      <c r="F365" s="15">
        <f t="shared" si="40"/>
        <v>44341</v>
      </c>
      <c r="G365" s="15">
        <f t="shared" si="41"/>
        <v>44368</v>
      </c>
      <c r="H365" s="15">
        <f t="shared" si="42"/>
        <v>44396</v>
      </c>
    </row>
    <row r="366" spans="1:8" x14ac:dyDescent="0.25">
      <c r="A366" s="42" t="s">
        <v>413</v>
      </c>
      <c r="B366">
        <f>IF(INT(MOD(ROW()-2,Données!E$6))=0,MAX($B$1:$B365)+1,MAX(B$1:B365))</f>
        <v>61</v>
      </c>
      <c r="C366" s="15">
        <f t="shared" si="37"/>
        <v>44258</v>
      </c>
      <c r="D366" s="15">
        <f t="shared" si="38"/>
        <v>44284</v>
      </c>
      <c r="E366" s="15">
        <f t="shared" si="39"/>
        <v>44312</v>
      </c>
      <c r="F366" s="15">
        <f t="shared" si="40"/>
        <v>44341</v>
      </c>
      <c r="G366" s="15">
        <f t="shared" si="41"/>
        <v>44368</v>
      </c>
      <c r="H366" s="15">
        <f t="shared" si="42"/>
        <v>44396</v>
      </c>
    </row>
    <row r="367" spans="1:8" x14ac:dyDescent="0.25">
      <c r="A367" s="42" t="s">
        <v>414</v>
      </c>
      <c r="B367">
        <f>IF(INT(MOD(ROW()-2,Données!E$6))=0,MAX($B$1:$B366)+1,MAX(B$1:B366))</f>
        <v>61</v>
      </c>
      <c r="C367" s="15">
        <f t="shared" si="37"/>
        <v>44258</v>
      </c>
      <c r="D367" s="15">
        <f t="shared" si="38"/>
        <v>44284</v>
      </c>
      <c r="E367" s="15">
        <f t="shared" si="39"/>
        <v>44312</v>
      </c>
      <c r="F367" s="15">
        <f t="shared" si="40"/>
        <v>44341</v>
      </c>
      <c r="G367" s="15">
        <f t="shared" si="41"/>
        <v>44368</v>
      </c>
      <c r="H367" s="15">
        <f t="shared" si="42"/>
        <v>44396</v>
      </c>
    </row>
    <row r="368" spans="1:8" x14ac:dyDescent="0.25">
      <c r="A368" s="42" t="s">
        <v>415</v>
      </c>
      <c r="B368">
        <f>IF(INT(MOD(ROW()-2,Données!E$6))=0,MAX($B$1:$B367)+1,MAX(B$1:B367))</f>
        <v>62</v>
      </c>
      <c r="C368" s="15">
        <f t="shared" si="37"/>
        <v>44259</v>
      </c>
      <c r="D368" s="15">
        <f t="shared" si="38"/>
        <v>44285</v>
      </c>
      <c r="E368" s="15">
        <f t="shared" si="39"/>
        <v>44313</v>
      </c>
      <c r="F368" s="15">
        <f t="shared" si="40"/>
        <v>44341</v>
      </c>
      <c r="G368" s="15">
        <f t="shared" si="41"/>
        <v>44369</v>
      </c>
      <c r="H368" s="15">
        <f t="shared" si="42"/>
        <v>44397</v>
      </c>
    </row>
    <row r="369" spans="1:8" x14ac:dyDescent="0.25">
      <c r="A369" s="42" t="s">
        <v>416</v>
      </c>
      <c r="B369">
        <f>IF(INT(MOD(ROW()-2,Données!E$6))=0,MAX($B$1:$B368)+1,MAX(B$1:B368))</f>
        <v>62</v>
      </c>
      <c r="C369" s="15">
        <f t="shared" si="37"/>
        <v>44259</v>
      </c>
      <c r="D369" s="15">
        <f t="shared" si="38"/>
        <v>44285</v>
      </c>
      <c r="E369" s="15">
        <f t="shared" si="39"/>
        <v>44313</v>
      </c>
      <c r="F369" s="15">
        <f t="shared" si="40"/>
        <v>44341</v>
      </c>
      <c r="G369" s="15">
        <f t="shared" si="41"/>
        <v>44369</v>
      </c>
      <c r="H369" s="15">
        <f t="shared" si="42"/>
        <v>44397</v>
      </c>
    </row>
    <row r="370" spans="1:8" x14ac:dyDescent="0.25">
      <c r="A370" s="42" t="s">
        <v>417</v>
      </c>
      <c r="B370">
        <f>IF(INT(MOD(ROW()-2,Données!E$6))=0,MAX($B$1:$B369)+1,MAX(B$1:B369))</f>
        <v>62</v>
      </c>
      <c r="C370" s="15">
        <f t="shared" si="37"/>
        <v>44259</v>
      </c>
      <c r="D370" s="15">
        <f t="shared" si="38"/>
        <v>44285</v>
      </c>
      <c r="E370" s="15">
        <f t="shared" si="39"/>
        <v>44313</v>
      </c>
      <c r="F370" s="15">
        <f t="shared" si="40"/>
        <v>44341</v>
      </c>
      <c r="G370" s="15">
        <f t="shared" si="41"/>
        <v>44369</v>
      </c>
      <c r="H370" s="15">
        <f t="shared" si="42"/>
        <v>44397</v>
      </c>
    </row>
    <row r="371" spans="1:8" x14ac:dyDescent="0.25">
      <c r="A371" s="42" t="s">
        <v>418</v>
      </c>
      <c r="B371">
        <f>IF(INT(MOD(ROW()-2,Données!E$6))=0,MAX($B$1:$B370)+1,MAX(B$1:B370))</f>
        <v>62</v>
      </c>
      <c r="C371" s="15">
        <f t="shared" si="37"/>
        <v>44259</v>
      </c>
      <c r="D371" s="15">
        <f t="shared" si="38"/>
        <v>44285</v>
      </c>
      <c r="E371" s="15">
        <f t="shared" si="39"/>
        <v>44313</v>
      </c>
      <c r="F371" s="15">
        <f t="shared" si="40"/>
        <v>44341</v>
      </c>
      <c r="G371" s="15">
        <f t="shared" si="41"/>
        <v>44369</v>
      </c>
      <c r="H371" s="15">
        <f t="shared" si="42"/>
        <v>44397</v>
      </c>
    </row>
    <row r="372" spans="1:8" x14ac:dyDescent="0.25">
      <c r="A372" s="42" t="s">
        <v>419</v>
      </c>
      <c r="B372">
        <f>IF(INT(MOD(ROW()-2,Données!E$6))=0,MAX($B$1:$B371)+1,MAX(B$1:B371))</f>
        <v>62</v>
      </c>
      <c r="C372" s="15">
        <f t="shared" si="37"/>
        <v>44259</v>
      </c>
      <c r="D372" s="15">
        <f t="shared" si="38"/>
        <v>44285</v>
      </c>
      <c r="E372" s="15">
        <f t="shared" si="39"/>
        <v>44313</v>
      </c>
      <c r="F372" s="15">
        <f t="shared" si="40"/>
        <v>44341</v>
      </c>
      <c r="G372" s="15">
        <f t="shared" si="41"/>
        <v>44369</v>
      </c>
      <c r="H372" s="15">
        <f t="shared" si="42"/>
        <v>44397</v>
      </c>
    </row>
    <row r="373" spans="1:8" x14ac:dyDescent="0.25">
      <c r="A373" s="42" t="s">
        <v>420</v>
      </c>
      <c r="B373">
        <f>IF(INT(MOD(ROW()-2,Données!E$6))=0,MAX($B$1:$B372)+1,MAX(B$1:B372))</f>
        <v>62</v>
      </c>
      <c r="C373" s="15">
        <f t="shared" si="37"/>
        <v>44259</v>
      </c>
      <c r="D373" s="15">
        <f t="shared" si="38"/>
        <v>44285</v>
      </c>
      <c r="E373" s="15">
        <f t="shared" si="39"/>
        <v>44313</v>
      </c>
      <c r="F373" s="15">
        <f t="shared" si="40"/>
        <v>44341</v>
      </c>
      <c r="G373" s="15">
        <f t="shared" si="41"/>
        <v>44369</v>
      </c>
      <c r="H373" s="15">
        <f t="shared" si="42"/>
        <v>44397</v>
      </c>
    </row>
    <row r="374" spans="1:8" x14ac:dyDescent="0.25">
      <c r="A374" s="42" t="s">
        <v>421</v>
      </c>
      <c r="B374">
        <f>IF(INT(MOD(ROW()-2,Données!E$6))=0,MAX($B$1:$B373)+1,MAX(B$1:B373))</f>
        <v>63</v>
      </c>
      <c r="C374" s="15">
        <f t="shared" si="37"/>
        <v>44260</v>
      </c>
      <c r="D374" s="15">
        <f t="shared" si="38"/>
        <v>44286</v>
      </c>
      <c r="E374" s="15">
        <f t="shared" si="39"/>
        <v>44314</v>
      </c>
      <c r="F374" s="15">
        <f t="shared" si="40"/>
        <v>44342</v>
      </c>
      <c r="G374" s="15">
        <f t="shared" si="41"/>
        <v>44370</v>
      </c>
      <c r="H374" s="15">
        <f t="shared" si="42"/>
        <v>44398</v>
      </c>
    </row>
    <row r="375" spans="1:8" x14ac:dyDescent="0.25">
      <c r="A375" s="42" t="s">
        <v>422</v>
      </c>
      <c r="B375">
        <f>IF(INT(MOD(ROW()-2,Données!E$6))=0,MAX($B$1:$B374)+1,MAX(B$1:B374))</f>
        <v>63</v>
      </c>
      <c r="C375" s="15">
        <f t="shared" si="37"/>
        <v>44260</v>
      </c>
      <c r="D375" s="15">
        <f t="shared" si="38"/>
        <v>44286</v>
      </c>
      <c r="E375" s="15">
        <f t="shared" si="39"/>
        <v>44314</v>
      </c>
      <c r="F375" s="15">
        <f t="shared" si="40"/>
        <v>44342</v>
      </c>
      <c r="G375" s="15">
        <f t="shared" si="41"/>
        <v>44370</v>
      </c>
      <c r="H375" s="15">
        <f t="shared" si="42"/>
        <v>44398</v>
      </c>
    </row>
    <row r="376" spans="1:8" x14ac:dyDescent="0.25">
      <c r="A376" s="42" t="s">
        <v>423</v>
      </c>
      <c r="B376">
        <f>IF(INT(MOD(ROW()-2,Données!E$6))=0,MAX($B$1:$B375)+1,MAX(B$1:B375))</f>
        <v>63</v>
      </c>
      <c r="C376" s="15">
        <f t="shared" si="37"/>
        <v>44260</v>
      </c>
      <c r="D376" s="15">
        <f t="shared" si="38"/>
        <v>44286</v>
      </c>
      <c r="E376" s="15">
        <f t="shared" si="39"/>
        <v>44314</v>
      </c>
      <c r="F376" s="15">
        <f t="shared" si="40"/>
        <v>44342</v>
      </c>
      <c r="G376" s="15">
        <f t="shared" si="41"/>
        <v>44370</v>
      </c>
      <c r="H376" s="15">
        <f t="shared" si="42"/>
        <v>44398</v>
      </c>
    </row>
    <row r="377" spans="1:8" x14ac:dyDescent="0.25">
      <c r="A377" s="42" t="s">
        <v>424</v>
      </c>
      <c r="B377">
        <f>IF(INT(MOD(ROW()-2,Données!E$6))=0,MAX($B$1:$B376)+1,MAX(B$1:B376))</f>
        <v>63</v>
      </c>
      <c r="C377" s="15">
        <f t="shared" si="37"/>
        <v>44260</v>
      </c>
      <c r="D377" s="15">
        <f t="shared" si="38"/>
        <v>44286</v>
      </c>
      <c r="E377" s="15">
        <f t="shared" si="39"/>
        <v>44314</v>
      </c>
      <c r="F377" s="15">
        <f t="shared" si="40"/>
        <v>44342</v>
      </c>
      <c r="G377" s="15">
        <f t="shared" si="41"/>
        <v>44370</v>
      </c>
      <c r="H377" s="15">
        <f t="shared" si="42"/>
        <v>44398</v>
      </c>
    </row>
    <row r="378" spans="1:8" x14ac:dyDescent="0.25">
      <c r="A378" s="42" t="s">
        <v>425</v>
      </c>
      <c r="B378">
        <f>IF(INT(MOD(ROW()-2,Données!E$6))=0,MAX($B$1:$B377)+1,MAX(B$1:B377))</f>
        <v>63</v>
      </c>
      <c r="C378" s="15">
        <f t="shared" si="37"/>
        <v>44260</v>
      </c>
      <c r="D378" s="15">
        <f t="shared" si="38"/>
        <v>44286</v>
      </c>
      <c r="E378" s="15">
        <f t="shared" si="39"/>
        <v>44314</v>
      </c>
      <c r="F378" s="15">
        <f t="shared" si="40"/>
        <v>44342</v>
      </c>
      <c r="G378" s="15">
        <f t="shared" si="41"/>
        <v>44370</v>
      </c>
      <c r="H378" s="15">
        <f t="shared" si="42"/>
        <v>44398</v>
      </c>
    </row>
    <row r="379" spans="1:8" x14ac:dyDescent="0.25">
      <c r="A379" s="42" t="s">
        <v>426</v>
      </c>
      <c r="B379">
        <f>IF(INT(MOD(ROW()-2,Données!E$6))=0,MAX($B$1:$B378)+1,MAX(B$1:B378))</f>
        <v>63</v>
      </c>
      <c r="C379" s="15">
        <f t="shared" si="37"/>
        <v>44260</v>
      </c>
      <c r="D379" s="15">
        <f t="shared" si="38"/>
        <v>44286</v>
      </c>
      <c r="E379" s="15">
        <f t="shared" si="39"/>
        <v>44314</v>
      </c>
      <c r="F379" s="15">
        <f t="shared" si="40"/>
        <v>44342</v>
      </c>
      <c r="G379" s="15">
        <f t="shared" si="41"/>
        <v>44370</v>
      </c>
      <c r="H379" s="15">
        <f t="shared" si="42"/>
        <v>44398</v>
      </c>
    </row>
    <row r="380" spans="1:8" x14ac:dyDescent="0.25">
      <c r="A380" s="42" t="s">
        <v>427</v>
      </c>
      <c r="B380">
        <f>IF(INT(MOD(ROW()-2,Données!E$6))=0,MAX($B$1:$B379)+1,MAX(B$1:B379))</f>
        <v>64</v>
      </c>
      <c r="C380" s="15">
        <f t="shared" si="37"/>
        <v>44263</v>
      </c>
      <c r="D380" s="15">
        <f t="shared" si="38"/>
        <v>44287</v>
      </c>
      <c r="E380" s="15">
        <f t="shared" si="39"/>
        <v>44315</v>
      </c>
      <c r="F380" s="15">
        <f t="shared" si="40"/>
        <v>44343</v>
      </c>
      <c r="G380" s="15">
        <f t="shared" si="41"/>
        <v>44371</v>
      </c>
      <c r="H380" s="15">
        <f t="shared" si="42"/>
        <v>44399</v>
      </c>
    </row>
    <row r="381" spans="1:8" x14ac:dyDescent="0.25">
      <c r="A381" s="42" t="s">
        <v>428</v>
      </c>
      <c r="B381">
        <f>IF(INT(MOD(ROW()-2,Données!E$6))=0,MAX($B$1:$B380)+1,MAX(B$1:B380))</f>
        <v>64</v>
      </c>
      <c r="C381" s="15">
        <f t="shared" si="37"/>
        <v>44263</v>
      </c>
      <c r="D381" s="15">
        <f t="shared" si="38"/>
        <v>44287</v>
      </c>
      <c r="E381" s="15">
        <f t="shared" si="39"/>
        <v>44315</v>
      </c>
      <c r="F381" s="15">
        <f t="shared" si="40"/>
        <v>44343</v>
      </c>
      <c r="G381" s="15">
        <f t="shared" si="41"/>
        <v>44371</v>
      </c>
      <c r="H381" s="15">
        <f t="shared" si="42"/>
        <v>44399</v>
      </c>
    </row>
    <row r="382" spans="1:8" x14ac:dyDescent="0.25">
      <c r="A382" s="42" t="s">
        <v>429</v>
      </c>
      <c r="B382">
        <f>IF(INT(MOD(ROW()-2,Données!E$6))=0,MAX($B$1:$B381)+1,MAX(B$1:B381))</f>
        <v>64</v>
      </c>
      <c r="C382" s="15">
        <f t="shared" si="37"/>
        <v>44263</v>
      </c>
      <c r="D382" s="15">
        <f t="shared" si="38"/>
        <v>44287</v>
      </c>
      <c r="E382" s="15">
        <f t="shared" si="39"/>
        <v>44315</v>
      </c>
      <c r="F382" s="15">
        <f t="shared" si="40"/>
        <v>44343</v>
      </c>
      <c r="G382" s="15">
        <f t="shared" si="41"/>
        <v>44371</v>
      </c>
      <c r="H382" s="15">
        <f t="shared" si="42"/>
        <v>44399</v>
      </c>
    </row>
    <row r="383" spans="1:8" x14ac:dyDescent="0.25">
      <c r="A383" s="42" t="s">
        <v>430</v>
      </c>
      <c r="B383">
        <f>IF(INT(MOD(ROW()-2,Données!E$6))=0,MAX($B$1:$B382)+1,MAX(B$1:B382))</f>
        <v>64</v>
      </c>
      <c r="C383" s="15">
        <f t="shared" si="37"/>
        <v>44263</v>
      </c>
      <c r="D383" s="15">
        <f t="shared" si="38"/>
        <v>44287</v>
      </c>
      <c r="E383" s="15">
        <f t="shared" si="39"/>
        <v>44315</v>
      </c>
      <c r="F383" s="15">
        <f t="shared" si="40"/>
        <v>44343</v>
      </c>
      <c r="G383" s="15">
        <f t="shared" si="41"/>
        <v>44371</v>
      </c>
      <c r="H383" s="15">
        <f t="shared" si="42"/>
        <v>44399</v>
      </c>
    </row>
    <row r="384" spans="1:8" x14ac:dyDescent="0.25">
      <c r="A384" s="42" t="s">
        <v>431</v>
      </c>
      <c r="B384">
        <f>IF(INT(MOD(ROW()-2,Données!E$6))=0,MAX($B$1:$B383)+1,MAX(B$1:B383))</f>
        <v>64</v>
      </c>
      <c r="C384" s="15">
        <f t="shared" si="37"/>
        <v>44263</v>
      </c>
      <c r="D384" s="15">
        <f t="shared" si="38"/>
        <v>44287</v>
      </c>
      <c r="E384" s="15">
        <f t="shared" si="39"/>
        <v>44315</v>
      </c>
      <c r="F384" s="15">
        <f t="shared" si="40"/>
        <v>44343</v>
      </c>
      <c r="G384" s="15">
        <f t="shared" si="41"/>
        <v>44371</v>
      </c>
      <c r="H384" s="15">
        <f t="shared" si="42"/>
        <v>44399</v>
      </c>
    </row>
    <row r="385" spans="1:8" x14ac:dyDescent="0.25">
      <c r="A385" s="42" t="s">
        <v>432</v>
      </c>
      <c r="B385">
        <f>IF(INT(MOD(ROW()-2,Données!E$6))=0,MAX($B$1:$B384)+1,MAX(B$1:B384))</f>
        <v>64</v>
      </c>
      <c r="C385" s="15">
        <f t="shared" si="37"/>
        <v>44263</v>
      </c>
      <c r="D385" s="15">
        <f t="shared" si="38"/>
        <v>44287</v>
      </c>
      <c r="E385" s="15">
        <f t="shared" si="39"/>
        <v>44315</v>
      </c>
      <c r="F385" s="15">
        <f t="shared" si="40"/>
        <v>44343</v>
      </c>
      <c r="G385" s="15">
        <f t="shared" si="41"/>
        <v>44371</v>
      </c>
      <c r="H385" s="15">
        <f t="shared" si="42"/>
        <v>44399</v>
      </c>
    </row>
    <row r="386" spans="1:8" x14ac:dyDescent="0.25">
      <c r="A386" s="42" t="s">
        <v>433</v>
      </c>
      <c r="B386">
        <f>IF(INT(MOD(ROW()-2,Données!E$6))=0,MAX($B$1:$B385)+1,MAX(B$1:B385))</f>
        <v>65</v>
      </c>
      <c r="C386" s="15">
        <f t="shared" ref="C386:C449" si="43">WORKDAY("31/12/2020"+$B386,1,Fer)</f>
        <v>44263</v>
      </c>
      <c r="D386" s="15">
        <f t="shared" si="38"/>
        <v>44288</v>
      </c>
      <c r="E386" s="15">
        <f t="shared" si="39"/>
        <v>44316</v>
      </c>
      <c r="F386" s="15">
        <f t="shared" si="40"/>
        <v>44344</v>
      </c>
      <c r="G386" s="15">
        <f t="shared" si="41"/>
        <v>44372</v>
      </c>
      <c r="H386" s="15">
        <f t="shared" si="42"/>
        <v>44400</v>
      </c>
    </row>
    <row r="387" spans="1:8" x14ac:dyDescent="0.25">
      <c r="A387" s="42" t="s">
        <v>434</v>
      </c>
      <c r="B387">
        <f>IF(INT(MOD(ROW()-2,Données!E$6))=0,MAX($B$1:$B386)+1,MAX(B$1:B386))</f>
        <v>65</v>
      </c>
      <c r="C387" s="15">
        <f t="shared" si="43"/>
        <v>44263</v>
      </c>
      <c r="D387" s="15">
        <f t="shared" si="38"/>
        <v>44288</v>
      </c>
      <c r="E387" s="15">
        <f t="shared" si="39"/>
        <v>44316</v>
      </c>
      <c r="F387" s="15">
        <f t="shared" si="40"/>
        <v>44344</v>
      </c>
      <c r="G387" s="15">
        <f t="shared" si="41"/>
        <v>44372</v>
      </c>
      <c r="H387" s="15">
        <f t="shared" si="42"/>
        <v>44400</v>
      </c>
    </row>
    <row r="388" spans="1:8" x14ac:dyDescent="0.25">
      <c r="A388" s="42" t="s">
        <v>435</v>
      </c>
      <c r="B388">
        <f>IF(INT(MOD(ROW()-2,Données!E$6))=0,MAX($B$1:$B387)+1,MAX(B$1:B387))</f>
        <v>65</v>
      </c>
      <c r="C388" s="15">
        <f t="shared" si="43"/>
        <v>44263</v>
      </c>
      <c r="D388" s="15">
        <f t="shared" si="38"/>
        <v>44288</v>
      </c>
      <c r="E388" s="15">
        <f t="shared" si="39"/>
        <v>44316</v>
      </c>
      <c r="F388" s="15">
        <f t="shared" si="40"/>
        <v>44344</v>
      </c>
      <c r="G388" s="15">
        <f t="shared" si="41"/>
        <v>44372</v>
      </c>
      <c r="H388" s="15">
        <f t="shared" si="42"/>
        <v>44400</v>
      </c>
    </row>
    <row r="389" spans="1:8" x14ac:dyDescent="0.25">
      <c r="A389" s="42" t="s">
        <v>436</v>
      </c>
      <c r="B389">
        <f>IF(INT(MOD(ROW()-2,Données!E$6))=0,MAX($B$1:$B388)+1,MAX(B$1:B388))</f>
        <v>65</v>
      </c>
      <c r="C389" s="15">
        <f t="shared" si="43"/>
        <v>44263</v>
      </c>
      <c r="D389" s="15">
        <f t="shared" si="38"/>
        <v>44288</v>
      </c>
      <c r="E389" s="15">
        <f t="shared" si="39"/>
        <v>44316</v>
      </c>
      <c r="F389" s="15">
        <f t="shared" si="40"/>
        <v>44344</v>
      </c>
      <c r="G389" s="15">
        <f t="shared" si="41"/>
        <v>44372</v>
      </c>
      <c r="H389" s="15">
        <f t="shared" si="42"/>
        <v>44400</v>
      </c>
    </row>
    <row r="390" spans="1:8" x14ac:dyDescent="0.25">
      <c r="A390" s="42" t="s">
        <v>437</v>
      </c>
      <c r="B390">
        <f>IF(INT(MOD(ROW()-2,Données!E$6))=0,MAX($B$1:$B389)+1,MAX(B$1:B389))</f>
        <v>65</v>
      </c>
      <c r="C390" s="15">
        <f t="shared" si="43"/>
        <v>44263</v>
      </c>
      <c r="D390" s="15">
        <f t="shared" si="38"/>
        <v>44288</v>
      </c>
      <c r="E390" s="15">
        <f t="shared" si="39"/>
        <v>44316</v>
      </c>
      <c r="F390" s="15">
        <f t="shared" si="40"/>
        <v>44344</v>
      </c>
      <c r="G390" s="15">
        <f t="shared" si="41"/>
        <v>44372</v>
      </c>
      <c r="H390" s="15">
        <f t="shared" si="42"/>
        <v>44400</v>
      </c>
    </row>
    <row r="391" spans="1:8" x14ac:dyDescent="0.25">
      <c r="A391" s="42" t="s">
        <v>438</v>
      </c>
      <c r="B391">
        <f>IF(INT(MOD(ROW()-2,Données!E$6))=0,MAX($B$1:$B390)+1,MAX(B$1:B390))</f>
        <v>65</v>
      </c>
      <c r="C391" s="15">
        <f t="shared" si="43"/>
        <v>44263</v>
      </c>
      <c r="D391" s="15">
        <f t="shared" si="38"/>
        <v>44288</v>
      </c>
      <c r="E391" s="15">
        <f t="shared" si="39"/>
        <v>44316</v>
      </c>
      <c r="F391" s="15">
        <f t="shared" si="40"/>
        <v>44344</v>
      </c>
      <c r="G391" s="15">
        <f t="shared" si="41"/>
        <v>44372</v>
      </c>
      <c r="H391" s="15">
        <f t="shared" si="42"/>
        <v>44400</v>
      </c>
    </row>
    <row r="392" spans="1:8" x14ac:dyDescent="0.25">
      <c r="A392" s="42" t="s">
        <v>439</v>
      </c>
      <c r="B392">
        <f>IF(INT(MOD(ROW()-2,Données!E$6))=0,MAX($B$1:$B391)+1,MAX(B$1:B391))</f>
        <v>66</v>
      </c>
      <c r="C392" s="15">
        <f t="shared" si="43"/>
        <v>44263</v>
      </c>
      <c r="D392" s="15">
        <f t="shared" si="38"/>
        <v>44292</v>
      </c>
      <c r="E392" s="15">
        <f t="shared" si="39"/>
        <v>44319</v>
      </c>
      <c r="F392" s="15">
        <f t="shared" si="40"/>
        <v>44347</v>
      </c>
      <c r="G392" s="15">
        <f t="shared" si="41"/>
        <v>44375</v>
      </c>
      <c r="H392" s="15">
        <f t="shared" si="42"/>
        <v>44403</v>
      </c>
    </row>
    <row r="393" spans="1:8" x14ac:dyDescent="0.25">
      <c r="A393" s="42" t="s">
        <v>440</v>
      </c>
      <c r="B393">
        <f>IF(INT(MOD(ROW()-2,Données!E$6))=0,MAX($B$1:$B392)+1,MAX(B$1:B392))</f>
        <v>66</v>
      </c>
      <c r="C393" s="15">
        <f t="shared" si="43"/>
        <v>44263</v>
      </c>
      <c r="D393" s="15">
        <f t="shared" si="38"/>
        <v>44292</v>
      </c>
      <c r="E393" s="15">
        <f t="shared" si="39"/>
        <v>44319</v>
      </c>
      <c r="F393" s="15">
        <f t="shared" si="40"/>
        <v>44347</v>
      </c>
      <c r="G393" s="15">
        <f t="shared" si="41"/>
        <v>44375</v>
      </c>
      <c r="H393" s="15">
        <f t="shared" si="42"/>
        <v>44403</v>
      </c>
    </row>
    <row r="394" spans="1:8" x14ac:dyDescent="0.25">
      <c r="A394" s="42" t="s">
        <v>441</v>
      </c>
      <c r="B394">
        <f>IF(INT(MOD(ROW()-2,Données!E$6))=0,MAX($B$1:$B393)+1,MAX(B$1:B393))</f>
        <v>66</v>
      </c>
      <c r="C394" s="15">
        <f t="shared" si="43"/>
        <v>44263</v>
      </c>
      <c r="D394" s="15">
        <f t="shared" si="38"/>
        <v>44292</v>
      </c>
      <c r="E394" s="15">
        <f t="shared" si="39"/>
        <v>44319</v>
      </c>
      <c r="F394" s="15">
        <f t="shared" si="40"/>
        <v>44347</v>
      </c>
      <c r="G394" s="15">
        <f t="shared" si="41"/>
        <v>44375</v>
      </c>
      <c r="H394" s="15">
        <f t="shared" si="42"/>
        <v>44403</v>
      </c>
    </row>
    <row r="395" spans="1:8" x14ac:dyDescent="0.25">
      <c r="A395" s="42" t="s">
        <v>442</v>
      </c>
      <c r="B395">
        <f>IF(INT(MOD(ROW()-2,Données!E$6))=0,MAX($B$1:$B394)+1,MAX(B$1:B394))</f>
        <v>66</v>
      </c>
      <c r="C395" s="15">
        <f t="shared" si="43"/>
        <v>44263</v>
      </c>
      <c r="D395" s="15">
        <f t="shared" si="38"/>
        <v>44292</v>
      </c>
      <c r="E395" s="15">
        <f t="shared" si="39"/>
        <v>44319</v>
      </c>
      <c r="F395" s="15">
        <f t="shared" si="40"/>
        <v>44347</v>
      </c>
      <c r="G395" s="15">
        <f t="shared" si="41"/>
        <v>44375</v>
      </c>
      <c r="H395" s="15">
        <f t="shared" si="42"/>
        <v>44403</v>
      </c>
    </row>
    <row r="396" spans="1:8" x14ac:dyDescent="0.25">
      <c r="A396" s="42" t="s">
        <v>443</v>
      </c>
      <c r="B396">
        <f>IF(INT(MOD(ROW()-2,Données!E$6))=0,MAX($B$1:$B395)+1,MAX(B$1:B395))</f>
        <v>66</v>
      </c>
      <c r="C396" s="15">
        <f t="shared" si="43"/>
        <v>44263</v>
      </c>
      <c r="D396" s="15">
        <f t="shared" si="38"/>
        <v>44292</v>
      </c>
      <c r="E396" s="15">
        <f t="shared" si="39"/>
        <v>44319</v>
      </c>
      <c r="F396" s="15">
        <f t="shared" si="40"/>
        <v>44347</v>
      </c>
      <c r="G396" s="15">
        <f t="shared" si="41"/>
        <v>44375</v>
      </c>
      <c r="H396" s="15">
        <f t="shared" si="42"/>
        <v>44403</v>
      </c>
    </row>
    <row r="397" spans="1:8" x14ac:dyDescent="0.25">
      <c r="A397" s="42" t="s">
        <v>444</v>
      </c>
      <c r="B397">
        <f>IF(INT(MOD(ROW()-2,Données!E$6))=0,MAX($B$1:$B396)+1,MAX(B$1:B396))</f>
        <v>66</v>
      </c>
      <c r="C397" s="15">
        <f t="shared" si="43"/>
        <v>44263</v>
      </c>
      <c r="D397" s="15">
        <f t="shared" si="38"/>
        <v>44292</v>
      </c>
      <c r="E397" s="15">
        <f t="shared" si="39"/>
        <v>44319</v>
      </c>
      <c r="F397" s="15">
        <f t="shared" si="40"/>
        <v>44347</v>
      </c>
      <c r="G397" s="15">
        <f t="shared" si="41"/>
        <v>44375</v>
      </c>
      <c r="H397" s="15">
        <f t="shared" si="42"/>
        <v>44403</v>
      </c>
    </row>
    <row r="398" spans="1:8" x14ac:dyDescent="0.25">
      <c r="A398" s="42" t="s">
        <v>445</v>
      </c>
      <c r="B398">
        <f>IF(INT(MOD(ROW()-2,Données!E$6))=0,MAX($B$1:$B397)+1,MAX(B$1:B397))</f>
        <v>67</v>
      </c>
      <c r="C398" s="15">
        <f t="shared" si="43"/>
        <v>44264</v>
      </c>
      <c r="D398" s="15">
        <f t="shared" si="38"/>
        <v>44292</v>
      </c>
      <c r="E398" s="15">
        <f t="shared" si="39"/>
        <v>44319</v>
      </c>
      <c r="F398" s="15">
        <f t="shared" si="40"/>
        <v>44347</v>
      </c>
      <c r="G398" s="15">
        <f t="shared" si="41"/>
        <v>44375</v>
      </c>
      <c r="H398" s="15">
        <f t="shared" si="42"/>
        <v>44403</v>
      </c>
    </row>
    <row r="399" spans="1:8" x14ac:dyDescent="0.25">
      <c r="A399" s="42" t="s">
        <v>446</v>
      </c>
      <c r="B399">
        <f>IF(INT(MOD(ROW()-2,Données!E$6))=0,MAX($B$1:$B398)+1,MAX(B$1:B398))</f>
        <v>67</v>
      </c>
      <c r="C399" s="15">
        <f t="shared" si="43"/>
        <v>44264</v>
      </c>
      <c r="D399" s="15">
        <f t="shared" si="38"/>
        <v>44292</v>
      </c>
      <c r="E399" s="15">
        <f t="shared" si="39"/>
        <v>44319</v>
      </c>
      <c r="F399" s="15">
        <f t="shared" si="40"/>
        <v>44347</v>
      </c>
      <c r="G399" s="15">
        <f t="shared" si="41"/>
        <v>44375</v>
      </c>
      <c r="H399" s="15">
        <f t="shared" si="42"/>
        <v>44403</v>
      </c>
    </row>
    <row r="400" spans="1:8" x14ac:dyDescent="0.25">
      <c r="A400" s="42" t="s">
        <v>447</v>
      </c>
      <c r="B400">
        <f>IF(INT(MOD(ROW()-2,Données!E$6))=0,MAX($B$1:$B399)+1,MAX(B$1:B399))</f>
        <v>67</v>
      </c>
      <c r="C400" s="15">
        <f t="shared" si="43"/>
        <v>44264</v>
      </c>
      <c r="D400" s="15">
        <f t="shared" si="38"/>
        <v>44292</v>
      </c>
      <c r="E400" s="15">
        <f t="shared" si="39"/>
        <v>44319</v>
      </c>
      <c r="F400" s="15">
        <f t="shared" si="40"/>
        <v>44347</v>
      </c>
      <c r="G400" s="15">
        <f t="shared" si="41"/>
        <v>44375</v>
      </c>
      <c r="H400" s="15">
        <f t="shared" si="42"/>
        <v>44403</v>
      </c>
    </row>
    <row r="401" spans="1:8" x14ac:dyDescent="0.25">
      <c r="A401" s="42" t="s">
        <v>448</v>
      </c>
      <c r="B401">
        <f>IF(INT(MOD(ROW()-2,Données!E$6))=0,MAX($B$1:$B400)+1,MAX(B$1:B400))</f>
        <v>67</v>
      </c>
      <c r="C401" s="15">
        <f t="shared" si="43"/>
        <v>44264</v>
      </c>
      <c r="D401" s="15">
        <f t="shared" si="38"/>
        <v>44292</v>
      </c>
      <c r="E401" s="15">
        <f t="shared" si="39"/>
        <v>44319</v>
      </c>
      <c r="F401" s="15">
        <f t="shared" si="40"/>
        <v>44347</v>
      </c>
      <c r="G401" s="15">
        <f t="shared" si="41"/>
        <v>44375</v>
      </c>
      <c r="H401" s="15">
        <f t="shared" si="42"/>
        <v>44403</v>
      </c>
    </row>
    <row r="402" spans="1:8" x14ac:dyDescent="0.25">
      <c r="A402" s="42" t="s">
        <v>449</v>
      </c>
      <c r="B402">
        <f>IF(INT(MOD(ROW()-2,Données!E$6))=0,MAX($B$1:$B401)+1,MAX(B$1:B401))</f>
        <v>67</v>
      </c>
      <c r="C402" s="15">
        <f t="shared" si="43"/>
        <v>44264</v>
      </c>
      <c r="D402" s="15">
        <f t="shared" si="38"/>
        <v>44292</v>
      </c>
      <c r="E402" s="15">
        <f t="shared" si="39"/>
        <v>44319</v>
      </c>
      <c r="F402" s="15">
        <f t="shared" si="40"/>
        <v>44347</v>
      </c>
      <c r="G402" s="15">
        <f t="shared" si="41"/>
        <v>44375</v>
      </c>
      <c r="H402" s="15">
        <f t="shared" si="42"/>
        <v>44403</v>
      </c>
    </row>
    <row r="403" spans="1:8" x14ac:dyDescent="0.25">
      <c r="A403" s="42" t="s">
        <v>450</v>
      </c>
      <c r="B403">
        <f>IF(INT(MOD(ROW()-2,Données!E$6))=0,MAX($B$1:$B402)+1,MAX(B$1:B402))</f>
        <v>67</v>
      </c>
      <c r="C403" s="15">
        <f t="shared" si="43"/>
        <v>44264</v>
      </c>
      <c r="D403" s="15">
        <f t="shared" si="38"/>
        <v>44292</v>
      </c>
      <c r="E403" s="15">
        <f t="shared" si="39"/>
        <v>44319</v>
      </c>
      <c r="F403" s="15">
        <f t="shared" si="40"/>
        <v>44347</v>
      </c>
      <c r="G403" s="15">
        <f t="shared" si="41"/>
        <v>44375</v>
      </c>
      <c r="H403" s="15">
        <f t="shared" si="42"/>
        <v>44403</v>
      </c>
    </row>
    <row r="404" spans="1:8" x14ac:dyDescent="0.25">
      <c r="A404" s="42" t="s">
        <v>451</v>
      </c>
      <c r="B404">
        <f>IF(INT(MOD(ROW()-2,Données!E$6))=0,MAX($B$1:$B403)+1,MAX(B$1:B403))</f>
        <v>68</v>
      </c>
      <c r="C404" s="15">
        <f t="shared" si="43"/>
        <v>44265</v>
      </c>
      <c r="D404" s="15">
        <f t="shared" si="38"/>
        <v>44292</v>
      </c>
      <c r="E404" s="15">
        <f t="shared" si="39"/>
        <v>44319</v>
      </c>
      <c r="F404" s="15">
        <f t="shared" si="40"/>
        <v>44347</v>
      </c>
      <c r="G404" s="15">
        <f t="shared" si="41"/>
        <v>44375</v>
      </c>
      <c r="H404" s="15">
        <f t="shared" si="42"/>
        <v>44403</v>
      </c>
    </row>
    <row r="405" spans="1:8" x14ac:dyDescent="0.25">
      <c r="A405" s="42" t="s">
        <v>452</v>
      </c>
      <c r="B405">
        <f>IF(INT(MOD(ROW()-2,Données!E$6))=0,MAX($B$1:$B404)+1,MAX(B$1:B404))</f>
        <v>68</v>
      </c>
      <c r="C405" s="15">
        <f t="shared" si="43"/>
        <v>44265</v>
      </c>
      <c r="D405" s="15">
        <f t="shared" si="38"/>
        <v>44292</v>
      </c>
      <c r="E405" s="15">
        <f t="shared" si="39"/>
        <v>44319</v>
      </c>
      <c r="F405" s="15">
        <f t="shared" si="40"/>
        <v>44347</v>
      </c>
      <c r="G405" s="15">
        <f t="shared" si="41"/>
        <v>44375</v>
      </c>
      <c r="H405" s="15">
        <f t="shared" si="42"/>
        <v>44403</v>
      </c>
    </row>
    <row r="406" spans="1:8" x14ac:dyDescent="0.25">
      <c r="A406" s="42" t="s">
        <v>453</v>
      </c>
      <c r="B406">
        <f>IF(INT(MOD(ROW()-2,Données!E$6))=0,MAX($B$1:$B405)+1,MAX(B$1:B405))</f>
        <v>68</v>
      </c>
      <c r="C406" s="15">
        <f t="shared" si="43"/>
        <v>44265</v>
      </c>
      <c r="D406" s="15">
        <f t="shared" si="38"/>
        <v>44292</v>
      </c>
      <c r="E406" s="15">
        <f t="shared" si="39"/>
        <v>44319</v>
      </c>
      <c r="F406" s="15">
        <f t="shared" si="40"/>
        <v>44347</v>
      </c>
      <c r="G406" s="15">
        <f t="shared" si="41"/>
        <v>44375</v>
      </c>
      <c r="H406" s="15">
        <f t="shared" si="42"/>
        <v>44403</v>
      </c>
    </row>
    <row r="407" spans="1:8" x14ac:dyDescent="0.25">
      <c r="A407" s="42" t="s">
        <v>454</v>
      </c>
      <c r="B407">
        <f>IF(INT(MOD(ROW()-2,Données!E$6))=0,MAX($B$1:$B406)+1,MAX(B$1:B406))</f>
        <v>68</v>
      </c>
      <c r="C407" s="15">
        <f t="shared" si="43"/>
        <v>44265</v>
      </c>
      <c r="D407" s="15">
        <f t="shared" si="38"/>
        <v>44292</v>
      </c>
      <c r="E407" s="15">
        <f t="shared" si="39"/>
        <v>44319</v>
      </c>
      <c r="F407" s="15">
        <f t="shared" si="40"/>
        <v>44347</v>
      </c>
      <c r="G407" s="15">
        <f t="shared" si="41"/>
        <v>44375</v>
      </c>
      <c r="H407" s="15">
        <f t="shared" si="42"/>
        <v>44403</v>
      </c>
    </row>
    <row r="408" spans="1:8" x14ac:dyDescent="0.25">
      <c r="A408" s="42" t="s">
        <v>455</v>
      </c>
      <c r="B408">
        <f>IF(INT(MOD(ROW()-2,Données!E$6))=0,MAX($B$1:$B407)+1,MAX(B$1:B407))</f>
        <v>68</v>
      </c>
      <c r="C408" s="15">
        <f t="shared" si="43"/>
        <v>44265</v>
      </c>
      <c r="D408" s="15">
        <f t="shared" si="38"/>
        <v>44292</v>
      </c>
      <c r="E408" s="15">
        <f t="shared" si="39"/>
        <v>44319</v>
      </c>
      <c r="F408" s="15">
        <f t="shared" si="40"/>
        <v>44347</v>
      </c>
      <c r="G408" s="15">
        <f t="shared" si="41"/>
        <v>44375</v>
      </c>
      <c r="H408" s="15">
        <f t="shared" si="42"/>
        <v>44403</v>
      </c>
    </row>
    <row r="409" spans="1:8" x14ac:dyDescent="0.25">
      <c r="A409" s="42" t="s">
        <v>456</v>
      </c>
      <c r="B409">
        <f>IF(INT(MOD(ROW()-2,Données!E$6))=0,MAX($B$1:$B408)+1,MAX(B$1:B408))</f>
        <v>68</v>
      </c>
      <c r="C409" s="15">
        <f t="shared" si="43"/>
        <v>44265</v>
      </c>
      <c r="D409" s="15">
        <f t="shared" si="38"/>
        <v>44292</v>
      </c>
      <c r="E409" s="15">
        <f t="shared" si="39"/>
        <v>44319</v>
      </c>
      <c r="F409" s="15">
        <f t="shared" si="40"/>
        <v>44347</v>
      </c>
      <c r="G409" s="15">
        <f t="shared" si="41"/>
        <v>44375</v>
      </c>
      <c r="H409" s="15">
        <f t="shared" si="42"/>
        <v>44403</v>
      </c>
    </row>
    <row r="410" spans="1:8" x14ac:dyDescent="0.25">
      <c r="A410" s="42" t="s">
        <v>457</v>
      </c>
      <c r="B410">
        <f>IF(INT(MOD(ROW()-2,Données!E$6))=0,MAX($B$1:$B409)+1,MAX(B$1:B409))</f>
        <v>69</v>
      </c>
      <c r="C410" s="15">
        <f t="shared" si="43"/>
        <v>44266</v>
      </c>
      <c r="D410" s="15">
        <f t="shared" si="38"/>
        <v>44292</v>
      </c>
      <c r="E410" s="15">
        <f t="shared" si="39"/>
        <v>44320</v>
      </c>
      <c r="F410" s="15">
        <f t="shared" si="40"/>
        <v>44348</v>
      </c>
      <c r="G410" s="15">
        <f t="shared" si="41"/>
        <v>44376</v>
      </c>
      <c r="H410" s="15">
        <f t="shared" si="42"/>
        <v>44404</v>
      </c>
    </row>
    <row r="411" spans="1:8" x14ac:dyDescent="0.25">
      <c r="A411" s="42" t="s">
        <v>458</v>
      </c>
      <c r="B411">
        <f>IF(INT(MOD(ROW()-2,Données!E$6))=0,MAX($B$1:$B410)+1,MAX(B$1:B410))</f>
        <v>69</v>
      </c>
      <c r="C411" s="15">
        <f t="shared" si="43"/>
        <v>44266</v>
      </c>
      <c r="D411" s="15">
        <f t="shared" si="38"/>
        <v>44292</v>
      </c>
      <c r="E411" s="15">
        <f t="shared" si="39"/>
        <v>44320</v>
      </c>
      <c r="F411" s="15">
        <f t="shared" si="40"/>
        <v>44348</v>
      </c>
      <c r="G411" s="15">
        <f t="shared" si="41"/>
        <v>44376</v>
      </c>
      <c r="H411" s="15">
        <f t="shared" si="42"/>
        <v>44404</v>
      </c>
    </row>
    <row r="412" spans="1:8" x14ac:dyDescent="0.25">
      <c r="A412" s="42" t="s">
        <v>459</v>
      </c>
      <c r="B412">
        <f>IF(INT(MOD(ROW()-2,Données!E$6))=0,MAX($B$1:$B411)+1,MAX(B$1:B411))</f>
        <v>69</v>
      </c>
      <c r="C412" s="15">
        <f t="shared" si="43"/>
        <v>44266</v>
      </c>
      <c r="D412" s="15">
        <f t="shared" si="38"/>
        <v>44292</v>
      </c>
      <c r="E412" s="15">
        <f t="shared" si="39"/>
        <v>44320</v>
      </c>
      <c r="F412" s="15">
        <f t="shared" si="40"/>
        <v>44348</v>
      </c>
      <c r="G412" s="15">
        <f t="shared" si="41"/>
        <v>44376</v>
      </c>
      <c r="H412" s="15">
        <f t="shared" si="42"/>
        <v>44404</v>
      </c>
    </row>
    <row r="413" spans="1:8" x14ac:dyDescent="0.25">
      <c r="A413" s="42" t="s">
        <v>460</v>
      </c>
      <c r="B413">
        <f>IF(INT(MOD(ROW()-2,Données!E$6))=0,MAX($B$1:$B412)+1,MAX(B$1:B412))</f>
        <v>69</v>
      </c>
      <c r="C413" s="15">
        <f t="shared" si="43"/>
        <v>44266</v>
      </c>
      <c r="D413" s="15">
        <f t="shared" si="38"/>
        <v>44292</v>
      </c>
      <c r="E413" s="15">
        <f t="shared" si="39"/>
        <v>44320</v>
      </c>
      <c r="F413" s="15">
        <f t="shared" si="40"/>
        <v>44348</v>
      </c>
      <c r="G413" s="15">
        <f t="shared" si="41"/>
        <v>44376</v>
      </c>
      <c r="H413" s="15">
        <f t="shared" si="42"/>
        <v>44404</v>
      </c>
    </row>
    <row r="414" spans="1:8" x14ac:dyDescent="0.25">
      <c r="A414" s="42" t="s">
        <v>461</v>
      </c>
      <c r="B414">
        <f>IF(INT(MOD(ROW()-2,Données!E$6))=0,MAX($B$1:$B413)+1,MAX(B$1:B413))</f>
        <v>69</v>
      </c>
      <c r="C414" s="15">
        <f t="shared" si="43"/>
        <v>44266</v>
      </c>
      <c r="D414" s="15">
        <f t="shared" si="38"/>
        <v>44292</v>
      </c>
      <c r="E414" s="15">
        <f t="shared" si="39"/>
        <v>44320</v>
      </c>
      <c r="F414" s="15">
        <f t="shared" si="40"/>
        <v>44348</v>
      </c>
      <c r="G414" s="15">
        <f t="shared" si="41"/>
        <v>44376</v>
      </c>
      <c r="H414" s="15">
        <f t="shared" si="42"/>
        <v>44404</v>
      </c>
    </row>
    <row r="415" spans="1:8" x14ac:dyDescent="0.25">
      <c r="A415" s="42" t="s">
        <v>462</v>
      </c>
      <c r="B415">
        <f>IF(INT(MOD(ROW()-2,Données!E$6))=0,MAX($B$1:$B414)+1,MAX(B$1:B414))</f>
        <v>69</v>
      </c>
      <c r="C415" s="15">
        <f t="shared" si="43"/>
        <v>44266</v>
      </c>
      <c r="D415" s="15">
        <f t="shared" si="38"/>
        <v>44292</v>
      </c>
      <c r="E415" s="15">
        <f t="shared" si="39"/>
        <v>44320</v>
      </c>
      <c r="F415" s="15">
        <f t="shared" si="40"/>
        <v>44348</v>
      </c>
      <c r="G415" s="15">
        <f t="shared" si="41"/>
        <v>44376</v>
      </c>
      <c r="H415" s="15">
        <f t="shared" si="42"/>
        <v>44404</v>
      </c>
    </row>
    <row r="416" spans="1:8" x14ac:dyDescent="0.25">
      <c r="A416" s="42" t="s">
        <v>463</v>
      </c>
      <c r="B416">
        <f>IF(INT(MOD(ROW()-2,Données!E$6))=0,MAX($B$1:$B415)+1,MAX(B$1:B415))</f>
        <v>70</v>
      </c>
      <c r="C416" s="15">
        <f t="shared" si="43"/>
        <v>44267</v>
      </c>
      <c r="D416" s="15">
        <f t="shared" si="38"/>
        <v>44293</v>
      </c>
      <c r="E416" s="15">
        <f t="shared" si="39"/>
        <v>44321</v>
      </c>
      <c r="F416" s="15">
        <f t="shared" si="40"/>
        <v>44349</v>
      </c>
      <c r="G416" s="15">
        <f t="shared" si="41"/>
        <v>44377</v>
      </c>
      <c r="H416" s="15">
        <f t="shared" si="42"/>
        <v>44405</v>
      </c>
    </row>
    <row r="417" spans="1:8" x14ac:dyDescent="0.25">
      <c r="A417" s="42" t="s">
        <v>464</v>
      </c>
      <c r="B417">
        <f>IF(INT(MOD(ROW()-2,Données!E$6))=0,MAX($B$1:$B416)+1,MAX(B$1:B416))</f>
        <v>70</v>
      </c>
      <c r="C417" s="15">
        <f t="shared" si="43"/>
        <v>44267</v>
      </c>
      <c r="D417" s="15">
        <f t="shared" si="38"/>
        <v>44293</v>
      </c>
      <c r="E417" s="15">
        <f t="shared" si="39"/>
        <v>44321</v>
      </c>
      <c r="F417" s="15">
        <f t="shared" si="40"/>
        <v>44349</v>
      </c>
      <c r="G417" s="15">
        <f t="shared" si="41"/>
        <v>44377</v>
      </c>
      <c r="H417" s="15">
        <f t="shared" si="42"/>
        <v>44405</v>
      </c>
    </row>
    <row r="418" spans="1:8" x14ac:dyDescent="0.25">
      <c r="A418" s="42" t="s">
        <v>465</v>
      </c>
      <c r="B418">
        <f>IF(INT(MOD(ROW()-2,Données!E$6))=0,MAX($B$1:$B417)+1,MAX(B$1:B417))</f>
        <v>70</v>
      </c>
      <c r="C418" s="15">
        <f t="shared" si="43"/>
        <v>44267</v>
      </c>
      <c r="D418" s="15">
        <f t="shared" si="38"/>
        <v>44293</v>
      </c>
      <c r="E418" s="15">
        <f t="shared" si="39"/>
        <v>44321</v>
      </c>
      <c r="F418" s="15">
        <f t="shared" si="40"/>
        <v>44349</v>
      </c>
      <c r="G418" s="15">
        <f t="shared" si="41"/>
        <v>44377</v>
      </c>
      <c r="H418" s="15">
        <f t="shared" si="42"/>
        <v>44405</v>
      </c>
    </row>
    <row r="419" spans="1:8" x14ac:dyDescent="0.25">
      <c r="A419" s="42" t="s">
        <v>466</v>
      </c>
      <c r="B419">
        <f>IF(INT(MOD(ROW()-2,Données!E$6))=0,MAX($B$1:$B418)+1,MAX(B$1:B418))</f>
        <v>70</v>
      </c>
      <c r="C419" s="15">
        <f t="shared" si="43"/>
        <v>44267</v>
      </c>
      <c r="D419" s="15">
        <f t="shared" si="38"/>
        <v>44293</v>
      </c>
      <c r="E419" s="15">
        <f t="shared" si="39"/>
        <v>44321</v>
      </c>
      <c r="F419" s="15">
        <f t="shared" si="40"/>
        <v>44349</v>
      </c>
      <c r="G419" s="15">
        <f t="shared" si="41"/>
        <v>44377</v>
      </c>
      <c r="H419" s="15">
        <f t="shared" si="42"/>
        <v>44405</v>
      </c>
    </row>
    <row r="420" spans="1:8" x14ac:dyDescent="0.25">
      <c r="A420" s="42" t="s">
        <v>467</v>
      </c>
      <c r="B420">
        <f>IF(INT(MOD(ROW()-2,Données!E$6))=0,MAX($B$1:$B419)+1,MAX(B$1:B419))</f>
        <v>70</v>
      </c>
      <c r="C420" s="15">
        <f t="shared" si="43"/>
        <v>44267</v>
      </c>
      <c r="D420" s="15">
        <f t="shared" si="38"/>
        <v>44293</v>
      </c>
      <c r="E420" s="15">
        <f t="shared" si="39"/>
        <v>44321</v>
      </c>
      <c r="F420" s="15">
        <f t="shared" si="40"/>
        <v>44349</v>
      </c>
      <c r="G420" s="15">
        <f t="shared" si="41"/>
        <v>44377</v>
      </c>
      <c r="H420" s="15">
        <f t="shared" si="42"/>
        <v>44405</v>
      </c>
    </row>
    <row r="421" spans="1:8" x14ac:dyDescent="0.25">
      <c r="A421" s="42" t="s">
        <v>468</v>
      </c>
      <c r="B421">
        <f>IF(INT(MOD(ROW()-2,Données!E$6))=0,MAX($B$1:$B420)+1,MAX(B$1:B420))</f>
        <v>70</v>
      </c>
      <c r="C421" s="15">
        <f t="shared" si="43"/>
        <v>44267</v>
      </c>
      <c r="D421" s="15">
        <f t="shared" si="38"/>
        <v>44293</v>
      </c>
      <c r="E421" s="15">
        <f t="shared" si="39"/>
        <v>44321</v>
      </c>
      <c r="F421" s="15">
        <f t="shared" si="40"/>
        <v>44349</v>
      </c>
      <c r="G421" s="15">
        <f t="shared" si="41"/>
        <v>44377</v>
      </c>
      <c r="H421" s="15">
        <f t="shared" si="42"/>
        <v>44405</v>
      </c>
    </row>
    <row r="422" spans="1:8" x14ac:dyDescent="0.25">
      <c r="A422" s="42" t="s">
        <v>469</v>
      </c>
      <c r="B422">
        <f>IF(INT(MOD(ROW()-2,Données!E$6))=0,MAX($B$1:$B421)+1,MAX(B$1:B421))</f>
        <v>71</v>
      </c>
      <c r="C422" s="15">
        <f t="shared" si="43"/>
        <v>44270</v>
      </c>
      <c r="D422" s="15">
        <f t="shared" si="38"/>
        <v>44294</v>
      </c>
      <c r="E422" s="15">
        <f t="shared" si="39"/>
        <v>44322</v>
      </c>
      <c r="F422" s="15">
        <f t="shared" si="40"/>
        <v>44350</v>
      </c>
      <c r="G422" s="15">
        <f t="shared" si="41"/>
        <v>44378</v>
      </c>
      <c r="H422" s="15">
        <f t="shared" si="42"/>
        <v>44406</v>
      </c>
    </row>
    <row r="423" spans="1:8" x14ac:dyDescent="0.25">
      <c r="A423" s="42" t="s">
        <v>470</v>
      </c>
      <c r="B423">
        <f>IF(INT(MOD(ROW()-2,Données!E$6))=0,MAX($B$1:$B422)+1,MAX(B$1:B422))</f>
        <v>71</v>
      </c>
      <c r="C423" s="15">
        <f t="shared" si="43"/>
        <v>44270</v>
      </c>
      <c r="D423" s="15">
        <f t="shared" ref="D423:D486" si="44">WORKDAY(C$102+$B423+8,1,Fer)</f>
        <v>44294</v>
      </c>
      <c r="E423" s="15">
        <f t="shared" ref="E423:E486" si="45">WORKDAY(D$102+$B423+8,1,Fer)</f>
        <v>44322</v>
      </c>
      <c r="F423" s="15">
        <f t="shared" ref="F423:F486" si="46">WORKDAY(E$102+$B423+8,1,Fer)</f>
        <v>44350</v>
      </c>
      <c r="G423" s="15">
        <f t="shared" ref="G423:G486" si="47">WORKDAY(F$102+$B423+8,1,Fer)</f>
        <v>44378</v>
      </c>
      <c r="H423" s="15">
        <f t="shared" ref="H423:H486" si="48">WORKDAY(G$102+$B423+8,1,Fer)</f>
        <v>44406</v>
      </c>
    </row>
    <row r="424" spans="1:8" x14ac:dyDescent="0.25">
      <c r="A424" s="42" t="s">
        <v>471</v>
      </c>
      <c r="B424">
        <f>IF(INT(MOD(ROW()-2,Données!E$6))=0,MAX($B$1:$B423)+1,MAX(B$1:B423))</f>
        <v>71</v>
      </c>
      <c r="C424" s="15">
        <f t="shared" si="43"/>
        <v>44270</v>
      </c>
      <c r="D424" s="15">
        <f t="shared" si="44"/>
        <v>44294</v>
      </c>
      <c r="E424" s="15">
        <f t="shared" si="45"/>
        <v>44322</v>
      </c>
      <c r="F424" s="15">
        <f t="shared" si="46"/>
        <v>44350</v>
      </c>
      <c r="G424" s="15">
        <f t="shared" si="47"/>
        <v>44378</v>
      </c>
      <c r="H424" s="15">
        <f t="shared" si="48"/>
        <v>44406</v>
      </c>
    </row>
    <row r="425" spans="1:8" x14ac:dyDescent="0.25">
      <c r="A425" s="42" t="s">
        <v>472</v>
      </c>
      <c r="B425">
        <f>IF(INT(MOD(ROW()-2,Données!E$6))=0,MAX($B$1:$B424)+1,MAX(B$1:B424))</f>
        <v>71</v>
      </c>
      <c r="C425" s="15">
        <f t="shared" si="43"/>
        <v>44270</v>
      </c>
      <c r="D425" s="15">
        <f t="shared" si="44"/>
        <v>44294</v>
      </c>
      <c r="E425" s="15">
        <f t="shared" si="45"/>
        <v>44322</v>
      </c>
      <c r="F425" s="15">
        <f t="shared" si="46"/>
        <v>44350</v>
      </c>
      <c r="G425" s="15">
        <f t="shared" si="47"/>
        <v>44378</v>
      </c>
      <c r="H425" s="15">
        <f t="shared" si="48"/>
        <v>44406</v>
      </c>
    </row>
    <row r="426" spans="1:8" x14ac:dyDescent="0.25">
      <c r="A426" s="42" t="s">
        <v>473</v>
      </c>
      <c r="B426">
        <f>IF(INT(MOD(ROW()-2,Données!E$6))=0,MAX($B$1:$B425)+1,MAX(B$1:B425))</f>
        <v>71</v>
      </c>
      <c r="C426" s="15">
        <f t="shared" si="43"/>
        <v>44270</v>
      </c>
      <c r="D426" s="15">
        <f t="shared" si="44"/>
        <v>44294</v>
      </c>
      <c r="E426" s="15">
        <f t="shared" si="45"/>
        <v>44322</v>
      </c>
      <c r="F426" s="15">
        <f t="shared" si="46"/>
        <v>44350</v>
      </c>
      <c r="G426" s="15">
        <f t="shared" si="47"/>
        <v>44378</v>
      </c>
      <c r="H426" s="15">
        <f t="shared" si="48"/>
        <v>44406</v>
      </c>
    </row>
    <row r="427" spans="1:8" x14ac:dyDescent="0.25">
      <c r="A427" s="42" t="s">
        <v>474</v>
      </c>
      <c r="B427">
        <f>IF(INT(MOD(ROW()-2,Données!E$6))=0,MAX($B$1:$B426)+1,MAX(B$1:B426))</f>
        <v>71</v>
      </c>
      <c r="C427" s="15">
        <f t="shared" si="43"/>
        <v>44270</v>
      </c>
      <c r="D427" s="15">
        <f t="shared" si="44"/>
        <v>44294</v>
      </c>
      <c r="E427" s="15">
        <f t="shared" si="45"/>
        <v>44322</v>
      </c>
      <c r="F427" s="15">
        <f t="shared" si="46"/>
        <v>44350</v>
      </c>
      <c r="G427" s="15">
        <f t="shared" si="47"/>
        <v>44378</v>
      </c>
      <c r="H427" s="15">
        <f t="shared" si="48"/>
        <v>44406</v>
      </c>
    </row>
    <row r="428" spans="1:8" x14ac:dyDescent="0.25">
      <c r="A428" s="42" t="s">
        <v>475</v>
      </c>
      <c r="B428">
        <f>IF(INT(MOD(ROW()-2,Données!E$6))=0,MAX($B$1:$B427)+1,MAX(B$1:B427))</f>
        <v>72</v>
      </c>
      <c r="C428" s="15">
        <f t="shared" si="43"/>
        <v>44270</v>
      </c>
      <c r="D428" s="15">
        <f t="shared" si="44"/>
        <v>44295</v>
      </c>
      <c r="E428" s="15">
        <f t="shared" si="45"/>
        <v>44323</v>
      </c>
      <c r="F428" s="15">
        <f t="shared" si="46"/>
        <v>44351</v>
      </c>
      <c r="G428" s="15">
        <f t="shared" si="47"/>
        <v>44379</v>
      </c>
      <c r="H428" s="15">
        <f t="shared" si="48"/>
        <v>44407</v>
      </c>
    </row>
    <row r="429" spans="1:8" x14ac:dyDescent="0.25">
      <c r="A429" s="42" t="s">
        <v>476</v>
      </c>
      <c r="B429">
        <f>IF(INT(MOD(ROW()-2,Données!E$6))=0,MAX($B$1:$B428)+1,MAX(B$1:B428))</f>
        <v>72</v>
      </c>
      <c r="C429" s="15">
        <f t="shared" si="43"/>
        <v>44270</v>
      </c>
      <c r="D429" s="15">
        <f t="shared" si="44"/>
        <v>44295</v>
      </c>
      <c r="E429" s="15">
        <f t="shared" si="45"/>
        <v>44323</v>
      </c>
      <c r="F429" s="15">
        <f t="shared" si="46"/>
        <v>44351</v>
      </c>
      <c r="G429" s="15">
        <f t="shared" si="47"/>
        <v>44379</v>
      </c>
      <c r="H429" s="15">
        <f t="shared" si="48"/>
        <v>44407</v>
      </c>
    </row>
    <row r="430" spans="1:8" x14ac:dyDescent="0.25">
      <c r="A430" s="42" t="s">
        <v>477</v>
      </c>
      <c r="B430">
        <f>IF(INT(MOD(ROW()-2,Données!E$6))=0,MAX($B$1:$B429)+1,MAX(B$1:B429))</f>
        <v>72</v>
      </c>
      <c r="C430" s="15">
        <f t="shared" si="43"/>
        <v>44270</v>
      </c>
      <c r="D430" s="15">
        <f t="shared" si="44"/>
        <v>44295</v>
      </c>
      <c r="E430" s="15">
        <f t="shared" si="45"/>
        <v>44323</v>
      </c>
      <c r="F430" s="15">
        <f t="shared" si="46"/>
        <v>44351</v>
      </c>
      <c r="G430" s="15">
        <f t="shared" si="47"/>
        <v>44379</v>
      </c>
      <c r="H430" s="15">
        <f t="shared" si="48"/>
        <v>44407</v>
      </c>
    </row>
    <row r="431" spans="1:8" x14ac:dyDescent="0.25">
      <c r="A431" s="42" t="s">
        <v>478</v>
      </c>
      <c r="B431">
        <f>IF(INT(MOD(ROW()-2,Données!E$6))=0,MAX($B$1:$B430)+1,MAX(B$1:B430))</f>
        <v>72</v>
      </c>
      <c r="C431" s="15">
        <f t="shared" si="43"/>
        <v>44270</v>
      </c>
      <c r="D431" s="15">
        <f t="shared" si="44"/>
        <v>44295</v>
      </c>
      <c r="E431" s="15">
        <f t="shared" si="45"/>
        <v>44323</v>
      </c>
      <c r="F431" s="15">
        <f t="shared" si="46"/>
        <v>44351</v>
      </c>
      <c r="G431" s="15">
        <f t="shared" si="47"/>
        <v>44379</v>
      </c>
      <c r="H431" s="15">
        <f t="shared" si="48"/>
        <v>44407</v>
      </c>
    </row>
    <row r="432" spans="1:8" x14ac:dyDescent="0.25">
      <c r="A432" s="42" t="s">
        <v>479</v>
      </c>
      <c r="B432">
        <f>IF(INT(MOD(ROW()-2,Données!E$6))=0,MAX($B$1:$B431)+1,MAX(B$1:B431))</f>
        <v>72</v>
      </c>
      <c r="C432" s="15">
        <f t="shared" si="43"/>
        <v>44270</v>
      </c>
      <c r="D432" s="15">
        <f t="shared" si="44"/>
        <v>44295</v>
      </c>
      <c r="E432" s="15">
        <f t="shared" si="45"/>
        <v>44323</v>
      </c>
      <c r="F432" s="15">
        <f t="shared" si="46"/>
        <v>44351</v>
      </c>
      <c r="G432" s="15">
        <f t="shared" si="47"/>
        <v>44379</v>
      </c>
      <c r="H432" s="15">
        <f t="shared" si="48"/>
        <v>44407</v>
      </c>
    </row>
    <row r="433" spans="1:8" x14ac:dyDescent="0.25">
      <c r="A433" s="42" t="s">
        <v>480</v>
      </c>
      <c r="B433">
        <f>IF(INT(MOD(ROW()-2,Données!E$6))=0,MAX($B$1:$B432)+1,MAX(B$1:B432))</f>
        <v>72</v>
      </c>
      <c r="C433" s="15">
        <f t="shared" si="43"/>
        <v>44270</v>
      </c>
      <c r="D433" s="15">
        <f t="shared" si="44"/>
        <v>44295</v>
      </c>
      <c r="E433" s="15">
        <f t="shared" si="45"/>
        <v>44323</v>
      </c>
      <c r="F433" s="15">
        <f t="shared" si="46"/>
        <v>44351</v>
      </c>
      <c r="G433" s="15">
        <f t="shared" si="47"/>
        <v>44379</v>
      </c>
      <c r="H433" s="15">
        <f t="shared" si="48"/>
        <v>44407</v>
      </c>
    </row>
    <row r="434" spans="1:8" x14ac:dyDescent="0.25">
      <c r="A434" s="42" t="s">
        <v>481</v>
      </c>
      <c r="B434">
        <f>IF(INT(MOD(ROW()-2,Données!E$6))=0,MAX($B$1:$B433)+1,MAX(B$1:B433))</f>
        <v>73</v>
      </c>
      <c r="C434" s="15">
        <f t="shared" si="43"/>
        <v>44270</v>
      </c>
      <c r="D434" s="15">
        <f t="shared" si="44"/>
        <v>44298</v>
      </c>
      <c r="E434" s="15">
        <f t="shared" si="45"/>
        <v>44326</v>
      </c>
      <c r="F434" s="15">
        <f t="shared" si="46"/>
        <v>44354</v>
      </c>
      <c r="G434" s="15">
        <f t="shared" si="47"/>
        <v>44382</v>
      </c>
      <c r="H434" s="15">
        <f t="shared" si="48"/>
        <v>44410</v>
      </c>
    </row>
    <row r="435" spans="1:8" x14ac:dyDescent="0.25">
      <c r="A435" s="42" t="s">
        <v>482</v>
      </c>
      <c r="B435">
        <f>IF(INT(MOD(ROW()-2,Données!E$6))=0,MAX($B$1:$B434)+1,MAX(B$1:B434))</f>
        <v>73</v>
      </c>
      <c r="C435" s="15">
        <f t="shared" si="43"/>
        <v>44270</v>
      </c>
      <c r="D435" s="15">
        <f t="shared" si="44"/>
        <v>44298</v>
      </c>
      <c r="E435" s="15">
        <f t="shared" si="45"/>
        <v>44326</v>
      </c>
      <c r="F435" s="15">
        <f t="shared" si="46"/>
        <v>44354</v>
      </c>
      <c r="G435" s="15">
        <f t="shared" si="47"/>
        <v>44382</v>
      </c>
      <c r="H435" s="15">
        <f t="shared" si="48"/>
        <v>44410</v>
      </c>
    </row>
    <row r="436" spans="1:8" x14ac:dyDescent="0.25">
      <c r="A436" s="42" t="s">
        <v>483</v>
      </c>
      <c r="B436">
        <f>IF(INT(MOD(ROW()-2,Données!E$6))=0,MAX($B$1:$B435)+1,MAX(B$1:B435))</f>
        <v>73</v>
      </c>
      <c r="C436" s="15">
        <f t="shared" si="43"/>
        <v>44270</v>
      </c>
      <c r="D436" s="15">
        <f t="shared" si="44"/>
        <v>44298</v>
      </c>
      <c r="E436" s="15">
        <f t="shared" si="45"/>
        <v>44326</v>
      </c>
      <c r="F436" s="15">
        <f t="shared" si="46"/>
        <v>44354</v>
      </c>
      <c r="G436" s="15">
        <f t="shared" si="47"/>
        <v>44382</v>
      </c>
      <c r="H436" s="15">
        <f t="shared" si="48"/>
        <v>44410</v>
      </c>
    </row>
    <row r="437" spans="1:8" x14ac:dyDescent="0.25">
      <c r="A437" s="42" t="s">
        <v>484</v>
      </c>
      <c r="B437">
        <f>IF(INT(MOD(ROW()-2,Données!E$6))=0,MAX($B$1:$B436)+1,MAX(B$1:B436))</f>
        <v>73</v>
      </c>
      <c r="C437" s="15">
        <f t="shared" si="43"/>
        <v>44270</v>
      </c>
      <c r="D437" s="15">
        <f t="shared" si="44"/>
        <v>44298</v>
      </c>
      <c r="E437" s="15">
        <f t="shared" si="45"/>
        <v>44326</v>
      </c>
      <c r="F437" s="15">
        <f t="shared" si="46"/>
        <v>44354</v>
      </c>
      <c r="G437" s="15">
        <f t="shared" si="47"/>
        <v>44382</v>
      </c>
      <c r="H437" s="15">
        <f t="shared" si="48"/>
        <v>44410</v>
      </c>
    </row>
    <row r="438" spans="1:8" x14ac:dyDescent="0.25">
      <c r="A438" s="42" t="s">
        <v>485</v>
      </c>
      <c r="B438">
        <f>IF(INT(MOD(ROW()-2,Données!E$6))=0,MAX($B$1:$B437)+1,MAX(B$1:B437))</f>
        <v>73</v>
      </c>
      <c r="C438" s="15">
        <f t="shared" si="43"/>
        <v>44270</v>
      </c>
      <c r="D438" s="15">
        <f t="shared" si="44"/>
        <v>44298</v>
      </c>
      <c r="E438" s="15">
        <f t="shared" si="45"/>
        <v>44326</v>
      </c>
      <c r="F438" s="15">
        <f t="shared" si="46"/>
        <v>44354</v>
      </c>
      <c r="G438" s="15">
        <f t="shared" si="47"/>
        <v>44382</v>
      </c>
      <c r="H438" s="15">
        <f t="shared" si="48"/>
        <v>44410</v>
      </c>
    </row>
    <row r="439" spans="1:8" x14ac:dyDescent="0.25">
      <c r="A439" s="42" t="s">
        <v>486</v>
      </c>
      <c r="B439">
        <f>IF(INT(MOD(ROW()-2,Données!E$6))=0,MAX($B$1:$B438)+1,MAX(B$1:B438))</f>
        <v>73</v>
      </c>
      <c r="C439" s="15">
        <f t="shared" si="43"/>
        <v>44270</v>
      </c>
      <c r="D439" s="15">
        <f t="shared" si="44"/>
        <v>44298</v>
      </c>
      <c r="E439" s="15">
        <f t="shared" si="45"/>
        <v>44326</v>
      </c>
      <c r="F439" s="15">
        <f t="shared" si="46"/>
        <v>44354</v>
      </c>
      <c r="G439" s="15">
        <f t="shared" si="47"/>
        <v>44382</v>
      </c>
      <c r="H439" s="15">
        <f t="shared" si="48"/>
        <v>44410</v>
      </c>
    </row>
    <row r="440" spans="1:8" x14ac:dyDescent="0.25">
      <c r="A440" s="42" t="s">
        <v>487</v>
      </c>
      <c r="B440">
        <f>IF(INT(MOD(ROW()-2,Données!E$6))=0,MAX($B$1:$B439)+1,MAX(B$1:B439))</f>
        <v>74</v>
      </c>
      <c r="C440" s="15">
        <f t="shared" si="43"/>
        <v>44271</v>
      </c>
      <c r="D440" s="15">
        <f t="shared" si="44"/>
        <v>44298</v>
      </c>
      <c r="E440" s="15">
        <f t="shared" si="45"/>
        <v>44326</v>
      </c>
      <c r="F440" s="15">
        <f t="shared" si="46"/>
        <v>44354</v>
      </c>
      <c r="G440" s="15">
        <f t="shared" si="47"/>
        <v>44382</v>
      </c>
      <c r="H440" s="15">
        <f t="shared" si="48"/>
        <v>44410</v>
      </c>
    </row>
    <row r="441" spans="1:8" x14ac:dyDescent="0.25">
      <c r="A441" s="42" t="s">
        <v>488</v>
      </c>
      <c r="B441">
        <f>IF(INT(MOD(ROW()-2,Données!E$6))=0,MAX($B$1:$B440)+1,MAX(B$1:B440))</f>
        <v>74</v>
      </c>
      <c r="C441" s="15">
        <f t="shared" si="43"/>
        <v>44271</v>
      </c>
      <c r="D441" s="15">
        <f t="shared" si="44"/>
        <v>44298</v>
      </c>
      <c r="E441" s="15">
        <f t="shared" si="45"/>
        <v>44326</v>
      </c>
      <c r="F441" s="15">
        <f t="shared" si="46"/>
        <v>44354</v>
      </c>
      <c r="G441" s="15">
        <f t="shared" si="47"/>
        <v>44382</v>
      </c>
      <c r="H441" s="15">
        <f t="shared" si="48"/>
        <v>44410</v>
      </c>
    </row>
    <row r="442" spans="1:8" x14ac:dyDescent="0.25">
      <c r="A442" s="42" t="s">
        <v>489</v>
      </c>
      <c r="B442">
        <f>IF(INT(MOD(ROW()-2,Données!E$6))=0,MAX($B$1:$B441)+1,MAX(B$1:B441))</f>
        <v>74</v>
      </c>
      <c r="C442" s="15">
        <f t="shared" si="43"/>
        <v>44271</v>
      </c>
      <c r="D442" s="15">
        <f t="shared" si="44"/>
        <v>44298</v>
      </c>
      <c r="E442" s="15">
        <f t="shared" si="45"/>
        <v>44326</v>
      </c>
      <c r="F442" s="15">
        <f t="shared" si="46"/>
        <v>44354</v>
      </c>
      <c r="G442" s="15">
        <f t="shared" si="47"/>
        <v>44382</v>
      </c>
      <c r="H442" s="15">
        <f t="shared" si="48"/>
        <v>44410</v>
      </c>
    </row>
    <row r="443" spans="1:8" x14ac:dyDescent="0.25">
      <c r="A443" s="42" t="s">
        <v>490</v>
      </c>
      <c r="B443">
        <f>IF(INT(MOD(ROW()-2,Données!E$6))=0,MAX($B$1:$B442)+1,MAX(B$1:B442))</f>
        <v>74</v>
      </c>
      <c r="C443" s="15">
        <f t="shared" si="43"/>
        <v>44271</v>
      </c>
      <c r="D443" s="15">
        <f t="shared" si="44"/>
        <v>44298</v>
      </c>
      <c r="E443" s="15">
        <f t="shared" si="45"/>
        <v>44326</v>
      </c>
      <c r="F443" s="15">
        <f t="shared" si="46"/>
        <v>44354</v>
      </c>
      <c r="G443" s="15">
        <f t="shared" si="47"/>
        <v>44382</v>
      </c>
      <c r="H443" s="15">
        <f t="shared" si="48"/>
        <v>44410</v>
      </c>
    </row>
    <row r="444" spans="1:8" x14ac:dyDescent="0.25">
      <c r="A444" s="42" t="s">
        <v>491</v>
      </c>
      <c r="B444">
        <f>IF(INT(MOD(ROW()-2,Données!E$6))=0,MAX($B$1:$B443)+1,MAX(B$1:B443))</f>
        <v>74</v>
      </c>
      <c r="C444" s="15">
        <f t="shared" si="43"/>
        <v>44271</v>
      </c>
      <c r="D444" s="15">
        <f t="shared" si="44"/>
        <v>44298</v>
      </c>
      <c r="E444" s="15">
        <f t="shared" si="45"/>
        <v>44326</v>
      </c>
      <c r="F444" s="15">
        <f t="shared" si="46"/>
        <v>44354</v>
      </c>
      <c r="G444" s="15">
        <f t="shared" si="47"/>
        <v>44382</v>
      </c>
      <c r="H444" s="15">
        <f t="shared" si="48"/>
        <v>44410</v>
      </c>
    </row>
    <row r="445" spans="1:8" x14ac:dyDescent="0.25">
      <c r="A445" s="42" t="s">
        <v>492</v>
      </c>
      <c r="B445">
        <f>IF(INT(MOD(ROW()-2,Données!E$6))=0,MAX($B$1:$B444)+1,MAX(B$1:B444))</f>
        <v>74</v>
      </c>
      <c r="C445" s="15">
        <f t="shared" si="43"/>
        <v>44271</v>
      </c>
      <c r="D445" s="15">
        <f t="shared" si="44"/>
        <v>44298</v>
      </c>
      <c r="E445" s="15">
        <f t="shared" si="45"/>
        <v>44326</v>
      </c>
      <c r="F445" s="15">
        <f t="shared" si="46"/>
        <v>44354</v>
      </c>
      <c r="G445" s="15">
        <f t="shared" si="47"/>
        <v>44382</v>
      </c>
      <c r="H445" s="15">
        <f t="shared" si="48"/>
        <v>44410</v>
      </c>
    </row>
    <row r="446" spans="1:8" x14ac:dyDescent="0.25">
      <c r="A446" s="42" t="s">
        <v>493</v>
      </c>
      <c r="B446">
        <f>IF(INT(MOD(ROW()-2,Données!E$6))=0,MAX($B$1:$B445)+1,MAX(B$1:B445))</f>
        <v>75</v>
      </c>
      <c r="C446" s="15">
        <f t="shared" si="43"/>
        <v>44272</v>
      </c>
      <c r="D446" s="15">
        <f t="shared" si="44"/>
        <v>44298</v>
      </c>
      <c r="E446" s="15">
        <f t="shared" si="45"/>
        <v>44326</v>
      </c>
      <c r="F446" s="15">
        <f t="shared" si="46"/>
        <v>44354</v>
      </c>
      <c r="G446" s="15">
        <f t="shared" si="47"/>
        <v>44382</v>
      </c>
      <c r="H446" s="15">
        <f t="shared" si="48"/>
        <v>44410</v>
      </c>
    </row>
    <row r="447" spans="1:8" x14ac:dyDescent="0.25">
      <c r="A447" s="42" t="s">
        <v>494</v>
      </c>
      <c r="B447">
        <f>IF(INT(MOD(ROW()-2,Données!E$6))=0,MAX($B$1:$B446)+1,MAX(B$1:B446))</f>
        <v>75</v>
      </c>
      <c r="C447" s="15">
        <f t="shared" si="43"/>
        <v>44272</v>
      </c>
      <c r="D447" s="15">
        <f t="shared" si="44"/>
        <v>44298</v>
      </c>
      <c r="E447" s="15">
        <f t="shared" si="45"/>
        <v>44326</v>
      </c>
      <c r="F447" s="15">
        <f t="shared" si="46"/>
        <v>44354</v>
      </c>
      <c r="G447" s="15">
        <f t="shared" si="47"/>
        <v>44382</v>
      </c>
      <c r="H447" s="15">
        <f t="shared" si="48"/>
        <v>44410</v>
      </c>
    </row>
    <row r="448" spans="1:8" x14ac:dyDescent="0.25">
      <c r="A448" s="42" t="s">
        <v>495</v>
      </c>
      <c r="B448">
        <f>IF(INT(MOD(ROW()-2,Données!E$6))=0,MAX($B$1:$B447)+1,MAX(B$1:B447))</f>
        <v>75</v>
      </c>
      <c r="C448" s="15">
        <f t="shared" si="43"/>
        <v>44272</v>
      </c>
      <c r="D448" s="15">
        <f t="shared" si="44"/>
        <v>44298</v>
      </c>
      <c r="E448" s="15">
        <f t="shared" si="45"/>
        <v>44326</v>
      </c>
      <c r="F448" s="15">
        <f t="shared" si="46"/>
        <v>44354</v>
      </c>
      <c r="G448" s="15">
        <f t="shared" si="47"/>
        <v>44382</v>
      </c>
      <c r="H448" s="15">
        <f t="shared" si="48"/>
        <v>44410</v>
      </c>
    </row>
    <row r="449" spans="1:8" x14ac:dyDescent="0.25">
      <c r="A449" s="42" t="s">
        <v>496</v>
      </c>
      <c r="B449">
        <f>IF(INT(MOD(ROW()-2,Données!E$6))=0,MAX($B$1:$B448)+1,MAX(B$1:B448))</f>
        <v>75</v>
      </c>
      <c r="C449" s="15">
        <f t="shared" si="43"/>
        <v>44272</v>
      </c>
      <c r="D449" s="15">
        <f t="shared" si="44"/>
        <v>44298</v>
      </c>
      <c r="E449" s="15">
        <f t="shared" si="45"/>
        <v>44326</v>
      </c>
      <c r="F449" s="15">
        <f t="shared" si="46"/>
        <v>44354</v>
      </c>
      <c r="G449" s="15">
        <f t="shared" si="47"/>
        <v>44382</v>
      </c>
      <c r="H449" s="15">
        <f t="shared" si="48"/>
        <v>44410</v>
      </c>
    </row>
    <row r="450" spans="1:8" x14ac:dyDescent="0.25">
      <c r="A450" s="42" t="s">
        <v>497</v>
      </c>
      <c r="B450">
        <f>IF(INT(MOD(ROW()-2,Données!E$6))=0,MAX($B$1:$B449)+1,MAX(B$1:B449))</f>
        <v>75</v>
      </c>
      <c r="C450" s="15">
        <f t="shared" ref="C450:C513" si="49">WORKDAY("31/12/2020"+$B450,1,Fer)</f>
        <v>44272</v>
      </c>
      <c r="D450" s="15">
        <f t="shared" si="44"/>
        <v>44298</v>
      </c>
      <c r="E450" s="15">
        <f t="shared" si="45"/>
        <v>44326</v>
      </c>
      <c r="F450" s="15">
        <f t="shared" si="46"/>
        <v>44354</v>
      </c>
      <c r="G450" s="15">
        <f t="shared" si="47"/>
        <v>44382</v>
      </c>
      <c r="H450" s="15">
        <f t="shared" si="48"/>
        <v>44410</v>
      </c>
    </row>
    <row r="451" spans="1:8" x14ac:dyDescent="0.25">
      <c r="A451" s="42" t="s">
        <v>498</v>
      </c>
      <c r="B451">
        <f>IF(INT(MOD(ROW()-2,Données!E$6))=0,MAX($B$1:$B450)+1,MAX(B$1:B450))</f>
        <v>75</v>
      </c>
      <c r="C451" s="15">
        <f t="shared" si="49"/>
        <v>44272</v>
      </c>
      <c r="D451" s="15">
        <f t="shared" si="44"/>
        <v>44298</v>
      </c>
      <c r="E451" s="15">
        <f t="shared" si="45"/>
        <v>44326</v>
      </c>
      <c r="F451" s="15">
        <f t="shared" si="46"/>
        <v>44354</v>
      </c>
      <c r="G451" s="15">
        <f t="shared" si="47"/>
        <v>44382</v>
      </c>
      <c r="H451" s="15">
        <f t="shared" si="48"/>
        <v>44410</v>
      </c>
    </row>
    <row r="452" spans="1:8" x14ac:dyDescent="0.25">
      <c r="A452" s="42" t="s">
        <v>499</v>
      </c>
      <c r="B452">
        <f>IF(INT(MOD(ROW()-2,Données!E$6))=0,MAX($B$1:$B451)+1,MAX(B$1:B451))</f>
        <v>76</v>
      </c>
      <c r="C452" s="15">
        <f t="shared" si="49"/>
        <v>44273</v>
      </c>
      <c r="D452" s="15">
        <f t="shared" si="44"/>
        <v>44299</v>
      </c>
      <c r="E452" s="15">
        <f t="shared" si="45"/>
        <v>44327</v>
      </c>
      <c r="F452" s="15">
        <f t="shared" si="46"/>
        <v>44355</v>
      </c>
      <c r="G452" s="15">
        <f t="shared" si="47"/>
        <v>44383</v>
      </c>
      <c r="H452" s="15">
        <f t="shared" si="48"/>
        <v>44411</v>
      </c>
    </row>
    <row r="453" spans="1:8" x14ac:dyDescent="0.25">
      <c r="A453" s="42" t="s">
        <v>500</v>
      </c>
      <c r="B453">
        <f>IF(INT(MOD(ROW()-2,Données!E$6))=0,MAX($B$1:$B452)+1,MAX(B$1:B452))</f>
        <v>76</v>
      </c>
      <c r="C453" s="15">
        <f t="shared" si="49"/>
        <v>44273</v>
      </c>
      <c r="D453" s="15">
        <f t="shared" si="44"/>
        <v>44299</v>
      </c>
      <c r="E453" s="15">
        <f t="shared" si="45"/>
        <v>44327</v>
      </c>
      <c r="F453" s="15">
        <f t="shared" si="46"/>
        <v>44355</v>
      </c>
      <c r="G453" s="15">
        <f t="shared" si="47"/>
        <v>44383</v>
      </c>
      <c r="H453" s="15">
        <f t="shared" si="48"/>
        <v>44411</v>
      </c>
    </row>
    <row r="454" spans="1:8" x14ac:dyDescent="0.25">
      <c r="A454" s="42" t="s">
        <v>501</v>
      </c>
      <c r="B454">
        <f>IF(INT(MOD(ROW()-2,Données!E$6))=0,MAX($B$1:$B453)+1,MAX(B$1:B453))</f>
        <v>76</v>
      </c>
      <c r="C454" s="15">
        <f t="shared" si="49"/>
        <v>44273</v>
      </c>
      <c r="D454" s="15">
        <f t="shared" si="44"/>
        <v>44299</v>
      </c>
      <c r="E454" s="15">
        <f t="shared" si="45"/>
        <v>44327</v>
      </c>
      <c r="F454" s="15">
        <f t="shared" si="46"/>
        <v>44355</v>
      </c>
      <c r="G454" s="15">
        <f t="shared" si="47"/>
        <v>44383</v>
      </c>
      <c r="H454" s="15">
        <f t="shared" si="48"/>
        <v>44411</v>
      </c>
    </row>
    <row r="455" spans="1:8" x14ac:dyDescent="0.25">
      <c r="A455" s="42" t="s">
        <v>502</v>
      </c>
      <c r="B455">
        <f>IF(INT(MOD(ROW()-2,Données!E$6))=0,MAX($B$1:$B454)+1,MAX(B$1:B454))</f>
        <v>76</v>
      </c>
      <c r="C455" s="15">
        <f t="shared" si="49"/>
        <v>44273</v>
      </c>
      <c r="D455" s="15">
        <f t="shared" si="44"/>
        <v>44299</v>
      </c>
      <c r="E455" s="15">
        <f t="shared" si="45"/>
        <v>44327</v>
      </c>
      <c r="F455" s="15">
        <f t="shared" si="46"/>
        <v>44355</v>
      </c>
      <c r="G455" s="15">
        <f t="shared" si="47"/>
        <v>44383</v>
      </c>
      <c r="H455" s="15">
        <f t="shared" si="48"/>
        <v>44411</v>
      </c>
    </row>
    <row r="456" spans="1:8" x14ac:dyDescent="0.25">
      <c r="A456" s="42" t="s">
        <v>503</v>
      </c>
      <c r="B456">
        <f>IF(INT(MOD(ROW()-2,Données!E$6))=0,MAX($B$1:$B455)+1,MAX(B$1:B455))</f>
        <v>76</v>
      </c>
      <c r="C456" s="15">
        <f t="shared" si="49"/>
        <v>44273</v>
      </c>
      <c r="D456" s="15">
        <f t="shared" si="44"/>
        <v>44299</v>
      </c>
      <c r="E456" s="15">
        <f t="shared" si="45"/>
        <v>44327</v>
      </c>
      <c r="F456" s="15">
        <f t="shared" si="46"/>
        <v>44355</v>
      </c>
      <c r="G456" s="15">
        <f t="shared" si="47"/>
        <v>44383</v>
      </c>
      <c r="H456" s="15">
        <f t="shared" si="48"/>
        <v>44411</v>
      </c>
    </row>
    <row r="457" spans="1:8" x14ac:dyDescent="0.25">
      <c r="A457" s="42" t="s">
        <v>504</v>
      </c>
      <c r="B457">
        <f>IF(INT(MOD(ROW()-2,Données!E$6))=0,MAX($B$1:$B456)+1,MAX(B$1:B456))</f>
        <v>76</v>
      </c>
      <c r="C457" s="15">
        <f t="shared" si="49"/>
        <v>44273</v>
      </c>
      <c r="D457" s="15">
        <f t="shared" si="44"/>
        <v>44299</v>
      </c>
      <c r="E457" s="15">
        <f t="shared" si="45"/>
        <v>44327</v>
      </c>
      <c r="F457" s="15">
        <f t="shared" si="46"/>
        <v>44355</v>
      </c>
      <c r="G457" s="15">
        <f t="shared" si="47"/>
        <v>44383</v>
      </c>
      <c r="H457" s="15">
        <f t="shared" si="48"/>
        <v>44411</v>
      </c>
    </row>
    <row r="458" spans="1:8" x14ac:dyDescent="0.25">
      <c r="A458" s="42" t="s">
        <v>505</v>
      </c>
      <c r="B458">
        <f>IF(INT(MOD(ROW()-2,Données!E$6))=0,MAX($B$1:$B457)+1,MAX(B$1:B457))</f>
        <v>77</v>
      </c>
      <c r="C458" s="15">
        <f t="shared" si="49"/>
        <v>44274</v>
      </c>
      <c r="D458" s="15">
        <f t="shared" si="44"/>
        <v>44300</v>
      </c>
      <c r="E458" s="15">
        <f t="shared" si="45"/>
        <v>44328</v>
      </c>
      <c r="F458" s="15">
        <f t="shared" si="46"/>
        <v>44356</v>
      </c>
      <c r="G458" s="15">
        <f t="shared" si="47"/>
        <v>44384</v>
      </c>
      <c r="H458" s="15">
        <f t="shared" si="48"/>
        <v>44412</v>
      </c>
    </row>
    <row r="459" spans="1:8" x14ac:dyDescent="0.25">
      <c r="A459" s="42" t="s">
        <v>506</v>
      </c>
      <c r="B459">
        <f>IF(INT(MOD(ROW()-2,Données!E$6))=0,MAX($B$1:$B458)+1,MAX(B$1:B458))</f>
        <v>77</v>
      </c>
      <c r="C459" s="15">
        <f t="shared" si="49"/>
        <v>44274</v>
      </c>
      <c r="D459" s="15">
        <f t="shared" si="44"/>
        <v>44300</v>
      </c>
      <c r="E459" s="15">
        <f t="shared" si="45"/>
        <v>44328</v>
      </c>
      <c r="F459" s="15">
        <f t="shared" si="46"/>
        <v>44356</v>
      </c>
      <c r="G459" s="15">
        <f t="shared" si="47"/>
        <v>44384</v>
      </c>
      <c r="H459" s="15">
        <f t="shared" si="48"/>
        <v>44412</v>
      </c>
    </row>
    <row r="460" spans="1:8" x14ac:dyDescent="0.25">
      <c r="A460" s="42" t="s">
        <v>507</v>
      </c>
      <c r="B460">
        <f>IF(INT(MOD(ROW()-2,Données!E$6))=0,MAX($B$1:$B459)+1,MAX(B$1:B459))</f>
        <v>77</v>
      </c>
      <c r="C460" s="15">
        <f t="shared" si="49"/>
        <v>44274</v>
      </c>
      <c r="D460" s="15">
        <f t="shared" si="44"/>
        <v>44300</v>
      </c>
      <c r="E460" s="15">
        <f t="shared" si="45"/>
        <v>44328</v>
      </c>
      <c r="F460" s="15">
        <f t="shared" si="46"/>
        <v>44356</v>
      </c>
      <c r="G460" s="15">
        <f t="shared" si="47"/>
        <v>44384</v>
      </c>
      <c r="H460" s="15">
        <f t="shared" si="48"/>
        <v>44412</v>
      </c>
    </row>
    <row r="461" spans="1:8" x14ac:dyDescent="0.25">
      <c r="A461" s="42" t="s">
        <v>508</v>
      </c>
      <c r="B461">
        <f>IF(INT(MOD(ROW()-2,Données!E$6))=0,MAX($B$1:$B460)+1,MAX(B$1:B460))</f>
        <v>77</v>
      </c>
      <c r="C461" s="15">
        <f t="shared" si="49"/>
        <v>44274</v>
      </c>
      <c r="D461" s="15">
        <f t="shared" si="44"/>
        <v>44300</v>
      </c>
      <c r="E461" s="15">
        <f t="shared" si="45"/>
        <v>44328</v>
      </c>
      <c r="F461" s="15">
        <f t="shared" si="46"/>
        <v>44356</v>
      </c>
      <c r="G461" s="15">
        <f t="shared" si="47"/>
        <v>44384</v>
      </c>
      <c r="H461" s="15">
        <f t="shared" si="48"/>
        <v>44412</v>
      </c>
    </row>
    <row r="462" spans="1:8" x14ac:dyDescent="0.25">
      <c r="A462" s="42" t="s">
        <v>509</v>
      </c>
      <c r="B462">
        <f>IF(INT(MOD(ROW()-2,Données!E$6))=0,MAX($B$1:$B461)+1,MAX(B$1:B461))</f>
        <v>77</v>
      </c>
      <c r="C462" s="15">
        <f t="shared" si="49"/>
        <v>44274</v>
      </c>
      <c r="D462" s="15">
        <f t="shared" si="44"/>
        <v>44300</v>
      </c>
      <c r="E462" s="15">
        <f t="shared" si="45"/>
        <v>44328</v>
      </c>
      <c r="F462" s="15">
        <f t="shared" si="46"/>
        <v>44356</v>
      </c>
      <c r="G462" s="15">
        <f t="shared" si="47"/>
        <v>44384</v>
      </c>
      <c r="H462" s="15">
        <f t="shared" si="48"/>
        <v>44412</v>
      </c>
    </row>
    <row r="463" spans="1:8" x14ac:dyDescent="0.25">
      <c r="A463" s="42" t="s">
        <v>510</v>
      </c>
      <c r="B463">
        <f>IF(INT(MOD(ROW()-2,Données!E$6))=0,MAX($B$1:$B462)+1,MAX(B$1:B462))</f>
        <v>77</v>
      </c>
      <c r="C463" s="15">
        <f t="shared" si="49"/>
        <v>44274</v>
      </c>
      <c r="D463" s="15">
        <f t="shared" si="44"/>
        <v>44300</v>
      </c>
      <c r="E463" s="15">
        <f t="shared" si="45"/>
        <v>44328</v>
      </c>
      <c r="F463" s="15">
        <f t="shared" si="46"/>
        <v>44356</v>
      </c>
      <c r="G463" s="15">
        <f t="shared" si="47"/>
        <v>44384</v>
      </c>
      <c r="H463" s="15">
        <f t="shared" si="48"/>
        <v>44412</v>
      </c>
    </row>
    <row r="464" spans="1:8" x14ac:dyDescent="0.25">
      <c r="A464" s="42" t="s">
        <v>511</v>
      </c>
      <c r="B464">
        <f>IF(INT(MOD(ROW()-2,Données!E$6))=0,MAX($B$1:$B463)+1,MAX(B$1:B463))</f>
        <v>78</v>
      </c>
      <c r="C464" s="15">
        <f t="shared" si="49"/>
        <v>44277</v>
      </c>
      <c r="D464" s="15">
        <f t="shared" si="44"/>
        <v>44301</v>
      </c>
      <c r="E464" s="15">
        <f t="shared" si="45"/>
        <v>44330</v>
      </c>
      <c r="F464" s="15">
        <f t="shared" si="46"/>
        <v>44357</v>
      </c>
      <c r="G464" s="15">
        <f t="shared" si="47"/>
        <v>44385</v>
      </c>
      <c r="H464" s="15">
        <f t="shared" si="48"/>
        <v>44413</v>
      </c>
    </row>
    <row r="465" spans="1:8" x14ac:dyDescent="0.25">
      <c r="A465" s="42" t="s">
        <v>512</v>
      </c>
      <c r="B465">
        <f>IF(INT(MOD(ROW()-2,Données!E$6))=0,MAX($B$1:$B464)+1,MAX(B$1:B464))</f>
        <v>78</v>
      </c>
      <c r="C465" s="15">
        <f t="shared" si="49"/>
        <v>44277</v>
      </c>
      <c r="D465" s="15">
        <f t="shared" si="44"/>
        <v>44301</v>
      </c>
      <c r="E465" s="15">
        <f t="shared" si="45"/>
        <v>44330</v>
      </c>
      <c r="F465" s="15">
        <f t="shared" si="46"/>
        <v>44357</v>
      </c>
      <c r="G465" s="15">
        <f t="shared" si="47"/>
        <v>44385</v>
      </c>
      <c r="H465" s="15">
        <f t="shared" si="48"/>
        <v>44413</v>
      </c>
    </row>
    <row r="466" spans="1:8" x14ac:dyDescent="0.25">
      <c r="A466" s="42" t="s">
        <v>513</v>
      </c>
      <c r="B466">
        <f>IF(INT(MOD(ROW()-2,Données!E$6))=0,MAX($B$1:$B465)+1,MAX(B$1:B465))</f>
        <v>78</v>
      </c>
      <c r="C466" s="15">
        <f t="shared" si="49"/>
        <v>44277</v>
      </c>
      <c r="D466" s="15">
        <f t="shared" si="44"/>
        <v>44301</v>
      </c>
      <c r="E466" s="15">
        <f t="shared" si="45"/>
        <v>44330</v>
      </c>
      <c r="F466" s="15">
        <f t="shared" si="46"/>
        <v>44357</v>
      </c>
      <c r="G466" s="15">
        <f t="shared" si="47"/>
        <v>44385</v>
      </c>
      <c r="H466" s="15">
        <f t="shared" si="48"/>
        <v>44413</v>
      </c>
    </row>
    <row r="467" spans="1:8" x14ac:dyDescent="0.25">
      <c r="A467" s="42" t="s">
        <v>514</v>
      </c>
      <c r="B467">
        <f>IF(INT(MOD(ROW()-2,Données!E$6))=0,MAX($B$1:$B466)+1,MAX(B$1:B466))</f>
        <v>78</v>
      </c>
      <c r="C467" s="15">
        <f t="shared" si="49"/>
        <v>44277</v>
      </c>
      <c r="D467" s="15">
        <f t="shared" si="44"/>
        <v>44301</v>
      </c>
      <c r="E467" s="15">
        <f t="shared" si="45"/>
        <v>44330</v>
      </c>
      <c r="F467" s="15">
        <f t="shared" si="46"/>
        <v>44357</v>
      </c>
      <c r="G467" s="15">
        <f t="shared" si="47"/>
        <v>44385</v>
      </c>
      <c r="H467" s="15">
        <f t="shared" si="48"/>
        <v>44413</v>
      </c>
    </row>
    <row r="468" spans="1:8" x14ac:dyDescent="0.25">
      <c r="A468" s="42" t="s">
        <v>515</v>
      </c>
      <c r="B468">
        <f>IF(INT(MOD(ROW()-2,Données!E$6))=0,MAX($B$1:$B467)+1,MAX(B$1:B467))</f>
        <v>78</v>
      </c>
      <c r="C468" s="15">
        <f t="shared" si="49"/>
        <v>44277</v>
      </c>
      <c r="D468" s="15">
        <f t="shared" si="44"/>
        <v>44301</v>
      </c>
      <c r="E468" s="15">
        <f t="shared" si="45"/>
        <v>44330</v>
      </c>
      <c r="F468" s="15">
        <f t="shared" si="46"/>
        <v>44357</v>
      </c>
      <c r="G468" s="15">
        <f t="shared" si="47"/>
        <v>44385</v>
      </c>
      <c r="H468" s="15">
        <f t="shared" si="48"/>
        <v>44413</v>
      </c>
    </row>
    <row r="469" spans="1:8" x14ac:dyDescent="0.25">
      <c r="A469" s="42" t="s">
        <v>516</v>
      </c>
      <c r="B469">
        <f>IF(INT(MOD(ROW()-2,Données!E$6))=0,MAX($B$1:$B468)+1,MAX(B$1:B468))</f>
        <v>78</v>
      </c>
      <c r="C469" s="15">
        <f t="shared" si="49"/>
        <v>44277</v>
      </c>
      <c r="D469" s="15">
        <f t="shared" si="44"/>
        <v>44301</v>
      </c>
      <c r="E469" s="15">
        <f t="shared" si="45"/>
        <v>44330</v>
      </c>
      <c r="F469" s="15">
        <f t="shared" si="46"/>
        <v>44357</v>
      </c>
      <c r="G469" s="15">
        <f t="shared" si="47"/>
        <v>44385</v>
      </c>
      <c r="H469" s="15">
        <f t="shared" si="48"/>
        <v>44413</v>
      </c>
    </row>
    <row r="470" spans="1:8" x14ac:dyDescent="0.25">
      <c r="A470" s="42" t="s">
        <v>517</v>
      </c>
      <c r="B470">
        <f>IF(INT(MOD(ROW()-2,Données!E$6))=0,MAX($B$1:$B469)+1,MAX(B$1:B469))</f>
        <v>79</v>
      </c>
      <c r="C470" s="15">
        <f t="shared" si="49"/>
        <v>44277</v>
      </c>
      <c r="D470" s="15">
        <f t="shared" si="44"/>
        <v>44302</v>
      </c>
      <c r="E470" s="15">
        <f t="shared" si="45"/>
        <v>44330</v>
      </c>
      <c r="F470" s="15">
        <f t="shared" si="46"/>
        <v>44358</v>
      </c>
      <c r="G470" s="15">
        <f t="shared" si="47"/>
        <v>44386</v>
      </c>
      <c r="H470" s="15">
        <f t="shared" si="48"/>
        <v>44414</v>
      </c>
    </row>
    <row r="471" spans="1:8" x14ac:dyDescent="0.25">
      <c r="A471" s="42" t="s">
        <v>518</v>
      </c>
      <c r="B471">
        <f>IF(INT(MOD(ROW()-2,Données!E$6))=0,MAX($B$1:$B470)+1,MAX(B$1:B470))</f>
        <v>79</v>
      </c>
      <c r="C471" s="15">
        <f t="shared" si="49"/>
        <v>44277</v>
      </c>
      <c r="D471" s="15">
        <f t="shared" si="44"/>
        <v>44302</v>
      </c>
      <c r="E471" s="15">
        <f t="shared" si="45"/>
        <v>44330</v>
      </c>
      <c r="F471" s="15">
        <f t="shared" si="46"/>
        <v>44358</v>
      </c>
      <c r="G471" s="15">
        <f t="shared" si="47"/>
        <v>44386</v>
      </c>
      <c r="H471" s="15">
        <f t="shared" si="48"/>
        <v>44414</v>
      </c>
    </row>
    <row r="472" spans="1:8" x14ac:dyDescent="0.25">
      <c r="A472" s="42" t="s">
        <v>519</v>
      </c>
      <c r="B472">
        <f>IF(INT(MOD(ROW()-2,Données!E$6))=0,MAX($B$1:$B471)+1,MAX(B$1:B471))</f>
        <v>79</v>
      </c>
      <c r="C472" s="15">
        <f t="shared" si="49"/>
        <v>44277</v>
      </c>
      <c r="D472" s="15">
        <f t="shared" si="44"/>
        <v>44302</v>
      </c>
      <c r="E472" s="15">
        <f t="shared" si="45"/>
        <v>44330</v>
      </c>
      <c r="F472" s="15">
        <f t="shared" si="46"/>
        <v>44358</v>
      </c>
      <c r="G472" s="15">
        <f t="shared" si="47"/>
        <v>44386</v>
      </c>
      <c r="H472" s="15">
        <f t="shared" si="48"/>
        <v>44414</v>
      </c>
    </row>
    <row r="473" spans="1:8" x14ac:dyDescent="0.25">
      <c r="A473" s="42" t="s">
        <v>520</v>
      </c>
      <c r="B473">
        <f>IF(INT(MOD(ROW()-2,Données!E$6))=0,MAX($B$1:$B472)+1,MAX(B$1:B472))</f>
        <v>79</v>
      </c>
      <c r="C473" s="15">
        <f t="shared" si="49"/>
        <v>44277</v>
      </c>
      <c r="D473" s="15">
        <f t="shared" si="44"/>
        <v>44302</v>
      </c>
      <c r="E473" s="15">
        <f t="shared" si="45"/>
        <v>44330</v>
      </c>
      <c r="F473" s="15">
        <f t="shared" si="46"/>
        <v>44358</v>
      </c>
      <c r="G473" s="15">
        <f t="shared" si="47"/>
        <v>44386</v>
      </c>
      <c r="H473" s="15">
        <f t="shared" si="48"/>
        <v>44414</v>
      </c>
    </row>
    <row r="474" spans="1:8" x14ac:dyDescent="0.25">
      <c r="A474" s="42" t="s">
        <v>521</v>
      </c>
      <c r="B474">
        <f>IF(INT(MOD(ROW()-2,Données!E$6))=0,MAX($B$1:$B473)+1,MAX(B$1:B473))</f>
        <v>79</v>
      </c>
      <c r="C474" s="15">
        <f t="shared" si="49"/>
        <v>44277</v>
      </c>
      <c r="D474" s="15">
        <f t="shared" si="44"/>
        <v>44302</v>
      </c>
      <c r="E474" s="15">
        <f t="shared" si="45"/>
        <v>44330</v>
      </c>
      <c r="F474" s="15">
        <f t="shared" si="46"/>
        <v>44358</v>
      </c>
      <c r="G474" s="15">
        <f t="shared" si="47"/>
        <v>44386</v>
      </c>
      <c r="H474" s="15">
        <f t="shared" si="48"/>
        <v>44414</v>
      </c>
    </row>
    <row r="475" spans="1:8" x14ac:dyDescent="0.25">
      <c r="A475" s="42" t="s">
        <v>522</v>
      </c>
      <c r="B475">
        <f>IF(INT(MOD(ROW()-2,Données!E$6))=0,MAX($B$1:$B474)+1,MAX(B$1:B474))</f>
        <v>79</v>
      </c>
      <c r="C475" s="15">
        <f t="shared" si="49"/>
        <v>44277</v>
      </c>
      <c r="D475" s="15">
        <f t="shared" si="44"/>
        <v>44302</v>
      </c>
      <c r="E475" s="15">
        <f t="shared" si="45"/>
        <v>44330</v>
      </c>
      <c r="F475" s="15">
        <f t="shared" si="46"/>
        <v>44358</v>
      </c>
      <c r="G475" s="15">
        <f t="shared" si="47"/>
        <v>44386</v>
      </c>
      <c r="H475" s="15">
        <f t="shared" si="48"/>
        <v>44414</v>
      </c>
    </row>
    <row r="476" spans="1:8" x14ac:dyDescent="0.25">
      <c r="A476" s="42" t="s">
        <v>523</v>
      </c>
      <c r="B476">
        <f>IF(INT(MOD(ROW()-2,Données!E$6))=0,MAX($B$1:$B475)+1,MAX(B$1:B475))</f>
        <v>80</v>
      </c>
      <c r="C476" s="15">
        <f t="shared" si="49"/>
        <v>44277</v>
      </c>
      <c r="D476" s="15">
        <f t="shared" si="44"/>
        <v>44305</v>
      </c>
      <c r="E476" s="15">
        <f t="shared" si="45"/>
        <v>44333</v>
      </c>
      <c r="F476" s="15">
        <f t="shared" si="46"/>
        <v>44361</v>
      </c>
      <c r="G476" s="15">
        <f t="shared" si="47"/>
        <v>44389</v>
      </c>
      <c r="H476" s="15">
        <f t="shared" si="48"/>
        <v>44417</v>
      </c>
    </row>
    <row r="477" spans="1:8" x14ac:dyDescent="0.25">
      <c r="A477" s="42" t="s">
        <v>524</v>
      </c>
      <c r="B477">
        <f>IF(INT(MOD(ROW()-2,Données!E$6))=0,MAX($B$1:$B476)+1,MAX(B$1:B476))</f>
        <v>80</v>
      </c>
      <c r="C477" s="15">
        <f t="shared" si="49"/>
        <v>44277</v>
      </c>
      <c r="D477" s="15">
        <f t="shared" si="44"/>
        <v>44305</v>
      </c>
      <c r="E477" s="15">
        <f t="shared" si="45"/>
        <v>44333</v>
      </c>
      <c r="F477" s="15">
        <f t="shared" si="46"/>
        <v>44361</v>
      </c>
      <c r="G477" s="15">
        <f t="shared" si="47"/>
        <v>44389</v>
      </c>
      <c r="H477" s="15">
        <f t="shared" si="48"/>
        <v>44417</v>
      </c>
    </row>
    <row r="478" spans="1:8" x14ac:dyDescent="0.25">
      <c r="A478" s="42" t="s">
        <v>525</v>
      </c>
      <c r="B478">
        <f>IF(INT(MOD(ROW()-2,Données!E$6))=0,MAX($B$1:$B477)+1,MAX(B$1:B477))</f>
        <v>80</v>
      </c>
      <c r="C478" s="15">
        <f t="shared" si="49"/>
        <v>44277</v>
      </c>
      <c r="D478" s="15">
        <f t="shared" si="44"/>
        <v>44305</v>
      </c>
      <c r="E478" s="15">
        <f t="shared" si="45"/>
        <v>44333</v>
      </c>
      <c r="F478" s="15">
        <f t="shared" si="46"/>
        <v>44361</v>
      </c>
      <c r="G478" s="15">
        <f t="shared" si="47"/>
        <v>44389</v>
      </c>
      <c r="H478" s="15">
        <f t="shared" si="48"/>
        <v>44417</v>
      </c>
    </row>
    <row r="479" spans="1:8" x14ac:dyDescent="0.25">
      <c r="A479" s="42" t="s">
        <v>526</v>
      </c>
      <c r="B479">
        <f>IF(INT(MOD(ROW()-2,Données!E$6))=0,MAX($B$1:$B478)+1,MAX(B$1:B478))</f>
        <v>80</v>
      </c>
      <c r="C479" s="15">
        <f t="shared" si="49"/>
        <v>44277</v>
      </c>
      <c r="D479" s="15">
        <f t="shared" si="44"/>
        <v>44305</v>
      </c>
      <c r="E479" s="15">
        <f t="shared" si="45"/>
        <v>44333</v>
      </c>
      <c r="F479" s="15">
        <f t="shared" si="46"/>
        <v>44361</v>
      </c>
      <c r="G479" s="15">
        <f t="shared" si="47"/>
        <v>44389</v>
      </c>
      <c r="H479" s="15">
        <f t="shared" si="48"/>
        <v>44417</v>
      </c>
    </row>
    <row r="480" spans="1:8" x14ac:dyDescent="0.25">
      <c r="A480" s="42" t="s">
        <v>527</v>
      </c>
      <c r="B480">
        <f>IF(INT(MOD(ROW()-2,Données!E$6))=0,MAX($B$1:$B479)+1,MAX(B$1:B479))</f>
        <v>80</v>
      </c>
      <c r="C480" s="15">
        <f t="shared" si="49"/>
        <v>44277</v>
      </c>
      <c r="D480" s="15">
        <f t="shared" si="44"/>
        <v>44305</v>
      </c>
      <c r="E480" s="15">
        <f t="shared" si="45"/>
        <v>44333</v>
      </c>
      <c r="F480" s="15">
        <f t="shared" si="46"/>
        <v>44361</v>
      </c>
      <c r="G480" s="15">
        <f t="shared" si="47"/>
        <v>44389</v>
      </c>
      <c r="H480" s="15">
        <f t="shared" si="48"/>
        <v>44417</v>
      </c>
    </row>
    <row r="481" spans="1:8" x14ac:dyDescent="0.25">
      <c r="A481" s="42" t="s">
        <v>528</v>
      </c>
      <c r="B481">
        <f>IF(INT(MOD(ROW()-2,Données!E$6))=0,MAX($B$1:$B480)+1,MAX(B$1:B480))</f>
        <v>80</v>
      </c>
      <c r="C481" s="15">
        <f t="shared" si="49"/>
        <v>44277</v>
      </c>
      <c r="D481" s="15">
        <f t="shared" si="44"/>
        <v>44305</v>
      </c>
      <c r="E481" s="15">
        <f t="shared" si="45"/>
        <v>44333</v>
      </c>
      <c r="F481" s="15">
        <f t="shared" si="46"/>
        <v>44361</v>
      </c>
      <c r="G481" s="15">
        <f t="shared" si="47"/>
        <v>44389</v>
      </c>
      <c r="H481" s="15">
        <f t="shared" si="48"/>
        <v>44417</v>
      </c>
    </row>
    <row r="482" spans="1:8" x14ac:dyDescent="0.25">
      <c r="A482" s="42" t="s">
        <v>529</v>
      </c>
      <c r="B482">
        <f>IF(INT(MOD(ROW()-2,Données!E$6))=0,MAX($B$1:$B481)+1,MAX(B$1:B481))</f>
        <v>81</v>
      </c>
      <c r="C482" s="15">
        <f t="shared" si="49"/>
        <v>44278</v>
      </c>
      <c r="D482" s="15">
        <f t="shared" si="44"/>
        <v>44305</v>
      </c>
      <c r="E482" s="15">
        <f t="shared" si="45"/>
        <v>44333</v>
      </c>
      <c r="F482" s="15">
        <f t="shared" si="46"/>
        <v>44361</v>
      </c>
      <c r="G482" s="15">
        <f t="shared" si="47"/>
        <v>44389</v>
      </c>
      <c r="H482" s="15">
        <f t="shared" si="48"/>
        <v>44417</v>
      </c>
    </row>
    <row r="483" spans="1:8" x14ac:dyDescent="0.25">
      <c r="A483" s="42" t="s">
        <v>530</v>
      </c>
      <c r="B483">
        <f>IF(INT(MOD(ROW()-2,Données!E$6))=0,MAX($B$1:$B482)+1,MAX(B$1:B482))</f>
        <v>81</v>
      </c>
      <c r="C483" s="15">
        <f t="shared" si="49"/>
        <v>44278</v>
      </c>
      <c r="D483" s="15">
        <f t="shared" si="44"/>
        <v>44305</v>
      </c>
      <c r="E483" s="15">
        <f t="shared" si="45"/>
        <v>44333</v>
      </c>
      <c r="F483" s="15">
        <f t="shared" si="46"/>
        <v>44361</v>
      </c>
      <c r="G483" s="15">
        <f t="shared" si="47"/>
        <v>44389</v>
      </c>
      <c r="H483" s="15">
        <f t="shared" si="48"/>
        <v>44417</v>
      </c>
    </row>
    <row r="484" spans="1:8" x14ac:dyDescent="0.25">
      <c r="A484" s="42" t="s">
        <v>531</v>
      </c>
      <c r="B484">
        <f>IF(INT(MOD(ROW()-2,Données!E$6))=0,MAX($B$1:$B483)+1,MAX(B$1:B483))</f>
        <v>81</v>
      </c>
      <c r="C484" s="15">
        <f t="shared" si="49"/>
        <v>44278</v>
      </c>
      <c r="D484" s="15">
        <f t="shared" si="44"/>
        <v>44305</v>
      </c>
      <c r="E484" s="15">
        <f t="shared" si="45"/>
        <v>44333</v>
      </c>
      <c r="F484" s="15">
        <f t="shared" si="46"/>
        <v>44361</v>
      </c>
      <c r="G484" s="15">
        <f t="shared" si="47"/>
        <v>44389</v>
      </c>
      <c r="H484" s="15">
        <f t="shared" si="48"/>
        <v>44417</v>
      </c>
    </row>
    <row r="485" spans="1:8" x14ac:dyDescent="0.25">
      <c r="A485" s="42" t="s">
        <v>532</v>
      </c>
      <c r="B485">
        <f>IF(INT(MOD(ROW()-2,Données!E$6))=0,MAX($B$1:$B484)+1,MAX(B$1:B484))</f>
        <v>81</v>
      </c>
      <c r="C485" s="15">
        <f t="shared" si="49"/>
        <v>44278</v>
      </c>
      <c r="D485" s="15">
        <f t="shared" si="44"/>
        <v>44305</v>
      </c>
      <c r="E485" s="15">
        <f t="shared" si="45"/>
        <v>44333</v>
      </c>
      <c r="F485" s="15">
        <f t="shared" si="46"/>
        <v>44361</v>
      </c>
      <c r="G485" s="15">
        <f t="shared" si="47"/>
        <v>44389</v>
      </c>
      <c r="H485" s="15">
        <f t="shared" si="48"/>
        <v>44417</v>
      </c>
    </row>
    <row r="486" spans="1:8" x14ac:dyDescent="0.25">
      <c r="A486" s="42" t="s">
        <v>533</v>
      </c>
      <c r="B486">
        <f>IF(INT(MOD(ROW()-2,Données!E$6))=0,MAX($B$1:$B485)+1,MAX(B$1:B485))</f>
        <v>81</v>
      </c>
      <c r="C486" s="15">
        <f t="shared" si="49"/>
        <v>44278</v>
      </c>
      <c r="D486" s="15">
        <f t="shared" si="44"/>
        <v>44305</v>
      </c>
      <c r="E486" s="15">
        <f t="shared" si="45"/>
        <v>44333</v>
      </c>
      <c r="F486" s="15">
        <f t="shared" si="46"/>
        <v>44361</v>
      </c>
      <c r="G486" s="15">
        <f t="shared" si="47"/>
        <v>44389</v>
      </c>
      <c r="H486" s="15">
        <f t="shared" si="48"/>
        <v>44417</v>
      </c>
    </row>
    <row r="487" spans="1:8" x14ac:dyDescent="0.25">
      <c r="A487" s="42" t="s">
        <v>534</v>
      </c>
      <c r="B487">
        <f>IF(INT(MOD(ROW()-2,Données!E$6))=0,MAX($B$1:$B486)+1,MAX(B$1:B486))</f>
        <v>81</v>
      </c>
      <c r="C487" s="15">
        <f t="shared" si="49"/>
        <v>44278</v>
      </c>
      <c r="D487" s="15">
        <f t="shared" ref="D487:D550" si="50">WORKDAY(C$102+$B487+8,1,Fer)</f>
        <v>44305</v>
      </c>
      <c r="E487" s="15">
        <f t="shared" ref="E487:E550" si="51">WORKDAY(D$102+$B487+8,1,Fer)</f>
        <v>44333</v>
      </c>
      <c r="F487" s="15">
        <f t="shared" ref="F487:F550" si="52">WORKDAY(E$102+$B487+8,1,Fer)</f>
        <v>44361</v>
      </c>
      <c r="G487" s="15">
        <f t="shared" ref="G487:G550" si="53">WORKDAY(F$102+$B487+8,1,Fer)</f>
        <v>44389</v>
      </c>
      <c r="H487" s="15">
        <f t="shared" ref="H487:H550" si="54">WORKDAY(G$102+$B487+8,1,Fer)</f>
        <v>44417</v>
      </c>
    </row>
    <row r="488" spans="1:8" x14ac:dyDescent="0.25">
      <c r="A488" s="42" t="s">
        <v>535</v>
      </c>
      <c r="B488">
        <f>IF(INT(MOD(ROW()-2,Données!E$6))=0,MAX($B$1:$B487)+1,MAX(B$1:B487))</f>
        <v>82</v>
      </c>
      <c r="C488" s="15">
        <f t="shared" si="49"/>
        <v>44279</v>
      </c>
      <c r="D488" s="15">
        <f t="shared" si="50"/>
        <v>44305</v>
      </c>
      <c r="E488" s="15">
        <f t="shared" si="51"/>
        <v>44333</v>
      </c>
      <c r="F488" s="15">
        <f t="shared" si="52"/>
        <v>44361</v>
      </c>
      <c r="G488" s="15">
        <f t="shared" si="53"/>
        <v>44389</v>
      </c>
      <c r="H488" s="15">
        <f t="shared" si="54"/>
        <v>44417</v>
      </c>
    </row>
    <row r="489" spans="1:8" x14ac:dyDescent="0.25">
      <c r="A489" s="42" t="s">
        <v>536</v>
      </c>
      <c r="B489">
        <f>IF(INT(MOD(ROW()-2,Données!E$6))=0,MAX($B$1:$B488)+1,MAX(B$1:B488))</f>
        <v>82</v>
      </c>
      <c r="C489" s="15">
        <f t="shared" si="49"/>
        <v>44279</v>
      </c>
      <c r="D489" s="15">
        <f t="shared" si="50"/>
        <v>44305</v>
      </c>
      <c r="E489" s="15">
        <f t="shared" si="51"/>
        <v>44333</v>
      </c>
      <c r="F489" s="15">
        <f t="shared" si="52"/>
        <v>44361</v>
      </c>
      <c r="G489" s="15">
        <f t="shared" si="53"/>
        <v>44389</v>
      </c>
      <c r="H489" s="15">
        <f t="shared" si="54"/>
        <v>44417</v>
      </c>
    </row>
    <row r="490" spans="1:8" x14ac:dyDescent="0.25">
      <c r="A490" s="42" t="s">
        <v>537</v>
      </c>
      <c r="B490">
        <f>IF(INT(MOD(ROW()-2,Données!E$6))=0,MAX($B$1:$B489)+1,MAX(B$1:B489))</f>
        <v>82</v>
      </c>
      <c r="C490" s="15">
        <f t="shared" si="49"/>
        <v>44279</v>
      </c>
      <c r="D490" s="15">
        <f t="shared" si="50"/>
        <v>44305</v>
      </c>
      <c r="E490" s="15">
        <f t="shared" si="51"/>
        <v>44333</v>
      </c>
      <c r="F490" s="15">
        <f t="shared" si="52"/>
        <v>44361</v>
      </c>
      <c r="G490" s="15">
        <f t="shared" si="53"/>
        <v>44389</v>
      </c>
      <c r="H490" s="15">
        <f t="shared" si="54"/>
        <v>44417</v>
      </c>
    </row>
    <row r="491" spans="1:8" x14ac:dyDescent="0.25">
      <c r="A491" s="42" t="s">
        <v>538</v>
      </c>
      <c r="B491">
        <f>IF(INT(MOD(ROW()-2,Données!E$6))=0,MAX($B$1:$B490)+1,MAX(B$1:B490))</f>
        <v>82</v>
      </c>
      <c r="C491" s="15">
        <f t="shared" si="49"/>
        <v>44279</v>
      </c>
      <c r="D491" s="15">
        <f t="shared" si="50"/>
        <v>44305</v>
      </c>
      <c r="E491" s="15">
        <f t="shared" si="51"/>
        <v>44333</v>
      </c>
      <c r="F491" s="15">
        <f t="shared" si="52"/>
        <v>44361</v>
      </c>
      <c r="G491" s="15">
        <f t="shared" si="53"/>
        <v>44389</v>
      </c>
      <c r="H491" s="15">
        <f t="shared" si="54"/>
        <v>44417</v>
      </c>
    </row>
    <row r="492" spans="1:8" x14ac:dyDescent="0.25">
      <c r="A492" s="42" t="s">
        <v>539</v>
      </c>
      <c r="B492">
        <f>IF(INT(MOD(ROW()-2,Données!E$6))=0,MAX($B$1:$B491)+1,MAX(B$1:B491))</f>
        <v>82</v>
      </c>
      <c r="C492" s="15">
        <f t="shared" si="49"/>
        <v>44279</v>
      </c>
      <c r="D492" s="15">
        <f t="shared" si="50"/>
        <v>44305</v>
      </c>
      <c r="E492" s="15">
        <f t="shared" si="51"/>
        <v>44333</v>
      </c>
      <c r="F492" s="15">
        <f t="shared" si="52"/>
        <v>44361</v>
      </c>
      <c r="G492" s="15">
        <f t="shared" si="53"/>
        <v>44389</v>
      </c>
      <c r="H492" s="15">
        <f t="shared" si="54"/>
        <v>44417</v>
      </c>
    </row>
    <row r="493" spans="1:8" x14ac:dyDescent="0.25">
      <c r="A493" s="42" t="s">
        <v>540</v>
      </c>
      <c r="B493">
        <f>IF(INT(MOD(ROW()-2,Données!E$6))=0,MAX($B$1:$B492)+1,MAX(B$1:B492))</f>
        <v>82</v>
      </c>
      <c r="C493" s="15">
        <f t="shared" si="49"/>
        <v>44279</v>
      </c>
      <c r="D493" s="15">
        <f t="shared" si="50"/>
        <v>44305</v>
      </c>
      <c r="E493" s="15">
        <f t="shared" si="51"/>
        <v>44333</v>
      </c>
      <c r="F493" s="15">
        <f t="shared" si="52"/>
        <v>44361</v>
      </c>
      <c r="G493" s="15">
        <f t="shared" si="53"/>
        <v>44389</v>
      </c>
      <c r="H493" s="15">
        <f t="shared" si="54"/>
        <v>44417</v>
      </c>
    </row>
    <row r="494" spans="1:8" x14ac:dyDescent="0.25">
      <c r="A494" s="42" t="s">
        <v>541</v>
      </c>
      <c r="B494">
        <f>IF(INT(MOD(ROW()-2,Données!E$6))=0,MAX($B$1:$B493)+1,MAX(B$1:B493))</f>
        <v>83</v>
      </c>
      <c r="C494" s="15">
        <f t="shared" si="49"/>
        <v>44280</v>
      </c>
      <c r="D494" s="15">
        <f t="shared" si="50"/>
        <v>44306</v>
      </c>
      <c r="E494" s="15">
        <f t="shared" si="51"/>
        <v>44334</v>
      </c>
      <c r="F494" s="15">
        <f t="shared" si="52"/>
        <v>44362</v>
      </c>
      <c r="G494" s="15">
        <f t="shared" si="53"/>
        <v>44390</v>
      </c>
      <c r="H494" s="15">
        <f t="shared" si="54"/>
        <v>44418</v>
      </c>
    </row>
    <row r="495" spans="1:8" x14ac:dyDescent="0.25">
      <c r="A495" s="42" t="s">
        <v>542</v>
      </c>
      <c r="B495">
        <f>IF(INT(MOD(ROW()-2,Données!E$6))=0,MAX($B$1:$B494)+1,MAX(B$1:B494))</f>
        <v>83</v>
      </c>
      <c r="C495" s="15">
        <f t="shared" si="49"/>
        <v>44280</v>
      </c>
      <c r="D495" s="15">
        <f t="shared" si="50"/>
        <v>44306</v>
      </c>
      <c r="E495" s="15">
        <f t="shared" si="51"/>
        <v>44334</v>
      </c>
      <c r="F495" s="15">
        <f t="shared" si="52"/>
        <v>44362</v>
      </c>
      <c r="G495" s="15">
        <f t="shared" si="53"/>
        <v>44390</v>
      </c>
      <c r="H495" s="15">
        <f t="shared" si="54"/>
        <v>44418</v>
      </c>
    </row>
    <row r="496" spans="1:8" x14ac:dyDescent="0.25">
      <c r="A496" s="42" t="s">
        <v>543</v>
      </c>
      <c r="B496">
        <f>IF(INT(MOD(ROW()-2,Données!E$6))=0,MAX($B$1:$B495)+1,MAX(B$1:B495))</f>
        <v>83</v>
      </c>
      <c r="C496" s="15">
        <f t="shared" si="49"/>
        <v>44280</v>
      </c>
      <c r="D496" s="15">
        <f t="shared" si="50"/>
        <v>44306</v>
      </c>
      <c r="E496" s="15">
        <f t="shared" si="51"/>
        <v>44334</v>
      </c>
      <c r="F496" s="15">
        <f t="shared" si="52"/>
        <v>44362</v>
      </c>
      <c r="G496" s="15">
        <f t="shared" si="53"/>
        <v>44390</v>
      </c>
      <c r="H496" s="15">
        <f t="shared" si="54"/>
        <v>44418</v>
      </c>
    </row>
    <row r="497" spans="1:8" x14ac:dyDescent="0.25">
      <c r="A497" s="42" t="s">
        <v>544</v>
      </c>
      <c r="B497">
        <f>IF(INT(MOD(ROW()-2,Données!E$6))=0,MAX($B$1:$B496)+1,MAX(B$1:B496))</f>
        <v>83</v>
      </c>
      <c r="C497" s="15">
        <f t="shared" si="49"/>
        <v>44280</v>
      </c>
      <c r="D497" s="15">
        <f t="shared" si="50"/>
        <v>44306</v>
      </c>
      <c r="E497" s="15">
        <f t="shared" si="51"/>
        <v>44334</v>
      </c>
      <c r="F497" s="15">
        <f t="shared" si="52"/>
        <v>44362</v>
      </c>
      <c r="G497" s="15">
        <f t="shared" si="53"/>
        <v>44390</v>
      </c>
      <c r="H497" s="15">
        <f t="shared" si="54"/>
        <v>44418</v>
      </c>
    </row>
    <row r="498" spans="1:8" x14ac:dyDescent="0.25">
      <c r="A498" s="42" t="s">
        <v>545</v>
      </c>
      <c r="B498">
        <f>IF(INT(MOD(ROW()-2,Données!E$6))=0,MAX($B$1:$B497)+1,MAX(B$1:B497))</f>
        <v>83</v>
      </c>
      <c r="C498" s="15">
        <f t="shared" si="49"/>
        <v>44280</v>
      </c>
      <c r="D498" s="15">
        <f t="shared" si="50"/>
        <v>44306</v>
      </c>
      <c r="E498" s="15">
        <f t="shared" si="51"/>
        <v>44334</v>
      </c>
      <c r="F498" s="15">
        <f t="shared" si="52"/>
        <v>44362</v>
      </c>
      <c r="G498" s="15">
        <f t="shared" si="53"/>
        <v>44390</v>
      </c>
      <c r="H498" s="15">
        <f t="shared" si="54"/>
        <v>44418</v>
      </c>
    </row>
    <row r="499" spans="1:8" x14ac:dyDescent="0.25">
      <c r="A499" s="42" t="s">
        <v>546</v>
      </c>
      <c r="B499">
        <f>IF(INT(MOD(ROW()-2,Données!E$6))=0,MAX($B$1:$B498)+1,MAX(B$1:B498))</f>
        <v>83</v>
      </c>
      <c r="C499" s="15">
        <f t="shared" si="49"/>
        <v>44280</v>
      </c>
      <c r="D499" s="15">
        <f t="shared" si="50"/>
        <v>44306</v>
      </c>
      <c r="E499" s="15">
        <f t="shared" si="51"/>
        <v>44334</v>
      </c>
      <c r="F499" s="15">
        <f t="shared" si="52"/>
        <v>44362</v>
      </c>
      <c r="G499" s="15">
        <f t="shared" si="53"/>
        <v>44390</v>
      </c>
      <c r="H499" s="15">
        <f t="shared" si="54"/>
        <v>44418</v>
      </c>
    </row>
    <row r="500" spans="1:8" x14ac:dyDescent="0.25">
      <c r="A500" s="42" t="s">
        <v>547</v>
      </c>
      <c r="B500">
        <f>IF(INT(MOD(ROW()-2,Données!E$6))=0,MAX($B$1:$B499)+1,MAX(B$1:B499))</f>
        <v>84</v>
      </c>
      <c r="C500" s="15">
        <f t="shared" si="49"/>
        <v>44281</v>
      </c>
      <c r="D500" s="15">
        <f t="shared" si="50"/>
        <v>44307</v>
      </c>
      <c r="E500" s="15">
        <f t="shared" si="51"/>
        <v>44335</v>
      </c>
      <c r="F500" s="15">
        <f t="shared" si="52"/>
        <v>44363</v>
      </c>
      <c r="G500" s="15">
        <f t="shared" si="53"/>
        <v>44392</v>
      </c>
      <c r="H500" s="15">
        <f t="shared" si="54"/>
        <v>44419</v>
      </c>
    </row>
    <row r="501" spans="1:8" x14ac:dyDescent="0.25">
      <c r="A501" s="42" t="s">
        <v>548</v>
      </c>
      <c r="B501">
        <f>IF(INT(MOD(ROW()-2,Données!E$6))=0,MAX($B$1:$B500)+1,MAX(B$1:B500))</f>
        <v>84</v>
      </c>
      <c r="C501" s="15">
        <f t="shared" si="49"/>
        <v>44281</v>
      </c>
      <c r="D501" s="15">
        <f t="shared" si="50"/>
        <v>44307</v>
      </c>
      <c r="E501" s="15">
        <f t="shared" si="51"/>
        <v>44335</v>
      </c>
      <c r="F501" s="15">
        <f t="shared" si="52"/>
        <v>44363</v>
      </c>
      <c r="G501" s="15">
        <f t="shared" si="53"/>
        <v>44392</v>
      </c>
      <c r="H501" s="15">
        <f t="shared" si="54"/>
        <v>44419</v>
      </c>
    </row>
    <row r="502" spans="1:8" x14ac:dyDescent="0.25">
      <c r="A502" s="42" t="s">
        <v>549</v>
      </c>
      <c r="B502">
        <f>IF(INT(MOD(ROW()-2,Données!E$6))=0,MAX($B$1:$B501)+1,MAX(B$1:B501))</f>
        <v>84</v>
      </c>
      <c r="C502" s="15">
        <f t="shared" si="49"/>
        <v>44281</v>
      </c>
      <c r="D502" s="15">
        <f t="shared" si="50"/>
        <v>44307</v>
      </c>
      <c r="E502" s="15">
        <f t="shared" si="51"/>
        <v>44335</v>
      </c>
      <c r="F502" s="15">
        <f t="shared" si="52"/>
        <v>44363</v>
      </c>
      <c r="G502" s="15">
        <f t="shared" si="53"/>
        <v>44392</v>
      </c>
      <c r="H502" s="15">
        <f t="shared" si="54"/>
        <v>44419</v>
      </c>
    </row>
    <row r="503" spans="1:8" x14ac:dyDescent="0.25">
      <c r="A503" s="42" t="s">
        <v>550</v>
      </c>
      <c r="B503">
        <f>IF(INT(MOD(ROW()-2,Données!E$6))=0,MAX($B$1:$B502)+1,MAX(B$1:B502))</f>
        <v>84</v>
      </c>
      <c r="C503" s="15">
        <f t="shared" si="49"/>
        <v>44281</v>
      </c>
      <c r="D503" s="15">
        <f t="shared" si="50"/>
        <v>44307</v>
      </c>
      <c r="E503" s="15">
        <f t="shared" si="51"/>
        <v>44335</v>
      </c>
      <c r="F503" s="15">
        <f t="shared" si="52"/>
        <v>44363</v>
      </c>
      <c r="G503" s="15">
        <f t="shared" si="53"/>
        <v>44392</v>
      </c>
      <c r="H503" s="15">
        <f t="shared" si="54"/>
        <v>44419</v>
      </c>
    </row>
    <row r="504" spans="1:8" x14ac:dyDescent="0.25">
      <c r="A504" s="42" t="s">
        <v>551</v>
      </c>
      <c r="B504">
        <f>IF(INT(MOD(ROW()-2,Données!E$6))=0,MAX($B$1:$B503)+1,MAX(B$1:B503))</f>
        <v>84</v>
      </c>
      <c r="C504" s="15">
        <f t="shared" si="49"/>
        <v>44281</v>
      </c>
      <c r="D504" s="15">
        <f t="shared" si="50"/>
        <v>44307</v>
      </c>
      <c r="E504" s="15">
        <f t="shared" si="51"/>
        <v>44335</v>
      </c>
      <c r="F504" s="15">
        <f t="shared" si="52"/>
        <v>44363</v>
      </c>
      <c r="G504" s="15">
        <f t="shared" si="53"/>
        <v>44392</v>
      </c>
      <c r="H504" s="15">
        <f t="shared" si="54"/>
        <v>44419</v>
      </c>
    </row>
    <row r="505" spans="1:8" x14ac:dyDescent="0.25">
      <c r="A505" s="42" t="s">
        <v>552</v>
      </c>
      <c r="B505">
        <f>IF(INT(MOD(ROW()-2,Données!E$6))=0,MAX($B$1:$B504)+1,MAX(B$1:B504))</f>
        <v>84</v>
      </c>
      <c r="C505" s="15">
        <f t="shared" si="49"/>
        <v>44281</v>
      </c>
      <c r="D505" s="15">
        <f t="shared" si="50"/>
        <v>44307</v>
      </c>
      <c r="E505" s="15">
        <f t="shared" si="51"/>
        <v>44335</v>
      </c>
      <c r="F505" s="15">
        <f t="shared" si="52"/>
        <v>44363</v>
      </c>
      <c r="G505" s="15">
        <f t="shared" si="53"/>
        <v>44392</v>
      </c>
      <c r="H505" s="15">
        <f t="shared" si="54"/>
        <v>44419</v>
      </c>
    </row>
    <row r="506" spans="1:8" x14ac:dyDescent="0.25">
      <c r="A506" s="42" t="s">
        <v>553</v>
      </c>
      <c r="B506">
        <f>IF(INT(MOD(ROW()-2,Données!E$6))=0,MAX($B$1:$B505)+1,MAX(B$1:B505))</f>
        <v>85</v>
      </c>
      <c r="C506" s="15">
        <f t="shared" si="49"/>
        <v>44284</v>
      </c>
      <c r="D506" s="15">
        <f t="shared" si="50"/>
        <v>44308</v>
      </c>
      <c r="E506" s="15">
        <f t="shared" si="51"/>
        <v>44336</v>
      </c>
      <c r="F506" s="15">
        <f t="shared" si="52"/>
        <v>44364</v>
      </c>
      <c r="G506" s="15">
        <f t="shared" si="53"/>
        <v>44392</v>
      </c>
      <c r="H506" s="15">
        <f t="shared" si="54"/>
        <v>44420</v>
      </c>
    </row>
    <row r="507" spans="1:8" x14ac:dyDescent="0.25">
      <c r="A507" s="42" t="s">
        <v>554</v>
      </c>
      <c r="B507">
        <f>IF(INT(MOD(ROW()-2,Données!E$6))=0,MAX($B$1:$B506)+1,MAX(B$1:B506))</f>
        <v>85</v>
      </c>
      <c r="C507" s="15">
        <f t="shared" si="49"/>
        <v>44284</v>
      </c>
      <c r="D507" s="15">
        <f t="shared" si="50"/>
        <v>44308</v>
      </c>
      <c r="E507" s="15">
        <f t="shared" si="51"/>
        <v>44336</v>
      </c>
      <c r="F507" s="15">
        <f t="shared" si="52"/>
        <v>44364</v>
      </c>
      <c r="G507" s="15">
        <f t="shared" si="53"/>
        <v>44392</v>
      </c>
      <c r="H507" s="15">
        <f t="shared" si="54"/>
        <v>44420</v>
      </c>
    </row>
    <row r="508" spans="1:8" x14ac:dyDescent="0.25">
      <c r="A508" s="42" t="s">
        <v>555</v>
      </c>
      <c r="B508">
        <f>IF(INT(MOD(ROW()-2,Données!E$6))=0,MAX($B$1:$B507)+1,MAX(B$1:B507))</f>
        <v>85</v>
      </c>
      <c r="C508" s="15">
        <f t="shared" si="49"/>
        <v>44284</v>
      </c>
      <c r="D508" s="15">
        <f t="shared" si="50"/>
        <v>44308</v>
      </c>
      <c r="E508" s="15">
        <f t="shared" si="51"/>
        <v>44336</v>
      </c>
      <c r="F508" s="15">
        <f t="shared" si="52"/>
        <v>44364</v>
      </c>
      <c r="G508" s="15">
        <f t="shared" si="53"/>
        <v>44392</v>
      </c>
      <c r="H508" s="15">
        <f t="shared" si="54"/>
        <v>44420</v>
      </c>
    </row>
    <row r="509" spans="1:8" x14ac:dyDescent="0.25">
      <c r="A509" s="42" t="s">
        <v>556</v>
      </c>
      <c r="B509">
        <f>IF(INT(MOD(ROW()-2,Données!E$6))=0,MAX($B$1:$B508)+1,MAX(B$1:B508))</f>
        <v>85</v>
      </c>
      <c r="C509" s="15">
        <f t="shared" si="49"/>
        <v>44284</v>
      </c>
      <c r="D509" s="15">
        <f t="shared" si="50"/>
        <v>44308</v>
      </c>
      <c r="E509" s="15">
        <f t="shared" si="51"/>
        <v>44336</v>
      </c>
      <c r="F509" s="15">
        <f t="shared" si="52"/>
        <v>44364</v>
      </c>
      <c r="G509" s="15">
        <f t="shared" si="53"/>
        <v>44392</v>
      </c>
      <c r="H509" s="15">
        <f t="shared" si="54"/>
        <v>44420</v>
      </c>
    </row>
    <row r="510" spans="1:8" x14ac:dyDescent="0.25">
      <c r="A510" s="42" t="s">
        <v>557</v>
      </c>
      <c r="B510">
        <f>IF(INT(MOD(ROW()-2,Données!E$6))=0,MAX($B$1:$B509)+1,MAX(B$1:B509))</f>
        <v>85</v>
      </c>
      <c r="C510" s="15">
        <f t="shared" si="49"/>
        <v>44284</v>
      </c>
      <c r="D510" s="15">
        <f t="shared" si="50"/>
        <v>44308</v>
      </c>
      <c r="E510" s="15">
        <f t="shared" si="51"/>
        <v>44336</v>
      </c>
      <c r="F510" s="15">
        <f t="shared" si="52"/>
        <v>44364</v>
      </c>
      <c r="G510" s="15">
        <f t="shared" si="53"/>
        <v>44392</v>
      </c>
      <c r="H510" s="15">
        <f t="shared" si="54"/>
        <v>44420</v>
      </c>
    </row>
    <row r="511" spans="1:8" x14ac:dyDescent="0.25">
      <c r="A511" s="42" t="s">
        <v>558</v>
      </c>
      <c r="B511">
        <f>IF(INT(MOD(ROW()-2,Données!E$6))=0,MAX($B$1:$B510)+1,MAX(B$1:B510))</f>
        <v>85</v>
      </c>
      <c r="C511" s="15">
        <f t="shared" si="49"/>
        <v>44284</v>
      </c>
      <c r="D511" s="15">
        <f t="shared" si="50"/>
        <v>44308</v>
      </c>
      <c r="E511" s="15">
        <f t="shared" si="51"/>
        <v>44336</v>
      </c>
      <c r="F511" s="15">
        <f t="shared" si="52"/>
        <v>44364</v>
      </c>
      <c r="G511" s="15">
        <f t="shared" si="53"/>
        <v>44392</v>
      </c>
      <c r="H511" s="15">
        <f t="shared" si="54"/>
        <v>44420</v>
      </c>
    </row>
    <row r="512" spans="1:8" x14ac:dyDescent="0.25">
      <c r="A512" s="42" t="s">
        <v>559</v>
      </c>
      <c r="B512">
        <f>IF(INT(MOD(ROW()-2,Données!E$6))=0,MAX($B$1:$B511)+1,MAX(B$1:B511))</f>
        <v>86</v>
      </c>
      <c r="C512" s="15">
        <f t="shared" si="49"/>
        <v>44284</v>
      </c>
      <c r="D512" s="15">
        <f t="shared" si="50"/>
        <v>44309</v>
      </c>
      <c r="E512" s="15">
        <f t="shared" si="51"/>
        <v>44337</v>
      </c>
      <c r="F512" s="15">
        <f t="shared" si="52"/>
        <v>44365</v>
      </c>
      <c r="G512" s="15">
        <f t="shared" si="53"/>
        <v>44393</v>
      </c>
      <c r="H512" s="15">
        <f t="shared" si="54"/>
        <v>44421</v>
      </c>
    </row>
    <row r="513" spans="1:8" x14ac:dyDescent="0.25">
      <c r="A513" s="42" t="s">
        <v>560</v>
      </c>
      <c r="B513">
        <f>IF(INT(MOD(ROW()-2,Données!E$6))=0,MAX($B$1:$B512)+1,MAX(B$1:B512))</f>
        <v>86</v>
      </c>
      <c r="C513" s="15">
        <f t="shared" si="49"/>
        <v>44284</v>
      </c>
      <c r="D513" s="15">
        <f t="shared" si="50"/>
        <v>44309</v>
      </c>
      <c r="E513" s="15">
        <f t="shared" si="51"/>
        <v>44337</v>
      </c>
      <c r="F513" s="15">
        <f t="shared" si="52"/>
        <v>44365</v>
      </c>
      <c r="G513" s="15">
        <f t="shared" si="53"/>
        <v>44393</v>
      </c>
      <c r="H513" s="15">
        <f t="shared" si="54"/>
        <v>44421</v>
      </c>
    </row>
    <row r="514" spans="1:8" x14ac:dyDescent="0.25">
      <c r="A514" s="42" t="s">
        <v>561</v>
      </c>
      <c r="B514">
        <f>IF(INT(MOD(ROW()-2,Données!E$6))=0,MAX($B$1:$B513)+1,MAX(B$1:B513))</f>
        <v>86</v>
      </c>
      <c r="C514" s="15">
        <f t="shared" ref="C514:C577" si="55">WORKDAY("31/12/2020"+$B514,1,Fer)</f>
        <v>44284</v>
      </c>
      <c r="D514" s="15">
        <f t="shared" si="50"/>
        <v>44309</v>
      </c>
      <c r="E514" s="15">
        <f t="shared" si="51"/>
        <v>44337</v>
      </c>
      <c r="F514" s="15">
        <f t="shared" si="52"/>
        <v>44365</v>
      </c>
      <c r="G514" s="15">
        <f t="shared" si="53"/>
        <v>44393</v>
      </c>
      <c r="H514" s="15">
        <f t="shared" si="54"/>
        <v>44421</v>
      </c>
    </row>
    <row r="515" spans="1:8" x14ac:dyDescent="0.25">
      <c r="A515" s="42" t="s">
        <v>562</v>
      </c>
      <c r="B515">
        <f>IF(INT(MOD(ROW()-2,Données!E$6))=0,MAX($B$1:$B514)+1,MAX(B$1:B514))</f>
        <v>86</v>
      </c>
      <c r="C515" s="15">
        <f t="shared" si="55"/>
        <v>44284</v>
      </c>
      <c r="D515" s="15">
        <f t="shared" si="50"/>
        <v>44309</v>
      </c>
      <c r="E515" s="15">
        <f t="shared" si="51"/>
        <v>44337</v>
      </c>
      <c r="F515" s="15">
        <f t="shared" si="52"/>
        <v>44365</v>
      </c>
      <c r="G515" s="15">
        <f t="shared" si="53"/>
        <v>44393</v>
      </c>
      <c r="H515" s="15">
        <f t="shared" si="54"/>
        <v>44421</v>
      </c>
    </row>
    <row r="516" spans="1:8" x14ac:dyDescent="0.25">
      <c r="A516" s="42" t="s">
        <v>563</v>
      </c>
      <c r="B516">
        <f>IF(INT(MOD(ROW()-2,Données!E$6))=0,MAX($B$1:$B515)+1,MAX(B$1:B515))</f>
        <v>86</v>
      </c>
      <c r="C516" s="15">
        <f t="shared" si="55"/>
        <v>44284</v>
      </c>
      <c r="D516" s="15">
        <f t="shared" si="50"/>
        <v>44309</v>
      </c>
      <c r="E516" s="15">
        <f t="shared" si="51"/>
        <v>44337</v>
      </c>
      <c r="F516" s="15">
        <f t="shared" si="52"/>
        <v>44365</v>
      </c>
      <c r="G516" s="15">
        <f t="shared" si="53"/>
        <v>44393</v>
      </c>
      <c r="H516" s="15">
        <f t="shared" si="54"/>
        <v>44421</v>
      </c>
    </row>
    <row r="517" spans="1:8" x14ac:dyDescent="0.25">
      <c r="A517" s="42" t="s">
        <v>564</v>
      </c>
      <c r="B517">
        <f>IF(INT(MOD(ROW()-2,Données!E$6))=0,MAX($B$1:$B516)+1,MAX(B$1:B516))</f>
        <v>86</v>
      </c>
      <c r="C517" s="15">
        <f t="shared" si="55"/>
        <v>44284</v>
      </c>
      <c r="D517" s="15">
        <f t="shared" si="50"/>
        <v>44309</v>
      </c>
      <c r="E517" s="15">
        <f t="shared" si="51"/>
        <v>44337</v>
      </c>
      <c r="F517" s="15">
        <f t="shared" si="52"/>
        <v>44365</v>
      </c>
      <c r="G517" s="15">
        <f t="shared" si="53"/>
        <v>44393</v>
      </c>
      <c r="H517" s="15">
        <f t="shared" si="54"/>
        <v>44421</v>
      </c>
    </row>
    <row r="518" spans="1:8" x14ac:dyDescent="0.25">
      <c r="A518" s="42" t="s">
        <v>565</v>
      </c>
      <c r="B518">
        <f>IF(INT(MOD(ROW()-2,Données!E$6))=0,MAX($B$1:$B517)+1,MAX(B$1:B517))</f>
        <v>87</v>
      </c>
      <c r="C518" s="15">
        <f t="shared" si="55"/>
        <v>44284</v>
      </c>
      <c r="D518" s="15">
        <f t="shared" si="50"/>
        <v>44312</v>
      </c>
      <c r="E518" s="15">
        <f t="shared" si="51"/>
        <v>44341</v>
      </c>
      <c r="F518" s="15">
        <f t="shared" si="52"/>
        <v>44368</v>
      </c>
      <c r="G518" s="15">
        <f t="shared" si="53"/>
        <v>44396</v>
      </c>
      <c r="H518" s="15">
        <f t="shared" si="54"/>
        <v>44424</v>
      </c>
    </row>
    <row r="519" spans="1:8" x14ac:dyDescent="0.25">
      <c r="A519" s="42" t="s">
        <v>566</v>
      </c>
      <c r="B519">
        <f>IF(INT(MOD(ROW()-2,Données!E$6))=0,MAX($B$1:$B518)+1,MAX(B$1:B518))</f>
        <v>87</v>
      </c>
      <c r="C519" s="15">
        <f t="shared" si="55"/>
        <v>44284</v>
      </c>
      <c r="D519" s="15">
        <f t="shared" si="50"/>
        <v>44312</v>
      </c>
      <c r="E519" s="15">
        <f t="shared" si="51"/>
        <v>44341</v>
      </c>
      <c r="F519" s="15">
        <f t="shared" si="52"/>
        <v>44368</v>
      </c>
      <c r="G519" s="15">
        <f t="shared" si="53"/>
        <v>44396</v>
      </c>
      <c r="H519" s="15">
        <f t="shared" si="54"/>
        <v>44424</v>
      </c>
    </row>
    <row r="520" spans="1:8" x14ac:dyDescent="0.25">
      <c r="A520" s="42" t="s">
        <v>567</v>
      </c>
      <c r="B520">
        <f>IF(INT(MOD(ROW()-2,Données!E$6))=0,MAX($B$1:$B519)+1,MAX(B$1:B519))</f>
        <v>87</v>
      </c>
      <c r="C520" s="15">
        <f t="shared" si="55"/>
        <v>44284</v>
      </c>
      <c r="D520" s="15">
        <f t="shared" si="50"/>
        <v>44312</v>
      </c>
      <c r="E520" s="15">
        <f t="shared" si="51"/>
        <v>44341</v>
      </c>
      <c r="F520" s="15">
        <f t="shared" si="52"/>
        <v>44368</v>
      </c>
      <c r="G520" s="15">
        <f t="shared" si="53"/>
        <v>44396</v>
      </c>
      <c r="H520" s="15">
        <f t="shared" si="54"/>
        <v>44424</v>
      </c>
    </row>
    <row r="521" spans="1:8" x14ac:dyDescent="0.25">
      <c r="A521" s="42" t="s">
        <v>568</v>
      </c>
      <c r="B521">
        <f>IF(INT(MOD(ROW()-2,Données!E$6))=0,MAX($B$1:$B520)+1,MAX(B$1:B520))</f>
        <v>87</v>
      </c>
      <c r="C521" s="15">
        <f t="shared" si="55"/>
        <v>44284</v>
      </c>
      <c r="D521" s="15">
        <f t="shared" si="50"/>
        <v>44312</v>
      </c>
      <c r="E521" s="15">
        <f t="shared" si="51"/>
        <v>44341</v>
      </c>
      <c r="F521" s="15">
        <f t="shared" si="52"/>
        <v>44368</v>
      </c>
      <c r="G521" s="15">
        <f t="shared" si="53"/>
        <v>44396</v>
      </c>
      <c r="H521" s="15">
        <f t="shared" si="54"/>
        <v>44424</v>
      </c>
    </row>
    <row r="522" spans="1:8" x14ac:dyDescent="0.25">
      <c r="A522" s="42" t="s">
        <v>569</v>
      </c>
      <c r="B522">
        <f>IF(INT(MOD(ROW()-2,Données!E$6))=0,MAX($B$1:$B521)+1,MAX(B$1:B521))</f>
        <v>87</v>
      </c>
      <c r="C522" s="15">
        <f t="shared" si="55"/>
        <v>44284</v>
      </c>
      <c r="D522" s="15">
        <f t="shared" si="50"/>
        <v>44312</v>
      </c>
      <c r="E522" s="15">
        <f t="shared" si="51"/>
        <v>44341</v>
      </c>
      <c r="F522" s="15">
        <f t="shared" si="52"/>
        <v>44368</v>
      </c>
      <c r="G522" s="15">
        <f t="shared" si="53"/>
        <v>44396</v>
      </c>
      <c r="H522" s="15">
        <f t="shared" si="54"/>
        <v>44424</v>
      </c>
    </row>
    <row r="523" spans="1:8" x14ac:dyDescent="0.25">
      <c r="A523" s="42" t="s">
        <v>570</v>
      </c>
      <c r="B523">
        <f>IF(INT(MOD(ROW()-2,Données!E$6))=0,MAX($B$1:$B522)+1,MAX(B$1:B522))</f>
        <v>87</v>
      </c>
      <c r="C523" s="15">
        <f t="shared" si="55"/>
        <v>44284</v>
      </c>
      <c r="D523" s="15">
        <f t="shared" si="50"/>
        <v>44312</v>
      </c>
      <c r="E523" s="15">
        <f t="shared" si="51"/>
        <v>44341</v>
      </c>
      <c r="F523" s="15">
        <f t="shared" si="52"/>
        <v>44368</v>
      </c>
      <c r="G523" s="15">
        <f t="shared" si="53"/>
        <v>44396</v>
      </c>
      <c r="H523" s="15">
        <f t="shared" si="54"/>
        <v>44424</v>
      </c>
    </row>
    <row r="524" spans="1:8" x14ac:dyDescent="0.25">
      <c r="A524" s="42" t="s">
        <v>571</v>
      </c>
      <c r="B524">
        <f>IF(INT(MOD(ROW()-2,Données!E$6))=0,MAX($B$1:$B523)+1,MAX(B$1:B523))</f>
        <v>88</v>
      </c>
      <c r="C524" s="15">
        <f t="shared" si="55"/>
        <v>44285</v>
      </c>
      <c r="D524" s="15">
        <f t="shared" si="50"/>
        <v>44312</v>
      </c>
      <c r="E524" s="15">
        <f t="shared" si="51"/>
        <v>44341</v>
      </c>
      <c r="F524" s="15">
        <f t="shared" si="52"/>
        <v>44368</v>
      </c>
      <c r="G524" s="15">
        <f t="shared" si="53"/>
        <v>44396</v>
      </c>
      <c r="H524" s="15">
        <f t="shared" si="54"/>
        <v>44424</v>
      </c>
    </row>
    <row r="525" spans="1:8" x14ac:dyDescent="0.25">
      <c r="A525" s="42" t="s">
        <v>572</v>
      </c>
      <c r="B525">
        <f>IF(INT(MOD(ROW()-2,Données!E$6))=0,MAX($B$1:$B524)+1,MAX(B$1:B524))</f>
        <v>88</v>
      </c>
      <c r="C525" s="15">
        <f t="shared" si="55"/>
        <v>44285</v>
      </c>
      <c r="D525" s="15">
        <f t="shared" si="50"/>
        <v>44312</v>
      </c>
      <c r="E525" s="15">
        <f t="shared" si="51"/>
        <v>44341</v>
      </c>
      <c r="F525" s="15">
        <f t="shared" si="52"/>
        <v>44368</v>
      </c>
      <c r="G525" s="15">
        <f t="shared" si="53"/>
        <v>44396</v>
      </c>
      <c r="H525" s="15">
        <f t="shared" si="54"/>
        <v>44424</v>
      </c>
    </row>
    <row r="526" spans="1:8" x14ac:dyDescent="0.25">
      <c r="A526" s="42" t="s">
        <v>573</v>
      </c>
      <c r="B526">
        <f>IF(INT(MOD(ROW()-2,Données!E$6))=0,MAX($B$1:$B525)+1,MAX(B$1:B525))</f>
        <v>88</v>
      </c>
      <c r="C526" s="15">
        <f t="shared" si="55"/>
        <v>44285</v>
      </c>
      <c r="D526" s="15">
        <f t="shared" si="50"/>
        <v>44312</v>
      </c>
      <c r="E526" s="15">
        <f t="shared" si="51"/>
        <v>44341</v>
      </c>
      <c r="F526" s="15">
        <f t="shared" si="52"/>
        <v>44368</v>
      </c>
      <c r="G526" s="15">
        <f t="shared" si="53"/>
        <v>44396</v>
      </c>
      <c r="H526" s="15">
        <f t="shared" si="54"/>
        <v>44424</v>
      </c>
    </row>
    <row r="527" spans="1:8" x14ac:dyDescent="0.25">
      <c r="A527" s="42" t="s">
        <v>574</v>
      </c>
      <c r="B527">
        <f>IF(INT(MOD(ROW()-2,Données!E$6))=0,MAX($B$1:$B526)+1,MAX(B$1:B526))</f>
        <v>88</v>
      </c>
      <c r="C527" s="15">
        <f t="shared" si="55"/>
        <v>44285</v>
      </c>
      <c r="D527" s="15">
        <f t="shared" si="50"/>
        <v>44312</v>
      </c>
      <c r="E527" s="15">
        <f t="shared" si="51"/>
        <v>44341</v>
      </c>
      <c r="F527" s="15">
        <f t="shared" si="52"/>
        <v>44368</v>
      </c>
      <c r="G527" s="15">
        <f t="shared" si="53"/>
        <v>44396</v>
      </c>
      <c r="H527" s="15">
        <f t="shared" si="54"/>
        <v>44424</v>
      </c>
    </row>
    <row r="528" spans="1:8" x14ac:dyDescent="0.25">
      <c r="A528" s="42" t="s">
        <v>575</v>
      </c>
      <c r="B528">
        <f>IF(INT(MOD(ROW()-2,Données!E$6))=0,MAX($B$1:$B527)+1,MAX(B$1:B527))</f>
        <v>88</v>
      </c>
      <c r="C528" s="15">
        <f t="shared" si="55"/>
        <v>44285</v>
      </c>
      <c r="D528" s="15">
        <f t="shared" si="50"/>
        <v>44312</v>
      </c>
      <c r="E528" s="15">
        <f t="shared" si="51"/>
        <v>44341</v>
      </c>
      <c r="F528" s="15">
        <f t="shared" si="52"/>
        <v>44368</v>
      </c>
      <c r="G528" s="15">
        <f t="shared" si="53"/>
        <v>44396</v>
      </c>
      <c r="H528" s="15">
        <f t="shared" si="54"/>
        <v>44424</v>
      </c>
    </row>
    <row r="529" spans="1:8" x14ac:dyDescent="0.25">
      <c r="A529" s="42" t="s">
        <v>576</v>
      </c>
      <c r="B529">
        <f>IF(INT(MOD(ROW()-2,Données!E$6))=0,MAX($B$1:$B528)+1,MAX(B$1:B528))</f>
        <v>88</v>
      </c>
      <c r="C529" s="15">
        <f t="shared" si="55"/>
        <v>44285</v>
      </c>
      <c r="D529" s="15">
        <f t="shared" si="50"/>
        <v>44312</v>
      </c>
      <c r="E529" s="15">
        <f t="shared" si="51"/>
        <v>44341</v>
      </c>
      <c r="F529" s="15">
        <f t="shared" si="52"/>
        <v>44368</v>
      </c>
      <c r="G529" s="15">
        <f t="shared" si="53"/>
        <v>44396</v>
      </c>
      <c r="H529" s="15">
        <f t="shared" si="54"/>
        <v>44424</v>
      </c>
    </row>
    <row r="530" spans="1:8" x14ac:dyDescent="0.25">
      <c r="A530" s="42" t="s">
        <v>577</v>
      </c>
      <c r="B530">
        <f>IF(INT(MOD(ROW()-2,Données!E$6))=0,MAX($B$1:$B529)+1,MAX(B$1:B529))</f>
        <v>89</v>
      </c>
      <c r="C530" s="15">
        <f t="shared" si="55"/>
        <v>44286</v>
      </c>
      <c r="D530" s="15">
        <f t="shared" si="50"/>
        <v>44312</v>
      </c>
      <c r="E530" s="15">
        <f t="shared" si="51"/>
        <v>44341</v>
      </c>
      <c r="F530" s="15">
        <f t="shared" si="52"/>
        <v>44368</v>
      </c>
      <c r="G530" s="15">
        <f t="shared" si="53"/>
        <v>44396</v>
      </c>
      <c r="H530" s="15">
        <f t="shared" si="54"/>
        <v>44424</v>
      </c>
    </row>
    <row r="531" spans="1:8" x14ac:dyDescent="0.25">
      <c r="A531" s="42" t="s">
        <v>578</v>
      </c>
      <c r="B531">
        <f>IF(INT(MOD(ROW()-2,Données!E$6))=0,MAX($B$1:$B530)+1,MAX(B$1:B530))</f>
        <v>89</v>
      </c>
      <c r="C531" s="15">
        <f t="shared" si="55"/>
        <v>44286</v>
      </c>
      <c r="D531" s="15">
        <f t="shared" si="50"/>
        <v>44312</v>
      </c>
      <c r="E531" s="15">
        <f t="shared" si="51"/>
        <v>44341</v>
      </c>
      <c r="F531" s="15">
        <f t="shared" si="52"/>
        <v>44368</v>
      </c>
      <c r="G531" s="15">
        <f t="shared" si="53"/>
        <v>44396</v>
      </c>
      <c r="H531" s="15">
        <f t="shared" si="54"/>
        <v>44424</v>
      </c>
    </row>
    <row r="532" spans="1:8" x14ac:dyDescent="0.25">
      <c r="A532" s="42" t="s">
        <v>579</v>
      </c>
      <c r="B532">
        <f>IF(INT(MOD(ROW()-2,Données!E$6))=0,MAX($B$1:$B531)+1,MAX(B$1:B531))</f>
        <v>89</v>
      </c>
      <c r="C532" s="15">
        <f t="shared" si="55"/>
        <v>44286</v>
      </c>
      <c r="D532" s="15">
        <f t="shared" si="50"/>
        <v>44312</v>
      </c>
      <c r="E532" s="15">
        <f t="shared" si="51"/>
        <v>44341</v>
      </c>
      <c r="F532" s="15">
        <f t="shared" si="52"/>
        <v>44368</v>
      </c>
      <c r="G532" s="15">
        <f t="shared" si="53"/>
        <v>44396</v>
      </c>
      <c r="H532" s="15">
        <f t="shared" si="54"/>
        <v>44424</v>
      </c>
    </row>
    <row r="533" spans="1:8" x14ac:dyDescent="0.25">
      <c r="A533" s="42" t="s">
        <v>580</v>
      </c>
      <c r="B533">
        <f>IF(INT(MOD(ROW()-2,Données!E$6))=0,MAX($B$1:$B532)+1,MAX(B$1:B532))</f>
        <v>89</v>
      </c>
      <c r="C533" s="15">
        <f t="shared" si="55"/>
        <v>44286</v>
      </c>
      <c r="D533" s="15">
        <f t="shared" si="50"/>
        <v>44312</v>
      </c>
      <c r="E533" s="15">
        <f t="shared" si="51"/>
        <v>44341</v>
      </c>
      <c r="F533" s="15">
        <f t="shared" si="52"/>
        <v>44368</v>
      </c>
      <c r="G533" s="15">
        <f t="shared" si="53"/>
        <v>44396</v>
      </c>
      <c r="H533" s="15">
        <f t="shared" si="54"/>
        <v>44424</v>
      </c>
    </row>
    <row r="534" spans="1:8" x14ac:dyDescent="0.25">
      <c r="A534" s="42" t="s">
        <v>581</v>
      </c>
      <c r="B534">
        <f>IF(INT(MOD(ROW()-2,Données!E$6))=0,MAX($B$1:$B533)+1,MAX(B$1:B533))</f>
        <v>89</v>
      </c>
      <c r="C534" s="15">
        <f t="shared" si="55"/>
        <v>44286</v>
      </c>
      <c r="D534" s="15">
        <f t="shared" si="50"/>
        <v>44312</v>
      </c>
      <c r="E534" s="15">
        <f t="shared" si="51"/>
        <v>44341</v>
      </c>
      <c r="F534" s="15">
        <f t="shared" si="52"/>
        <v>44368</v>
      </c>
      <c r="G534" s="15">
        <f t="shared" si="53"/>
        <v>44396</v>
      </c>
      <c r="H534" s="15">
        <f t="shared" si="54"/>
        <v>44424</v>
      </c>
    </row>
    <row r="535" spans="1:8" x14ac:dyDescent="0.25">
      <c r="A535" s="42" t="s">
        <v>582</v>
      </c>
      <c r="B535">
        <f>IF(INT(MOD(ROW()-2,Données!E$6))=0,MAX($B$1:$B534)+1,MAX(B$1:B534))</f>
        <v>89</v>
      </c>
      <c r="C535" s="15">
        <f t="shared" si="55"/>
        <v>44286</v>
      </c>
      <c r="D535" s="15">
        <f t="shared" si="50"/>
        <v>44312</v>
      </c>
      <c r="E535" s="15">
        <f t="shared" si="51"/>
        <v>44341</v>
      </c>
      <c r="F535" s="15">
        <f t="shared" si="52"/>
        <v>44368</v>
      </c>
      <c r="G535" s="15">
        <f t="shared" si="53"/>
        <v>44396</v>
      </c>
      <c r="H535" s="15">
        <f t="shared" si="54"/>
        <v>44424</v>
      </c>
    </row>
    <row r="536" spans="1:8" x14ac:dyDescent="0.25">
      <c r="A536" s="42" t="s">
        <v>583</v>
      </c>
      <c r="B536">
        <f>IF(INT(MOD(ROW()-2,Données!E$6))=0,MAX($B$1:$B535)+1,MAX(B$1:B535))</f>
        <v>90</v>
      </c>
      <c r="C536" s="15">
        <f t="shared" si="55"/>
        <v>44287</v>
      </c>
      <c r="D536" s="15">
        <f t="shared" si="50"/>
        <v>44313</v>
      </c>
      <c r="E536" s="15">
        <f t="shared" si="51"/>
        <v>44341</v>
      </c>
      <c r="F536" s="15">
        <f t="shared" si="52"/>
        <v>44369</v>
      </c>
      <c r="G536" s="15">
        <f t="shared" si="53"/>
        <v>44397</v>
      </c>
      <c r="H536" s="15">
        <f t="shared" si="54"/>
        <v>44425</v>
      </c>
    </row>
    <row r="537" spans="1:8" x14ac:dyDescent="0.25">
      <c r="A537" s="42" t="s">
        <v>584</v>
      </c>
      <c r="B537">
        <f>IF(INT(MOD(ROW()-2,Données!E$6))=0,MAX($B$1:$B536)+1,MAX(B$1:B536))</f>
        <v>90</v>
      </c>
      <c r="C537" s="15">
        <f t="shared" si="55"/>
        <v>44287</v>
      </c>
      <c r="D537" s="15">
        <f t="shared" si="50"/>
        <v>44313</v>
      </c>
      <c r="E537" s="15">
        <f t="shared" si="51"/>
        <v>44341</v>
      </c>
      <c r="F537" s="15">
        <f t="shared" si="52"/>
        <v>44369</v>
      </c>
      <c r="G537" s="15">
        <f t="shared" si="53"/>
        <v>44397</v>
      </c>
      <c r="H537" s="15">
        <f t="shared" si="54"/>
        <v>44425</v>
      </c>
    </row>
    <row r="538" spans="1:8" x14ac:dyDescent="0.25">
      <c r="A538" s="42" t="s">
        <v>585</v>
      </c>
      <c r="B538">
        <f>IF(INT(MOD(ROW()-2,Données!E$6))=0,MAX($B$1:$B537)+1,MAX(B$1:B537))</f>
        <v>90</v>
      </c>
      <c r="C538" s="15">
        <f t="shared" si="55"/>
        <v>44287</v>
      </c>
      <c r="D538" s="15">
        <f t="shared" si="50"/>
        <v>44313</v>
      </c>
      <c r="E538" s="15">
        <f t="shared" si="51"/>
        <v>44341</v>
      </c>
      <c r="F538" s="15">
        <f t="shared" si="52"/>
        <v>44369</v>
      </c>
      <c r="G538" s="15">
        <f t="shared" si="53"/>
        <v>44397</v>
      </c>
      <c r="H538" s="15">
        <f t="shared" si="54"/>
        <v>44425</v>
      </c>
    </row>
    <row r="539" spans="1:8" x14ac:dyDescent="0.25">
      <c r="A539" s="42" t="s">
        <v>586</v>
      </c>
      <c r="B539">
        <f>IF(INT(MOD(ROW()-2,Données!E$6))=0,MAX($B$1:$B538)+1,MAX(B$1:B538))</f>
        <v>90</v>
      </c>
      <c r="C539" s="15">
        <f t="shared" si="55"/>
        <v>44287</v>
      </c>
      <c r="D539" s="15">
        <f t="shared" si="50"/>
        <v>44313</v>
      </c>
      <c r="E539" s="15">
        <f t="shared" si="51"/>
        <v>44341</v>
      </c>
      <c r="F539" s="15">
        <f t="shared" si="52"/>
        <v>44369</v>
      </c>
      <c r="G539" s="15">
        <f t="shared" si="53"/>
        <v>44397</v>
      </c>
      <c r="H539" s="15">
        <f t="shared" si="54"/>
        <v>44425</v>
      </c>
    </row>
    <row r="540" spans="1:8" x14ac:dyDescent="0.25">
      <c r="A540" s="42" t="s">
        <v>587</v>
      </c>
      <c r="B540">
        <f>IF(INT(MOD(ROW()-2,Données!E$6))=0,MAX($B$1:$B539)+1,MAX(B$1:B539))</f>
        <v>90</v>
      </c>
      <c r="C540" s="15">
        <f t="shared" si="55"/>
        <v>44287</v>
      </c>
      <c r="D540" s="15">
        <f t="shared" si="50"/>
        <v>44313</v>
      </c>
      <c r="E540" s="15">
        <f t="shared" si="51"/>
        <v>44341</v>
      </c>
      <c r="F540" s="15">
        <f t="shared" si="52"/>
        <v>44369</v>
      </c>
      <c r="G540" s="15">
        <f t="shared" si="53"/>
        <v>44397</v>
      </c>
      <c r="H540" s="15">
        <f t="shared" si="54"/>
        <v>44425</v>
      </c>
    </row>
    <row r="541" spans="1:8" x14ac:dyDescent="0.25">
      <c r="A541" s="42" t="s">
        <v>588</v>
      </c>
      <c r="B541">
        <f>IF(INT(MOD(ROW()-2,Données!E$6))=0,MAX($B$1:$B540)+1,MAX(B$1:B540))</f>
        <v>90</v>
      </c>
      <c r="C541" s="15">
        <f t="shared" si="55"/>
        <v>44287</v>
      </c>
      <c r="D541" s="15">
        <f t="shared" si="50"/>
        <v>44313</v>
      </c>
      <c r="E541" s="15">
        <f t="shared" si="51"/>
        <v>44341</v>
      </c>
      <c r="F541" s="15">
        <f t="shared" si="52"/>
        <v>44369</v>
      </c>
      <c r="G541" s="15">
        <f t="shared" si="53"/>
        <v>44397</v>
      </c>
      <c r="H541" s="15">
        <f t="shared" si="54"/>
        <v>44425</v>
      </c>
    </row>
    <row r="542" spans="1:8" x14ac:dyDescent="0.25">
      <c r="A542" s="42" t="s">
        <v>589</v>
      </c>
      <c r="B542">
        <f>IF(INT(MOD(ROW()-2,Données!E$6))=0,MAX($B$1:$B541)+1,MAX(B$1:B541))</f>
        <v>91</v>
      </c>
      <c r="C542" s="15">
        <f t="shared" si="55"/>
        <v>44288</v>
      </c>
      <c r="D542" s="15">
        <f t="shared" si="50"/>
        <v>44314</v>
      </c>
      <c r="E542" s="15">
        <f t="shared" si="51"/>
        <v>44342</v>
      </c>
      <c r="F542" s="15">
        <f t="shared" si="52"/>
        <v>44370</v>
      </c>
      <c r="G542" s="15">
        <f t="shared" si="53"/>
        <v>44398</v>
      </c>
      <c r="H542" s="15">
        <f t="shared" si="54"/>
        <v>44426</v>
      </c>
    </row>
    <row r="543" spans="1:8" x14ac:dyDescent="0.25">
      <c r="A543" s="42" t="s">
        <v>590</v>
      </c>
      <c r="B543">
        <f>IF(INT(MOD(ROW()-2,Données!E$6))=0,MAX($B$1:$B542)+1,MAX(B$1:B542))</f>
        <v>91</v>
      </c>
      <c r="C543" s="15">
        <f t="shared" si="55"/>
        <v>44288</v>
      </c>
      <c r="D543" s="15">
        <f t="shared" si="50"/>
        <v>44314</v>
      </c>
      <c r="E543" s="15">
        <f t="shared" si="51"/>
        <v>44342</v>
      </c>
      <c r="F543" s="15">
        <f t="shared" si="52"/>
        <v>44370</v>
      </c>
      <c r="G543" s="15">
        <f t="shared" si="53"/>
        <v>44398</v>
      </c>
      <c r="H543" s="15">
        <f t="shared" si="54"/>
        <v>44426</v>
      </c>
    </row>
    <row r="544" spans="1:8" x14ac:dyDescent="0.25">
      <c r="A544" s="42" t="s">
        <v>591</v>
      </c>
      <c r="B544">
        <f>IF(INT(MOD(ROW()-2,Données!E$6))=0,MAX($B$1:$B543)+1,MAX(B$1:B543))</f>
        <v>91</v>
      </c>
      <c r="C544" s="15">
        <f t="shared" si="55"/>
        <v>44288</v>
      </c>
      <c r="D544" s="15">
        <f t="shared" si="50"/>
        <v>44314</v>
      </c>
      <c r="E544" s="15">
        <f t="shared" si="51"/>
        <v>44342</v>
      </c>
      <c r="F544" s="15">
        <f t="shared" si="52"/>
        <v>44370</v>
      </c>
      <c r="G544" s="15">
        <f t="shared" si="53"/>
        <v>44398</v>
      </c>
      <c r="H544" s="15">
        <f t="shared" si="54"/>
        <v>44426</v>
      </c>
    </row>
    <row r="545" spans="1:8" x14ac:dyDescent="0.25">
      <c r="A545" s="42" t="s">
        <v>592</v>
      </c>
      <c r="B545">
        <f>IF(INT(MOD(ROW()-2,Données!E$6))=0,MAX($B$1:$B544)+1,MAX(B$1:B544))</f>
        <v>91</v>
      </c>
      <c r="C545" s="15">
        <f t="shared" si="55"/>
        <v>44288</v>
      </c>
      <c r="D545" s="15">
        <f t="shared" si="50"/>
        <v>44314</v>
      </c>
      <c r="E545" s="15">
        <f t="shared" si="51"/>
        <v>44342</v>
      </c>
      <c r="F545" s="15">
        <f t="shared" si="52"/>
        <v>44370</v>
      </c>
      <c r="G545" s="15">
        <f t="shared" si="53"/>
        <v>44398</v>
      </c>
      <c r="H545" s="15">
        <f t="shared" si="54"/>
        <v>44426</v>
      </c>
    </row>
    <row r="546" spans="1:8" x14ac:dyDescent="0.25">
      <c r="A546" s="42" t="s">
        <v>593</v>
      </c>
      <c r="B546">
        <f>IF(INT(MOD(ROW()-2,Données!E$6))=0,MAX($B$1:$B545)+1,MAX(B$1:B545))</f>
        <v>91</v>
      </c>
      <c r="C546" s="15">
        <f t="shared" si="55"/>
        <v>44288</v>
      </c>
      <c r="D546" s="15">
        <f t="shared" si="50"/>
        <v>44314</v>
      </c>
      <c r="E546" s="15">
        <f t="shared" si="51"/>
        <v>44342</v>
      </c>
      <c r="F546" s="15">
        <f t="shared" si="52"/>
        <v>44370</v>
      </c>
      <c r="G546" s="15">
        <f t="shared" si="53"/>
        <v>44398</v>
      </c>
      <c r="H546" s="15">
        <f t="shared" si="54"/>
        <v>44426</v>
      </c>
    </row>
    <row r="547" spans="1:8" x14ac:dyDescent="0.25">
      <c r="A547" s="42" t="s">
        <v>594</v>
      </c>
      <c r="B547">
        <f>IF(INT(MOD(ROW()-2,Données!E$6))=0,MAX($B$1:$B546)+1,MAX(B$1:B546))</f>
        <v>91</v>
      </c>
      <c r="C547" s="15">
        <f t="shared" si="55"/>
        <v>44288</v>
      </c>
      <c r="D547" s="15">
        <f t="shared" si="50"/>
        <v>44314</v>
      </c>
      <c r="E547" s="15">
        <f t="shared" si="51"/>
        <v>44342</v>
      </c>
      <c r="F547" s="15">
        <f t="shared" si="52"/>
        <v>44370</v>
      </c>
      <c r="G547" s="15">
        <f t="shared" si="53"/>
        <v>44398</v>
      </c>
      <c r="H547" s="15">
        <f t="shared" si="54"/>
        <v>44426</v>
      </c>
    </row>
    <row r="548" spans="1:8" x14ac:dyDescent="0.25">
      <c r="A548" s="42" t="s">
        <v>595</v>
      </c>
      <c r="B548">
        <f>IF(INT(MOD(ROW()-2,Données!E$6))=0,MAX($B$1:$B547)+1,MAX(B$1:B547))</f>
        <v>92</v>
      </c>
      <c r="C548" s="15">
        <f t="shared" si="55"/>
        <v>44292</v>
      </c>
      <c r="D548" s="15">
        <f t="shared" si="50"/>
        <v>44315</v>
      </c>
      <c r="E548" s="15">
        <f t="shared" si="51"/>
        <v>44343</v>
      </c>
      <c r="F548" s="15">
        <f t="shared" si="52"/>
        <v>44371</v>
      </c>
      <c r="G548" s="15">
        <f t="shared" si="53"/>
        <v>44399</v>
      </c>
      <c r="H548" s="15">
        <f t="shared" si="54"/>
        <v>44427</v>
      </c>
    </row>
    <row r="549" spans="1:8" x14ac:dyDescent="0.25">
      <c r="A549" s="42" t="s">
        <v>596</v>
      </c>
      <c r="B549">
        <f>IF(INT(MOD(ROW()-2,Données!E$6))=0,MAX($B$1:$B548)+1,MAX(B$1:B548))</f>
        <v>92</v>
      </c>
      <c r="C549" s="15">
        <f t="shared" si="55"/>
        <v>44292</v>
      </c>
      <c r="D549" s="15">
        <f t="shared" si="50"/>
        <v>44315</v>
      </c>
      <c r="E549" s="15">
        <f t="shared" si="51"/>
        <v>44343</v>
      </c>
      <c r="F549" s="15">
        <f t="shared" si="52"/>
        <v>44371</v>
      </c>
      <c r="G549" s="15">
        <f t="shared" si="53"/>
        <v>44399</v>
      </c>
      <c r="H549" s="15">
        <f t="shared" si="54"/>
        <v>44427</v>
      </c>
    </row>
    <row r="550" spans="1:8" x14ac:dyDescent="0.25">
      <c r="A550" s="42" t="s">
        <v>597</v>
      </c>
      <c r="B550">
        <f>IF(INT(MOD(ROW()-2,Données!E$6))=0,MAX($B$1:$B549)+1,MAX(B$1:B549))</f>
        <v>92</v>
      </c>
      <c r="C550" s="15">
        <f t="shared" si="55"/>
        <v>44292</v>
      </c>
      <c r="D550" s="15">
        <f t="shared" si="50"/>
        <v>44315</v>
      </c>
      <c r="E550" s="15">
        <f t="shared" si="51"/>
        <v>44343</v>
      </c>
      <c r="F550" s="15">
        <f t="shared" si="52"/>
        <v>44371</v>
      </c>
      <c r="G550" s="15">
        <f t="shared" si="53"/>
        <v>44399</v>
      </c>
      <c r="H550" s="15">
        <f t="shared" si="54"/>
        <v>44427</v>
      </c>
    </row>
    <row r="551" spans="1:8" x14ac:dyDescent="0.25">
      <c r="A551" s="42" t="s">
        <v>598</v>
      </c>
      <c r="B551">
        <f>IF(INT(MOD(ROW()-2,Données!E$6))=0,MAX($B$1:$B550)+1,MAX(B$1:B550))</f>
        <v>92</v>
      </c>
      <c r="C551" s="15">
        <f t="shared" si="55"/>
        <v>44292</v>
      </c>
      <c r="D551" s="15">
        <f t="shared" ref="D551:D614" si="56">WORKDAY(C$102+$B551+8,1,Fer)</f>
        <v>44315</v>
      </c>
      <c r="E551" s="15">
        <f t="shared" ref="E551:E614" si="57">WORKDAY(D$102+$B551+8,1,Fer)</f>
        <v>44343</v>
      </c>
      <c r="F551" s="15">
        <f t="shared" ref="F551:F614" si="58">WORKDAY(E$102+$B551+8,1,Fer)</f>
        <v>44371</v>
      </c>
      <c r="G551" s="15">
        <f t="shared" ref="G551:G614" si="59">WORKDAY(F$102+$B551+8,1,Fer)</f>
        <v>44399</v>
      </c>
      <c r="H551" s="15">
        <f t="shared" ref="H551:H614" si="60">WORKDAY(G$102+$B551+8,1,Fer)</f>
        <v>44427</v>
      </c>
    </row>
    <row r="552" spans="1:8" x14ac:dyDescent="0.25">
      <c r="A552" s="42" t="s">
        <v>599</v>
      </c>
      <c r="B552">
        <f>IF(INT(MOD(ROW()-2,Données!E$6))=0,MAX($B$1:$B551)+1,MAX(B$1:B551))</f>
        <v>92</v>
      </c>
      <c r="C552" s="15">
        <f t="shared" si="55"/>
        <v>44292</v>
      </c>
      <c r="D552" s="15">
        <f t="shared" si="56"/>
        <v>44315</v>
      </c>
      <c r="E552" s="15">
        <f t="shared" si="57"/>
        <v>44343</v>
      </c>
      <c r="F552" s="15">
        <f t="shared" si="58"/>
        <v>44371</v>
      </c>
      <c r="G552" s="15">
        <f t="shared" si="59"/>
        <v>44399</v>
      </c>
      <c r="H552" s="15">
        <f t="shared" si="60"/>
        <v>44427</v>
      </c>
    </row>
    <row r="553" spans="1:8" x14ac:dyDescent="0.25">
      <c r="A553" s="42" t="s">
        <v>600</v>
      </c>
      <c r="B553">
        <f>IF(INT(MOD(ROW()-2,Données!E$6))=0,MAX($B$1:$B552)+1,MAX(B$1:B552))</f>
        <v>92</v>
      </c>
      <c r="C553" s="15">
        <f t="shared" si="55"/>
        <v>44292</v>
      </c>
      <c r="D553" s="15">
        <f t="shared" si="56"/>
        <v>44315</v>
      </c>
      <c r="E553" s="15">
        <f t="shared" si="57"/>
        <v>44343</v>
      </c>
      <c r="F553" s="15">
        <f t="shared" si="58"/>
        <v>44371</v>
      </c>
      <c r="G553" s="15">
        <f t="shared" si="59"/>
        <v>44399</v>
      </c>
      <c r="H553" s="15">
        <f t="shared" si="60"/>
        <v>44427</v>
      </c>
    </row>
    <row r="554" spans="1:8" x14ac:dyDescent="0.25">
      <c r="A554" s="42" t="s">
        <v>601</v>
      </c>
      <c r="B554">
        <f>IF(INT(MOD(ROW()-2,Données!E$6))=0,MAX($B$1:$B553)+1,MAX(B$1:B553))</f>
        <v>93</v>
      </c>
      <c r="C554" s="15">
        <f t="shared" si="55"/>
        <v>44292</v>
      </c>
      <c r="D554" s="15">
        <f t="shared" si="56"/>
        <v>44316</v>
      </c>
      <c r="E554" s="15">
        <f t="shared" si="57"/>
        <v>44344</v>
      </c>
      <c r="F554" s="15">
        <f t="shared" si="58"/>
        <v>44372</v>
      </c>
      <c r="G554" s="15">
        <f t="shared" si="59"/>
        <v>44400</v>
      </c>
      <c r="H554" s="15">
        <f t="shared" si="60"/>
        <v>44428</v>
      </c>
    </row>
    <row r="555" spans="1:8" x14ac:dyDescent="0.25">
      <c r="A555" s="42" t="s">
        <v>602</v>
      </c>
      <c r="B555">
        <f>IF(INT(MOD(ROW()-2,Données!E$6))=0,MAX($B$1:$B554)+1,MAX(B$1:B554))</f>
        <v>93</v>
      </c>
      <c r="C555" s="15">
        <f t="shared" si="55"/>
        <v>44292</v>
      </c>
      <c r="D555" s="15">
        <f t="shared" si="56"/>
        <v>44316</v>
      </c>
      <c r="E555" s="15">
        <f t="shared" si="57"/>
        <v>44344</v>
      </c>
      <c r="F555" s="15">
        <f t="shared" si="58"/>
        <v>44372</v>
      </c>
      <c r="G555" s="15">
        <f t="shared" si="59"/>
        <v>44400</v>
      </c>
      <c r="H555" s="15">
        <f t="shared" si="60"/>
        <v>44428</v>
      </c>
    </row>
    <row r="556" spans="1:8" x14ac:dyDescent="0.25">
      <c r="A556" s="42" t="s">
        <v>603</v>
      </c>
      <c r="B556">
        <f>IF(INT(MOD(ROW()-2,Données!E$6))=0,MAX($B$1:$B555)+1,MAX(B$1:B555))</f>
        <v>93</v>
      </c>
      <c r="C556" s="15">
        <f t="shared" si="55"/>
        <v>44292</v>
      </c>
      <c r="D556" s="15">
        <f t="shared" si="56"/>
        <v>44316</v>
      </c>
      <c r="E556" s="15">
        <f t="shared" si="57"/>
        <v>44344</v>
      </c>
      <c r="F556" s="15">
        <f t="shared" si="58"/>
        <v>44372</v>
      </c>
      <c r="G556" s="15">
        <f t="shared" si="59"/>
        <v>44400</v>
      </c>
      <c r="H556" s="15">
        <f t="shared" si="60"/>
        <v>44428</v>
      </c>
    </row>
    <row r="557" spans="1:8" x14ac:dyDescent="0.25">
      <c r="A557" s="42" t="s">
        <v>604</v>
      </c>
      <c r="B557">
        <f>IF(INT(MOD(ROW()-2,Données!E$6))=0,MAX($B$1:$B556)+1,MAX(B$1:B556))</f>
        <v>93</v>
      </c>
      <c r="C557" s="15">
        <f t="shared" si="55"/>
        <v>44292</v>
      </c>
      <c r="D557" s="15">
        <f t="shared" si="56"/>
        <v>44316</v>
      </c>
      <c r="E557" s="15">
        <f t="shared" si="57"/>
        <v>44344</v>
      </c>
      <c r="F557" s="15">
        <f t="shared" si="58"/>
        <v>44372</v>
      </c>
      <c r="G557" s="15">
        <f t="shared" si="59"/>
        <v>44400</v>
      </c>
      <c r="H557" s="15">
        <f t="shared" si="60"/>
        <v>44428</v>
      </c>
    </row>
    <row r="558" spans="1:8" x14ac:dyDescent="0.25">
      <c r="A558" s="42" t="s">
        <v>605</v>
      </c>
      <c r="B558">
        <f>IF(INT(MOD(ROW()-2,Données!E$6))=0,MAX($B$1:$B557)+1,MAX(B$1:B557))</f>
        <v>93</v>
      </c>
      <c r="C558" s="15">
        <f t="shared" si="55"/>
        <v>44292</v>
      </c>
      <c r="D558" s="15">
        <f t="shared" si="56"/>
        <v>44316</v>
      </c>
      <c r="E558" s="15">
        <f t="shared" si="57"/>
        <v>44344</v>
      </c>
      <c r="F558" s="15">
        <f t="shared" si="58"/>
        <v>44372</v>
      </c>
      <c r="G558" s="15">
        <f t="shared" si="59"/>
        <v>44400</v>
      </c>
      <c r="H558" s="15">
        <f t="shared" si="60"/>
        <v>44428</v>
      </c>
    </row>
    <row r="559" spans="1:8" x14ac:dyDescent="0.25">
      <c r="A559" s="42" t="s">
        <v>606</v>
      </c>
      <c r="B559">
        <f>IF(INT(MOD(ROW()-2,Données!E$6))=0,MAX($B$1:$B558)+1,MAX(B$1:B558))</f>
        <v>93</v>
      </c>
      <c r="C559" s="15">
        <f t="shared" si="55"/>
        <v>44292</v>
      </c>
      <c r="D559" s="15">
        <f t="shared" si="56"/>
        <v>44316</v>
      </c>
      <c r="E559" s="15">
        <f t="shared" si="57"/>
        <v>44344</v>
      </c>
      <c r="F559" s="15">
        <f t="shared" si="58"/>
        <v>44372</v>
      </c>
      <c r="G559" s="15">
        <f t="shared" si="59"/>
        <v>44400</v>
      </c>
      <c r="H559" s="15">
        <f t="shared" si="60"/>
        <v>44428</v>
      </c>
    </row>
    <row r="560" spans="1:8" x14ac:dyDescent="0.25">
      <c r="A560" s="42" t="s">
        <v>607</v>
      </c>
      <c r="B560">
        <f>IF(INT(MOD(ROW()-2,Données!E$6))=0,MAX($B$1:$B559)+1,MAX(B$1:B559))</f>
        <v>94</v>
      </c>
      <c r="C560" s="15">
        <f t="shared" si="55"/>
        <v>44292</v>
      </c>
      <c r="D560" s="15">
        <f t="shared" si="56"/>
        <v>44319</v>
      </c>
      <c r="E560" s="15">
        <f t="shared" si="57"/>
        <v>44347</v>
      </c>
      <c r="F560" s="15">
        <f t="shared" si="58"/>
        <v>44375</v>
      </c>
      <c r="G560" s="15">
        <f t="shared" si="59"/>
        <v>44403</v>
      </c>
      <c r="H560" s="15">
        <f t="shared" si="60"/>
        <v>44431</v>
      </c>
    </row>
    <row r="561" spans="1:8" x14ac:dyDescent="0.25">
      <c r="A561" s="42" t="s">
        <v>608</v>
      </c>
      <c r="B561">
        <f>IF(INT(MOD(ROW()-2,Données!E$6))=0,MAX($B$1:$B560)+1,MAX(B$1:B560))</f>
        <v>94</v>
      </c>
      <c r="C561" s="15">
        <f t="shared" si="55"/>
        <v>44292</v>
      </c>
      <c r="D561" s="15">
        <f t="shared" si="56"/>
        <v>44319</v>
      </c>
      <c r="E561" s="15">
        <f t="shared" si="57"/>
        <v>44347</v>
      </c>
      <c r="F561" s="15">
        <f t="shared" si="58"/>
        <v>44375</v>
      </c>
      <c r="G561" s="15">
        <f t="shared" si="59"/>
        <v>44403</v>
      </c>
      <c r="H561" s="15">
        <f t="shared" si="60"/>
        <v>44431</v>
      </c>
    </row>
    <row r="562" spans="1:8" x14ac:dyDescent="0.25">
      <c r="A562" s="42" t="s">
        <v>609</v>
      </c>
      <c r="B562">
        <f>IF(INT(MOD(ROW()-2,Données!E$6))=0,MAX($B$1:$B561)+1,MAX(B$1:B561))</f>
        <v>94</v>
      </c>
      <c r="C562" s="15">
        <f t="shared" si="55"/>
        <v>44292</v>
      </c>
      <c r="D562" s="15">
        <f t="shared" si="56"/>
        <v>44319</v>
      </c>
      <c r="E562" s="15">
        <f t="shared" si="57"/>
        <v>44347</v>
      </c>
      <c r="F562" s="15">
        <f t="shared" si="58"/>
        <v>44375</v>
      </c>
      <c r="G562" s="15">
        <f t="shared" si="59"/>
        <v>44403</v>
      </c>
      <c r="H562" s="15">
        <f t="shared" si="60"/>
        <v>44431</v>
      </c>
    </row>
    <row r="563" spans="1:8" x14ac:dyDescent="0.25">
      <c r="A563" s="42" t="s">
        <v>610</v>
      </c>
      <c r="B563">
        <f>IF(INT(MOD(ROW()-2,Données!E$6))=0,MAX($B$1:$B562)+1,MAX(B$1:B562))</f>
        <v>94</v>
      </c>
      <c r="C563" s="15">
        <f t="shared" si="55"/>
        <v>44292</v>
      </c>
      <c r="D563" s="15">
        <f t="shared" si="56"/>
        <v>44319</v>
      </c>
      <c r="E563" s="15">
        <f t="shared" si="57"/>
        <v>44347</v>
      </c>
      <c r="F563" s="15">
        <f t="shared" si="58"/>
        <v>44375</v>
      </c>
      <c r="G563" s="15">
        <f t="shared" si="59"/>
        <v>44403</v>
      </c>
      <c r="H563" s="15">
        <f t="shared" si="60"/>
        <v>44431</v>
      </c>
    </row>
    <row r="564" spans="1:8" x14ac:dyDescent="0.25">
      <c r="A564" s="42" t="s">
        <v>611</v>
      </c>
      <c r="B564">
        <f>IF(INT(MOD(ROW()-2,Données!E$6))=0,MAX($B$1:$B563)+1,MAX(B$1:B563))</f>
        <v>94</v>
      </c>
      <c r="C564" s="15">
        <f t="shared" si="55"/>
        <v>44292</v>
      </c>
      <c r="D564" s="15">
        <f t="shared" si="56"/>
        <v>44319</v>
      </c>
      <c r="E564" s="15">
        <f t="shared" si="57"/>
        <v>44347</v>
      </c>
      <c r="F564" s="15">
        <f t="shared" si="58"/>
        <v>44375</v>
      </c>
      <c r="G564" s="15">
        <f t="shared" si="59"/>
        <v>44403</v>
      </c>
      <c r="H564" s="15">
        <f t="shared" si="60"/>
        <v>44431</v>
      </c>
    </row>
    <row r="565" spans="1:8" x14ac:dyDescent="0.25">
      <c r="A565" s="42" t="s">
        <v>612</v>
      </c>
      <c r="B565">
        <f>IF(INT(MOD(ROW()-2,Données!E$6))=0,MAX($B$1:$B564)+1,MAX(B$1:B564))</f>
        <v>94</v>
      </c>
      <c r="C565" s="15">
        <f t="shared" si="55"/>
        <v>44292</v>
      </c>
      <c r="D565" s="15">
        <f t="shared" si="56"/>
        <v>44319</v>
      </c>
      <c r="E565" s="15">
        <f t="shared" si="57"/>
        <v>44347</v>
      </c>
      <c r="F565" s="15">
        <f t="shared" si="58"/>
        <v>44375</v>
      </c>
      <c r="G565" s="15">
        <f t="shared" si="59"/>
        <v>44403</v>
      </c>
      <c r="H565" s="15">
        <f t="shared" si="60"/>
        <v>44431</v>
      </c>
    </row>
    <row r="566" spans="1:8" x14ac:dyDescent="0.25">
      <c r="A566" s="42" t="s">
        <v>613</v>
      </c>
      <c r="B566">
        <f>IF(INT(MOD(ROW()-2,Données!E$6))=0,MAX($B$1:$B565)+1,MAX(B$1:B565))</f>
        <v>95</v>
      </c>
      <c r="C566" s="15">
        <f t="shared" si="55"/>
        <v>44292</v>
      </c>
      <c r="D566" s="15">
        <f t="shared" si="56"/>
        <v>44319</v>
      </c>
      <c r="E566" s="15">
        <f t="shared" si="57"/>
        <v>44347</v>
      </c>
      <c r="F566" s="15">
        <f t="shared" si="58"/>
        <v>44375</v>
      </c>
      <c r="G566" s="15">
        <f t="shared" si="59"/>
        <v>44403</v>
      </c>
      <c r="H566" s="15">
        <f t="shared" si="60"/>
        <v>44431</v>
      </c>
    </row>
    <row r="567" spans="1:8" x14ac:dyDescent="0.25">
      <c r="A567" s="42" t="s">
        <v>614</v>
      </c>
      <c r="B567">
        <f>IF(INT(MOD(ROW()-2,Données!E$6))=0,MAX($B$1:$B566)+1,MAX(B$1:B566))</f>
        <v>95</v>
      </c>
      <c r="C567" s="15">
        <f t="shared" si="55"/>
        <v>44292</v>
      </c>
      <c r="D567" s="15">
        <f t="shared" si="56"/>
        <v>44319</v>
      </c>
      <c r="E567" s="15">
        <f t="shared" si="57"/>
        <v>44347</v>
      </c>
      <c r="F567" s="15">
        <f t="shared" si="58"/>
        <v>44375</v>
      </c>
      <c r="G567" s="15">
        <f t="shared" si="59"/>
        <v>44403</v>
      </c>
      <c r="H567" s="15">
        <f t="shared" si="60"/>
        <v>44431</v>
      </c>
    </row>
    <row r="568" spans="1:8" x14ac:dyDescent="0.25">
      <c r="A568" s="42" t="s">
        <v>615</v>
      </c>
      <c r="B568">
        <f>IF(INT(MOD(ROW()-2,Données!E$6))=0,MAX($B$1:$B567)+1,MAX(B$1:B567))</f>
        <v>95</v>
      </c>
      <c r="C568" s="15">
        <f t="shared" si="55"/>
        <v>44292</v>
      </c>
      <c r="D568" s="15">
        <f t="shared" si="56"/>
        <v>44319</v>
      </c>
      <c r="E568" s="15">
        <f t="shared" si="57"/>
        <v>44347</v>
      </c>
      <c r="F568" s="15">
        <f t="shared" si="58"/>
        <v>44375</v>
      </c>
      <c r="G568" s="15">
        <f t="shared" si="59"/>
        <v>44403</v>
      </c>
      <c r="H568" s="15">
        <f t="shared" si="60"/>
        <v>44431</v>
      </c>
    </row>
    <row r="569" spans="1:8" x14ac:dyDescent="0.25">
      <c r="A569" s="42" t="s">
        <v>616</v>
      </c>
      <c r="B569">
        <f>IF(INT(MOD(ROW()-2,Données!E$6))=0,MAX($B$1:$B568)+1,MAX(B$1:B568))</f>
        <v>95</v>
      </c>
      <c r="C569" s="15">
        <f t="shared" si="55"/>
        <v>44292</v>
      </c>
      <c r="D569" s="15">
        <f t="shared" si="56"/>
        <v>44319</v>
      </c>
      <c r="E569" s="15">
        <f t="shared" si="57"/>
        <v>44347</v>
      </c>
      <c r="F569" s="15">
        <f t="shared" si="58"/>
        <v>44375</v>
      </c>
      <c r="G569" s="15">
        <f t="shared" si="59"/>
        <v>44403</v>
      </c>
      <c r="H569" s="15">
        <f t="shared" si="60"/>
        <v>44431</v>
      </c>
    </row>
    <row r="570" spans="1:8" x14ac:dyDescent="0.25">
      <c r="A570" s="42" t="s">
        <v>617</v>
      </c>
      <c r="B570">
        <f>IF(INT(MOD(ROW()-2,Données!E$6))=0,MAX($B$1:$B569)+1,MAX(B$1:B569))</f>
        <v>95</v>
      </c>
      <c r="C570" s="15">
        <f t="shared" si="55"/>
        <v>44292</v>
      </c>
      <c r="D570" s="15">
        <f t="shared" si="56"/>
        <v>44319</v>
      </c>
      <c r="E570" s="15">
        <f t="shared" si="57"/>
        <v>44347</v>
      </c>
      <c r="F570" s="15">
        <f t="shared" si="58"/>
        <v>44375</v>
      </c>
      <c r="G570" s="15">
        <f t="shared" si="59"/>
        <v>44403</v>
      </c>
      <c r="H570" s="15">
        <f t="shared" si="60"/>
        <v>44431</v>
      </c>
    </row>
    <row r="571" spans="1:8" x14ac:dyDescent="0.25">
      <c r="A571" s="42" t="s">
        <v>618</v>
      </c>
      <c r="B571">
        <f>IF(INT(MOD(ROW()-2,Données!E$6))=0,MAX($B$1:$B570)+1,MAX(B$1:B570))</f>
        <v>95</v>
      </c>
      <c r="C571" s="15">
        <f t="shared" si="55"/>
        <v>44292</v>
      </c>
      <c r="D571" s="15">
        <f t="shared" si="56"/>
        <v>44319</v>
      </c>
      <c r="E571" s="15">
        <f t="shared" si="57"/>
        <v>44347</v>
      </c>
      <c r="F571" s="15">
        <f t="shared" si="58"/>
        <v>44375</v>
      </c>
      <c r="G571" s="15">
        <f t="shared" si="59"/>
        <v>44403</v>
      </c>
      <c r="H571" s="15">
        <f t="shared" si="60"/>
        <v>44431</v>
      </c>
    </row>
    <row r="572" spans="1:8" x14ac:dyDescent="0.25">
      <c r="A572" s="42" t="s">
        <v>619</v>
      </c>
      <c r="B572">
        <f>IF(INT(MOD(ROW()-2,Données!E$6))=0,MAX($B$1:$B571)+1,MAX(B$1:B571))</f>
        <v>96</v>
      </c>
      <c r="C572" s="15">
        <f t="shared" si="55"/>
        <v>44293</v>
      </c>
      <c r="D572" s="15">
        <f t="shared" si="56"/>
        <v>44319</v>
      </c>
      <c r="E572" s="15">
        <f t="shared" si="57"/>
        <v>44347</v>
      </c>
      <c r="F572" s="15">
        <f t="shared" si="58"/>
        <v>44375</v>
      </c>
      <c r="G572" s="15">
        <f t="shared" si="59"/>
        <v>44403</v>
      </c>
      <c r="H572" s="15">
        <f t="shared" si="60"/>
        <v>44431</v>
      </c>
    </row>
    <row r="573" spans="1:8" x14ac:dyDescent="0.25">
      <c r="A573" s="42" t="s">
        <v>620</v>
      </c>
      <c r="B573">
        <f>IF(INT(MOD(ROW()-2,Données!E$6))=0,MAX($B$1:$B572)+1,MAX(B$1:B572))</f>
        <v>96</v>
      </c>
      <c r="C573" s="15">
        <f t="shared" si="55"/>
        <v>44293</v>
      </c>
      <c r="D573" s="15">
        <f t="shared" si="56"/>
        <v>44319</v>
      </c>
      <c r="E573" s="15">
        <f t="shared" si="57"/>
        <v>44347</v>
      </c>
      <c r="F573" s="15">
        <f t="shared" si="58"/>
        <v>44375</v>
      </c>
      <c r="G573" s="15">
        <f t="shared" si="59"/>
        <v>44403</v>
      </c>
      <c r="H573" s="15">
        <f t="shared" si="60"/>
        <v>44431</v>
      </c>
    </row>
    <row r="574" spans="1:8" x14ac:dyDescent="0.25">
      <c r="A574" s="42" t="s">
        <v>621</v>
      </c>
      <c r="B574">
        <f>IF(INT(MOD(ROW()-2,Données!E$6))=0,MAX($B$1:$B573)+1,MAX(B$1:B573))</f>
        <v>96</v>
      </c>
      <c r="C574" s="15">
        <f t="shared" si="55"/>
        <v>44293</v>
      </c>
      <c r="D574" s="15">
        <f t="shared" si="56"/>
        <v>44319</v>
      </c>
      <c r="E574" s="15">
        <f t="shared" si="57"/>
        <v>44347</v>
      </c>
      <c r="F574" s="15">
        <f t="shared" si="58"/>
        <v>44375</v>
      </c>
      <c r="G574" s="15">
        <f t="shared" si="59"/>
        <v>44403</v>
      </c>
      <c r="H574" s="15">
        <f t="shared" si="60"/>
        <v>44431</v>
      </c>
    </row>
    <row r="575" spans="1:8" x14ac:dyDescent="0.25">
      <c r="A575" s="42" t="s">
        <v>622</v>
      </c>
      <c r="B575">
        <f>IF(INT(MOD(ROW()-2,Données!E$6))=0,MAX($B$1:$B574)+1,MAX(B$1:B574))</f>
        <v>96</v>
      </c>
      <c r="C575" s="15">
        <f t="shared" si="55"/>
        <v>44293</v>
      </c>
      <c r="D575" s="15">
        <f t="shared" si="56"/>
        <v>44319</v>
      </c>
      <c r="E575" s="15">
        <f t="shared" si="57"/>
        <v>44347</v>
      </c>
      <c r="F575" s="15">
        <f t="shared" si="58"/>
        <v>44375</v>
      </c>
      <c r="G575" s="15">
        <f t="shared" si="59"/>
        <v>44403</v>
      </c>
      <c r="H575" s="15">
        <f t="shared" si="60"/>
        <v>44431</v>
      </c>
    </row>
    <row r="576" spans="1:8" x14ac:dyDescent="0.25">
      <c r="A576" s="42" t="s">
        <v>623</v>
      </c>
      <c r="B576">
        <f>IF(INT(MOD(ROW()-2,Données!E$6))=0,MAX($B$1:$B575)+1,MAX(B$1:B575))</f>
        <v>96</v>
      </c>
      <c r="C576" s="15">
        <f t="shared" si="55"/>
        <v>44293</v>
      </c>
      <c r="D576" s="15">
        <f t="shared" si="56"/>
        <v>44319</v>
      </c>
      <c r="E576" s="15">
        <f t="shared" si="57"/>
        <v>44347</v>
      </c>
      <c r="F576" s="15">
        <f t="shared" si="58"/>
        <v>44375</v>
      </c>
      <c r="G576" s="15">
        <f t="shared" si="59"/>
        <v>44403</v>
      </c>
      <c r="H576" s="15">
        <f t="shared" si="60"/>
        <v>44431</v>
      </c>
    </row>
    <row r="577" spans="1:8" x14ac:dyDescent="0.25">
      <c r="A577" s="42" t="s">
        <v>624</v>
      </c>
      <c r="B577">
        <f>IF(INT(MOD(ROW()-2,Données!E$6))=0,MAX($B$1:$B576)+1,MAX(B$1:B576))</f>
        <v>96</v>
      </c>
      <c r="C577" s="15">
        <f t="shared" si="55"/>
        <v>44293</v>
      </c>
      <c r="D577" s="15">
        <f t="shared" si="56"/>
        <v>44319</v>
      </c>
      <c r="E577" s="15">
        <f t="shared" si="57"/>
        <v>44347</v>
      </c>
      <c r="F577" s="15">
        <f t="shared" si="58"/>
        <v>44375</v>
      </c>
      <c r="G577" s="15">
        <f t="shared" si="59"/>
        <v>44403</v>
      </c>
      <c r="H577" s="15">
        <f t="shared" si="60"/>
        <v>44431</v>
      </c>
    </row>
    <row r="578" spans="1:8" x14ac:dyDescent="0.25">
      <c r="A578" s="42" t="s">
        <v>625</v>
      </c>
      <c r="B578">
        <f>IF(INT(MOD(ROW()-2,Données!E$6))=0,MAX($B$1:$B577)+1,MAX(B$1:B577))</f>
        <v>97</v>
      </c>
      <c r="C578" s="15">
        <f t="shared" ref="C578:C641" si="61">WORKDAY("31/12/2020"+$B578,1,Fer)</f>
        <v>44294</v>
      </c>
      <c r="D578" s="15">
        <f t="shared" si="56"/>
        <v>44320</v>
      </c>
      <c r="E578" s="15">
        <f t="shared" si="57"/>
        <v>44348</v>
      </c>
      <c r="F578" s="15">
        <f t="shared" si="58"/>
        <v>44376</v>
      </c>
      <c r="G578" s="15">
        <f t="shared" si="59"/>
        <v>44404</v>
      </c>
      <c r="H578" s="15">
        <f t="shared" si="60"/>
        <v>44432</v>
      </c>
    </row>
    <row r="579" spans="1:8" x14ac:dyDescent="0.25">
      <c r="A579" s="42" t="s">
        <v>626</v>
      </c>
      <c r="B579">
        <f>IF(INT(MOD(ROW()-2,Données!E$6))=0,MAX($B$1:$B578)+1,MAX(B$1:B578))</f>
        <v>97</v>
      </c>
      <c r="C579" s="15">
        <f t="shared" si="61"/>
        <v>44294</v>
      </c>
      <c r="D579" s="15">
        <f t="shared" si="56"/>
        <v>44320</v>
      </c>
      <c r="E579" s="15">
        <f t="shared" si="57"/>
        <v>44348</v>
      </c>
      <c r="F579" s="15">
        <f t="shared" si="58"/>
        <v>44376</v>
      </c>
      <c r="G579" s="15">
        <f t="shared" si="59"/>
        <v>44404</v>
      </c>
      <c r="H579" s="15">
        <f t="shared" si="60"/>
        <v>44432</v>
      </c>
    </row>
    <row r="580" spans="1:8" x14ac:dyDescent="0.25">
      <c r="A580" s="42" t="s">
        <v>627</v>
      </c>
      <c r="B580">
        <f>IF(INT(MOD(ROW()-2,Données!E$6))=0,MAX($B$1:$B579)+1,MAX(B$1:B579))</f>
        <v>97</v>
      </c>
      <c r="C580" s="15">
        <f t="shared" si="61"/>
        <v>44294</v>
      </c>
      <c r="D580" s="15">
        <f t="shared" si="56"/>
        <v>44320</v>
      </c>
      <c r="E580" s="15">
        <f t="shared" si="57"/>
        <v>44348</v>
      </c>
      <c r="F580" s="15">
        <f t="shared" si="58"/>
        <v>44376</v>
      </c>
      <c r="G580" s="15">
        <f t="shared" si="59"/>
        <v>44404</v>
      </c>
      <c r="H580" s="15">
        <f t="shared" si="60"/>
        <v>44432</v>
      </c>
    </row>
    <row r="581" spans="1:8" x14ac:dyDescent="0.25">
      <c r="A581" s="42" t="s">
        <v>628</v>
      </c>
      <c r="B581">
        <f>IF(INT(MOD(ROW()-2,Données!E$6))=0,MAX($B$1:$B580)+1,MAX(B$1:B580))</f>
        <v>97</v>
      </c>
      <c r="C581" s="15">
        <f t="shared" si="61"/>
        <v>44294</v>
      </c>
      <c r="D581" s="15">
        <f t="shared" si="56"/>
        <v>44320</v>
      </c>
      <c r="E581" s="15">
        <f t="shared" si="57"/>
        <v>44348</v>
      </c>
      <c r="F581" s="15">
        <f t="shared" si="58"/>
        <v>44376</v>
      </c>
      <c r="G581" s="15">
        <f t="shared" si="59"/>
        <v>44404</v>
      </c>
      <c r="H581" s="15">
        <f t="shared" si="60"/>
        <v>44432</v>
      </c>
    </row>
    <row r="582" spans="1:8" x14ac:dyDescent="0.25">
      <c r="A582" s="42" t="s">
        <v>629</v>
      </c>
      <c r="B582">
        <f>IF(INT(MOD(ROW()-2,Données!E$6))=0,MAX($B$1:$B581)+1,MAX(B$1:B581))</f>
        <v>97</v>
      </c>
      <c r="C582" s="15">
        <f t="shared" si="61"/>
        <v>44294</v>
      </c>
      <c r="D582" s="15">
        <f t="shared" si="56"/>
        <v>44320</v>
      </c>
      <c r="E582" s="15">
        <f t="shared" si="57"/>
        <v>44348</v>
      </c>
      <c r="F582" s="15">
        <f t="shared" si="58"/>
        <v>44376</v>
      </c>
      <c r="G582" s="15">
        <f t="shared" si="59"/>
        <v>44404</v>
      </c>
      <c r="H582" s="15">
        <f t="shared" si="60"/>
        <v>44432</v>
      </c>
    </row>
    <row r="583" spans="1:8" x14ac:dyDescent="0.25">
      <c r="A583" s="42" t="s">
        <v>630</v>
      </c>
      <c r="B583">
        <f>IF(INT(MOD(ROW()-2,Données!E$6))=0,MAX($B$1:$B582)+1,MAX(B$1:B582))</f>
        <v>97</v>
      </c>
      <c r="C583" s="15">
        <f t="shared" si="61"/>
        <v>44294</v>
      </c>
      <c r="D583" s="15">
        <f t="shared" si="56"/>
        <v>44320</v>
      </c>
      <c r="E583" s="15">
        <f t="shared" si="57"/>
        <v>44348</v>
      </c>
      <c r="F583" s="15">
        <f t="shared" si="58"/>
        <v>44376</v>
      </c>
      <c r="G583" s="15">
        <f t="shared" si="59"/>
        <v>44404</v>
      </c>
      <c r="H583" s="15">
        <f t="shared" si="60"/>
        <v>44432</v>
      </c>
    </row>
    <row r="584" spans="1:8" x14ac:dyDescent="0.25">
      <c r="A584" s="42" t="s">
        <v>631</v>
      </c>
      <c r="B584">
        <f>IF(INT(MOD(ROW()-2,Données!E$6))=0,MAX($B$1:$B583)+1,MAX(B$1:B583))</f>
        <v>98</v>
      </c>
      <c r="C584" s="15">
        <f t="shared" si="61"/>
        <v>44295</v>
      </c>
      <c r="D584" s="15">
        <f t="shared" si="56"/>
        <v>44321</v>
      </c>
      <c r="E584" s="15">
        <f t="shared" si="57"/>
        <v>44349</v>
      </c>
      <c r="F584" s="15">
        <f t="shared" si="58"/>
        <v>44377</v>
      </c>
      <c r="G584" s="15">
        <f t="shared" si="59"/>
        <v>44405</v>
      </c>
      <c r="H584" s="15">
        <f t="shared" si="60"/>
        <v>44433</v>
      </c>
    </row>
    <row r="585" spans="1:8" x14ac:dyDescent="0.25">
      <c r="A585" s="42" t="s">
        <v>632</v>
      </c>
      <c r="B585">
        <f>IF(INT(MOD(ROW()-2,Données!E$6))=0,MAX($B$1:$B584)+1,MAX(B$1:B584))</f>
        <v>98</v>
      </c>
      <c r="C585" s="15">
        <f t="shared" si="61"/>
        <v>44295</v>
      </c>
      <c r="D585" s="15">
        <f t="shared" si="56"/>
        <v>44321</v>
      </c>
      <c r="E585" s="15">
        <f t="shared" si="57"/>
        <v>44349</v>
      </c>
      <c r="F585" s="15">
        <f t="shared" si="58"/>
        <v>44377</v>
      </c>
      <c r="G585" s="15">
        <f t="shared" si="59"/>
        <v>44405</v>
      </c>
      <c r="H585" s="15">
        <f t="shared" si="60"/>
        <v>44433</v>
      </c>
    </row>
    <row r="586" spans="1:8" x14ac:dyDescent="0.25">
      <c r="A586" s="42" t="s">
        <v>633</v>
      </c>
      <c r="B586">
        <f>IF(INT(MOD(ROW()-2,Données!E$6))=0,MAX($B$1:$B585)+1,MAX(B$1:B585))</f>
        <v>98</v>
      </c>
      <c r="C586" s="15">
        <f t="shared" si="61"/>
        <v>44295</v>
      </c>
      <c r="D586" s="15">
        <f t="shared" si="56"/>
        <v>44321</v>
      </c>
      <c r="E586" s="15">
        <f t="shared" si="57"/>
        <v>44349</v>
      </c>
      <c r="F586" s="15">
        <f t="shared" si="58"/>
        <v>44377</v>
      </c>
      <c r="G586" s="15">
        <f t="shared" si="59"/>
        <v>44405</v>
      </c>
      <c r="H586" s="15">
        <f t="shared" si="60"/>
        <v>44433</v>
      </c>
    </row>
    <row r="587" spans="1:8" x14ac:dyDescent="0.25">
      <c r="A587" s="42" t="s">
        <v>634</v>
      </c>
      <c r="B587">
        <f>IF(INT(MOD(ROW()-2,Données!E$6))=0,MAX($B$1:$B586)+1,MAX(B$1:B586))</f>
        <v>98</v>
      </c>
      <c r="C587" s="15">
        <f t="shared" si="61"/>
        <v>44295</v>
      </c>
      <c r="D587" s="15">
        <f t="shared" si="56"/>
        <v>44321</v>
      </c>
      <c r="E587" s="15">
        <f t="shared" si="57"/>
        <v>44349</v>
      </c>
      <c r="F587" s="15">
        <f t="shared" si="58"/>
        <v>44377</v>
      </c>
      <c r="G587" s="15">
        <f t="shared" si="59"/>
        <v>44405</v>
      </c>
      <c r="H587" s="15">
        <f t="shared" si="60"/>
        <v>44433</v>
      </c>
    </row>
    <row r="588" spans="1:8" x14ac:dyDescent="0.25">
      <c r="A588" s="42" t="s">
        <v>635</v>
      </c>
      <c r="B588">
        <f>IF(INT(MOD(ROW()-2,Données!E$6))=0,MAX($B$1:$B587)+1,MAX(B$1:B587))</f>
        <v>98</v>
      </c>
      <c r="C588" s="15">
        <f t="shared" si="61"/>
        <v>44295</v>
      </c>
      <c r="D588" s="15">
        <f t="shared" si="56"/>
        <v>44321</v>
      </c>
      <c r="E588" s="15">
        <f t="shared" si="57"/>
        <v>44349</v>
      </c>
      <c r="F588" s="15">
        <f t="shared" si="58"/>
        <v>44377</v>
      </c>
      <c r="G588" s="15">
        <f t="shared" si="59"/>
        <v>44405</v>
      </c>
      <c r="H588" s="15">
        <f t="shared" si="60"/>
        <v>44433</v>
      </c>
    </row>
    <row r="589" spans="1:8" x14ac:dyDescent="0.25">
      <c r="A589" s="42" t="s">
        <v>636</v>
      </c>
      <c r="B589">
        <f>IF(INT(MOD(ROW()-2,Données!E$6))=0,MAX($B$1:$B588)+1,MAX(B$1:B588))</f>
        <v>98</v>
      </c>
      <c r="C589" s="15">
        <f t="shared" si="61"/>
        <v>44295</v>
      </c>
      <c r="D589" s="15">
        <f t="shared" si="56"/>
        <v>44321</v>
      </c>
      <c r="E589" s="15">
        <f t="shared" si="57"/>
        <v>44349</v>
      </c>
      <c r="F589" s="15">
        <f t="shared" si="58"/>
        <v>44377</v>
      </c>
      <c r="G589" s="15">
        <f t="shared" si="59"/>
        <v>44405</v>
      </c>
      <c r="H589" s="15">
        <f t="shared" si="60"/>
        <v>44433</v>
      </c>
    </row>
    <row r="590" spans="1:8" x14ac:dyDescent="0.25">
      <c r="A590" s="42" t="s">
        <v>637</v>
      </c>
      <c r="B590">
        <f>IF(INT(MOD(ROW()-2,Données!E$6))=0,MAX($B$1:$B589)+1,MAX(B$1:B589))</f>
        <v>99</v>
      </c>
      <c r="C590" s="15">
        <f t="shared" si="61"/>
        <v>44298</v>
      </c>
      <c r="D590" s="15">
        <f t="shared" si="56"/>
        <v>44322</v>
      </c>
      <c r="E590" s="15">
        <f t="shared" si="57"/>
        <v>44350</v>
      </c>
      <c r="F590" s="15">
        <f t="shared" si="58"/>
        <v>44378</v>
      </c>
      <c r="G590" s="15">
        <f t="shared" si="59"/>
        <v>44406</v>
      </c>
      <c r="H590" s="15">
        <f t="shared" si="60"/>
        <v>44434</v>
      </c>
    </row>
    <row r="591" spans="1:8" x14ac:dyDescent="0.25">
      <c r="A591" s="42" t="s">
        <v>638</v>
      </c>
      <c r="B591">
        <f>IF(INT(MOD(ROW()-2,Données!E$6))=0,MAX($B$1:$B590)+1,MAX(B$1:B590))</f>
        <v>99</v>
      </c>
      <c r="C591" s="15">
        <f t="shared" si="61"/>
        <v>44298</v>
      </c>
      <c r="D591" s="15">
        <f t="shared" si="56"/>
        <v>44322</v>
      </c>
      <c r="E591" s="15">
        <f t="shared" si="57"/>
        <v>44350</v>
      </c>
      <c r="F591" s="15">
        <f t="shared" si="58"/>
        <v>44378</v>
      </c>
      <c r="G591" s="15">
        <f t="shared" si="59"/>
        <v>44406</v>
      </c>
      <c r="H591" s="15">
        <f t="shared" si="60"/>
        <v>44434</v>
      </c>
    </row>
    <row r="592" spans="1:8" x14ac:dyDescent="0.25">
      <c r="A592" s="42" t="s">
        <v>639</v>
      </c>
      <c r="B592">
        <f>IF(INT(MOD(ROW()-2,Données!E$6))=0,MAX($B$1:$B591)+1,MAX(B$1:B591))</f>
        <v>99</v>
      </c>
      <c r="C592" s="15">
        <f t="shared" si="61"/>
        <v>44298</v>
      </c>
      <c r="D592" s="15">
        <f t="shared" si="56"/>
        <v>44322</v>
      </c>
      <c r="E592" s="15">
        <f t="shared" si="57"/>
        <v>44350</v>
      </c>
      <c r="F592" s="15">
        <f t="shared" si="58"/>
        <v>44378</v>
      </c>
      <c r="G592" s="15">
        <f t="shared" si="59"/>
        <v>44406</v>
      </c>
      <c r="H592" s="15">
        <f t="shared" si="60"/>
        <v>44434</v>
      </c>
    </row>
    <row r="593" spans="1:8" x14ac:dyDescent="0.25">
      <c r="A593" s="42" t="s">
        <v>640</v>
      </c>
      <c r="B593">
        <f>IF(INT(MOD(ROW()-2,Données!E$6))=0,MAX($B$1:$B592)+1,MAX(B$1:B592))</f>
        <v>99</v>
      </c>
      <c r="C593" s="15">
        <f t="shared" si="61"/>
        <v>44298</v>
      </c>
      <c r="D593" s="15">
        <f t="shared" si="56"/>
        <v>44322</v>
      </c>
      <c r="E593" s="15">
        <f t="shared" si="57"/>
        <v>44350</v>
      </c>
      <c r="F593" s="15">
        <f t="shared" si="58"/>
        <v>44378</v>
      </c>
      <c r="G593" s="15">
        <f t="shared" si="59"/>
        <v>44406</v>
      </c>
      <c r="H593" s="15">
        <f t="shared" si="60"/>
        <v>44434</v>
      </c>
    </row>
    <row r="594" spans="1:8" x14ac:dyDescent="0.25">
      <c r="A594" s="42" t="s">
        <v>641</v>
      </c>
      <c r="B594">
        <f>IF(INT(MOD(ROW()-2,Données!E$6))=0,MAX($B$1:$B593)+1,MAX(B$1:B593))</f>
        <v>99</v>
      </c>
      <c r="C594" s="15">
        <f t="shared" si="61"/>
        <v>44298</v>
      </c>
      <c r="D594" s="15">
        <f t="shared" si="56"/>
        <v>44322</v>
      </c>
      <c r="E594" s="15">
        <f t="shared" si="57"/>
        <v>44350</v>
      </c>
      <c r="F594" s="15">
        <f t="shared" si="58"/>
        <v>44378</v>
      </c>
      <c r="G594" s="15">
        <f t="shared" si="59"/>
        <v>44406</v>
      </c>
      <c r="H594" s="15">
        <f t="shared" si="60"/>
        <v>44434</v>
      </c>
    </row>
    <row r="595" spans="1:8" x14ac:dyDescent="0.25">
      <c r="A595" s="42" t="s">
        <v>642</v>
      </c>
      <c r="B595">
        <f>IF(INT(MOD(ROW()-2,Données!E$6))=0,MAX($B$1:$B594)+1,MAX(B$1:B594))</f>
        <v>99</v>
      </c>
      <c r="C595" s="15">
        <f t="shared" si="61"/>
        <v>44298</v>
      </c>
      <c r="D595" s="15">
        <f t="shared" si="56"/>
        <v>44322</v>
      </c>
      <c r="E595" s="15">
        <f t="shared" si="57"/>
        <v>44350</v>
      </c>
      <c r="F595" s="15">
        <f t="shared" si="58"/>
        <v>44378</v>
      </c>
      <c r="G595" s="15">
        <f t="shared" si="59"/>
        <v>44406</v>
      </c>
      <c r="H595" s="15">
        <f t="shared" si="60"/>
        <v>44434</v>
      </c>
    </row>
    <row r="596" spans="1:8" x14ac:dyDescent="0.25">
      <c r="A596" s="42" t="s">
        <v>643</v>
      </c>
      <c r="B596">
        <f>IF(INT(MOD(ROW()-2,Données!E$6))=0,MAX($B$1:$B595)+1,MAX(B$1:B595))</f>
        <v>100</v>
      </c>
      <c r="C596" s="15">
        <f t="shared" si="61"/>
        <v>44298</v>
      </c>
      <c r="D596" s="15">
        <f t="shared" si="56"/>
        <v>44323</v>
      </c>
      <c r="E596" s="15">
        <f t="shared" si="57"/>
        <v>44351</v>
      </c>
      <c r="F596" s="15">
        <f t="shared" si="58"/>
        <v>44379</v>
      </c>
      <c r="G596" s="15">
        <f t="shared" si="59"/>
        <v>44407</v>
      </c>
      <c r="H596" s="15">
        <f t="shared" si="60"/>
        <v>44435</v>
      </c>
    </row>
    <row r="597" spans="1:8" x14ac:dyDescent="0.25">
      <c r="A597" s="42" t="s">
        <v>644</v>
      </c>
      <c r="B597">
        <f>IF(INT(MOD(ROW()-2,Données!E$6))=0,MAX($B$1:$B596)+1,MAX(B$1:B596))</f>
        <v>100</v>
      </c>
      <c r="C597" s="15">
        <f t="shared" si="61"/>
        <v>44298</v>
      </c>
      <c r="D597" s="15">
        <f t="shared" si="56"/>
        <v>44323</v>
      </c>
      <c r="E597" s="15">
        <f t="shared" si="57"/>
        <v>44351</v>
      </c>
      <c r="F597" s="15">
        <f t="shared" si="58"/>
        <v>44379</v>
      </c>
      <c r="G597" s="15">
        <f t="shared" si="59"/>
        <v>44407</v>
      </c>
      <c r="H597" s="15">
        <f t="shared" si="60"/>
        <v>44435</v>
      </c>
    </row>
    <row r="598" spans="1:8" x14ac:dyDescent="0.25">
      <c r="A598" s="42" t="s">
        <v>645</v>
      </c>
      <c r="B598">
        <f>IF(INT(MOD(ROW()-2,Données!E$6))=0,MAX($B$1:$B597)+1,MAX(B$1:B597))</f>
        <v>100</v>
      </c>
      <c r="C598" s="15">
        <f t="shared" si="61"/>
        <v>44298</v>
      </c>
      <c r="D598" s="15">
        <f t="shared" si="56"/>
        <v>44323</v>
      </c>
      <c r="E598" s="15">
        <f t="shared" si="57"/>
        <v>44351</v>
      </c>
      <c r="F598" s="15">
        <f t="shared" si="58"/>
        <v>44379</v>
      </c>
      <c r="G598" s="15">
        <f t="shared" si="59"/>
        <v>44407</v>
      </c>
      <c r="H598" s="15">
        <f t="shared" si="60"/>
        <v>44435</v>
      </c>
    </row>
    <row r="599" spans="1:8" x14ac:dyDescent="0.25">
      <c r="A599" s="42" t="s">
        <v>646</v>
      </c>
      <c r="B599">
        <f>IF(INT(MOD(ROW()-2,Données!E$6))=0,MAX($B$1:$B598)+1,MAX(B$1:B598))</f>
        <v>100</v>
      </c>
      <c r="C599" s="15">
        <f t="shared" si="61"/>
        <v>44298</v>
      </c>
      <c r="D599" s="15">
        <f t="shared" si="56"/>
        <v>44323</v>
      </c>
      <c r="E599" s="15">
        <f t="shared" si="57"/>
        <v>44351</v>
      </c>
      <c r="F599" s="15">
        <f t="shared" si="58"/>
        <v>44379</v>
      </c>
      <c r="G599" s="15">
        <f t="shared" si="59"/>
        <v>44407</v>
      </c>
      <c r="H599" s="15">
        <f t="shared" si="60"/>
        <v>44435</v>
      </c>
    </row>
    <row r="600" spans="1:8" x14ac:dyDescent="0.25">
      <c r="A600" s="42" t="s">
        <v>647</v>
      </c>
      <c r="B600">
        <f>IF(INT(MOD(ROW()-2,Données!E$6))=0,MAX($B$1:$B599)+1,MAX(B$1:B599))</f>
        <v>100</v>
      </c>
      <c r="C600" s="15">
        <f t="shared" si="61"/>
        <v>44298</v>
      </c>
      <c r="D600" s="15">
        <f t="shared" si="56"/>
        <v>44323</v>
      </c>
      <c r="E600" s="15">
        <f t="shared" si="57"/>
        <v>44351</v>
      </c>
      <c r="F600" s="15">
        <f t="shared" si="58"/>
        <v>44379</v>
      </c>
      <c r="G600" s="15">
        <f t="shared" si="59"/>
        <v>44407</v>
      </c>
      <c r="H600" s="15">
        <f t="shared" si="60"/>
        <v>44435</v>
      </c>
    </row>
    <row r="601" spans="1:8" x14ac:dyDescent="0.25">
      <c r="A601" s="42" t="s">
        <v>648</v>
      </c>
      <c r="B601">
        <f>IF(INT(MOD(ROW()-2,Données!E$6))=0,MAX($B$1:$B600)+1,MAX(B$1:B600))</f>
        <v>100</v>
      </c>
      <c r="C601" s="15">
        <f t="shared" si="61"/>
        <v>44298</v>
      </c>
      <c r="D601" s="15">
        <f t="shared" si="56"/>
        <v>44323</v>
      </c>
      <c r="E601" s="15">
        <f t="shared" si="57"/>
        <v>44351</v>
      </c>
      <c r="F601" s="15">
        <f t="shared" si="58"/>
        <v>44379</v>
      </c>
      <c r="G601" s="15">
        <f t="shared" si="59"/>
        <v>44407</v>
      </c>
      <c r="H601" s="15">
        <f t="shared" si="60"/>
        <v>44435</v>
      </c>
    </row>
    <row r="602" spans="1:8" x14ac:dyDescent="0.25">
      <c r="A602" s="42" t="s">
        <v>649</v>
      </c>
      <c r="B602">
        <f>IF(INT(MOD(ROW()-2,Données!E$6))=0,MAX($B$1:$B601)+1,MAX(B$1:B601))</f>
        <v>101</v>
      </c>
      <c r="C602" s="15">
        <f t="shared" si="61"/>
        <v>44298</v>
      </c>
      <c r="D602" s="15">
        <f t="shared" si="56"/>
        <v>44326</v>
      </c>
      <c r="E602" s="15">
        <f t="shared" si="57"/>
        <v>44354</v>
      </c>
      <c r="F602" s="15">
        <f t="shared" si="58"/>
        <v>44382</v>
      </c>
      <c r="G602" s="15">
        <f t="shared" si="59"/>
        <v>44410</v>
      </c>
      <c r="H602" s="15">
        <f t="shared" si="60"/>
        <v>44438</v>
      </c>
    </row>
    <row r="603" spans="1:8" x14ac:dyDescent="0.25">
      <c r="A603" s="42" t="s">
        <v>650</v>
      </c>
      <c r="B603">
        <f>IF(INT(MOD(ROW()-2,Données!E$6))=0,MAX($B$1:$B602)+1,MAX(B$1:B602))</f>
        <v>101</v>
      </c>
      <c r="C603" s="15">
        <f t="shared" si="61"/>
        <v>44298</v>
      </c>
      <c r="D603" s="15">
        <f t="shared" si="56"/>
        <v>44326</v>
      </c>
      <c r="E603" s="15">
        <f t="shared" si="57"/>
        <v>44354</v>
      </c>
      <c r="F603" s="15">
        <f t="shared" si="58"/>
        <v>44382</v>
      </c>
      <c r="G603" s="15">
        <f t="shared" si="59"/>
        <v>44410</v>
      </c>
      <c r="H603" s="15">
        <f t="shared" si="60"/>
        <v>44438</v>
      </c>
    </row>
    <row r="604" spans="1:8" x14ac:dyDescent="0.25">
      <c r="A604" s="42" t="s">
        <v>651</v>
      </c>
      <c r="B604">
        <f>IF(INT(MOD(ROW()-2,Données!E$6))=0,MAX($B$1:$B603)+1,MAX(B$1:B603))</f>
        <v>101</v>
      </c>
      <c r="C604" s="15">
        <f t="shared" si="61"/>
        <v>44298</v>
      </c>
      <c r="D604" s="15">
        <f t="shared" si="56"/>
        <v>44326</v>
      </c>
      <c r="E604" s="15">
        <f t="shared" si="57"/>
        <v>44354</v>
      </c>
      <c r="F604" s="15">
        <f t="shared" si="58"/>
        <v>44382</v>
      </c>
      <c r="G604" s="15">
        <f t="shared" si="59"/>
        <v>44410</v>
      </c>
      <c r="H604" s="15">
        <f t="shared" si="60"/>
        <v>44438</v>
      </c>
    </row>
    <row r="605" spans="1:8" x14ac:dyDescent="0.25">
      <c r="A605" s="42" t="s">
        <v>652</v>
      </c>
      <c r="B605">
        <f>IF(INT(MOD(ROW()-2,Données!E$6))=0,MAX($B$1:$B604)+1,MAX(B$1:B604))</f>
        <v>101</v>
      </c>
      <c r="C605" s="15">
        <f t="shared" si="61"/>
        <v>44298</v>
      </c>
      <c r="D605" s="15">
        <f t="shared" si="56"/>
        <v>44326</v>
      </c>
      <c r="E605" s="15">
        <f t="shared" si="57"/>
        <v>44354</v>
      </c>
      <c r="F605" s="15">
        <f t="shared" si="58"/>
        <v>44382</v>
      </c>
      <c r="G605" s="15">
        <f t="shared" si="59"/>
        <v>44410</v>
      </c>
      <c r="H605" s="15">
        <f t="shared" si="60"/>
        <v>44438</v>
      </c>
    </row>
    <row r="606" spans="1:8" x14ac:dyDescent="0.25">
      <c r="A606" s="42" t="s">
        <v>653</v>
      </c>
      <c r="B606">
        <f>IF(INT(MOD(ROW()-2,Données!E$6))=0,MAX($B$1:$B605)+1,MAX(B$1:B605))</f>
        <v>101</v>
      </c>
      <c r="C606" s="15">
        <f t="shared" si="61"/>
        <v>44298</v>
      </c>
      <c r="D606" s="15">
        <f t="shared" si="56"/>
        <v>44326</v>
      </c>
      <c r="E606" s="15">
        <f t="shared" si="57"/>
        <v>44354</v>
      </c>
      <c r="F606" s="15">
        <f t="shared" si="58"/>
        <v>44382</v>
      </c>
      <c r="G606" s="15">
        <f t="shared" si="59"/>
        <v>44410</v>
      </c>
      <c r="H606" s="15">
        <f t="shared" si="60"/>
        <v>44438</v>
      </c>
    </row>
    <row r="607" spans="1:8" x14ac:dyDescent="0.25">
      <c r="A607" s="42" t="s">
        <v>654</v>
      </c>
      <c r="B607">
        <f>IF(INT(MOD(ROW()-2,Données!E$6))=0,MAX($B$1:$B606)+1,MAX(B$1:B606))</f>
        <v>101</v>
      </c>
      <c r="C607" s="15">
        <f t="shared" si="61"/>
        <v>44298</v>
      </c>
      <c r="D607" s="15">
        <f t="shared" si="56"/>
        <v>44326</v>
      </c>
      <c r="E607" s="15">
        <f t="shared" si="57"/>
        <v>44354</v>
      </c>
      <c r="F607" s="15">
        <f t="shared" si="58"/>
        <v>44382</v>
      </c>
      <c r="G607" s="15">
        <f t="shared" si="59"/>
        <v>44410</v>
      </c>
      <c r="H607" s="15">
        <f t="shared" si="60"/>
        <v>44438</v>
      </c>
    </row>
    <row r="608" spans="1:8" x14ac:dyDescent="0.25">
      <c r="A608" s="42" t="s">
        <v>655</v>
      </c>
      <c r="B608">
        <f>IF(INT(MOD(ROW()-2,Données!E$6))=0,MAX($B$1:$B607)+1,MAX(B$1:B607))</f>
        <v>102</v>
      </c>
      <c r="C608" s="15">
        <f t="shared" si="61"/>
        <v>44299</v>
      </c>
      <c r="D608" s="15">
        <f t="shared" si="56"/>
        <v>44326</v>
      </c>
      <c r="E608" s="15">
        <f t="shared" si="57"/>
        <v>44354</v>
      </c>
      <c r="F608" s="15">
        <f t="shared" si="58"/>
        <v>44382</v>
      </c>
      <c r="G608" s="15">
        <f t="shared" si="59"/>
        <v>44410</v>
      </c>
      <c r="H608" s="15">
        <f t="shared" si="60"/>
        <v>44438</v>
      </c>
    </row>
    <row r="609" spans="1:8" x14ac:dyDescent="0.25">
      <c r="A609" s="42" t="s">
        <v>656</v>
      </c>
      <c r="B609">
        <f>IF(INT(MOD(ROW()-2,Données!E$6))=0,MAX($B$1:$B608)+1,MAX(B$1:B608))</f>
        <v>102</v>
      </c>
      <c r="C609" s="15">
        <f t="shared" si="61"/>
        <v>44299</v>
      </c>
      <c r="D609" s="15">
        <f t="shared" si="56"/>
        <v>44326</v>
      </c>
      <c r="E609" s="15">
        <f t="shared" si="57"/>
        <v>44354</v>
      </c>
      <c r="F609" s="15">
        <f t="shared" si="58"/>
        <v>44382</v>
      </c>
      <c r="G609" s="15">
        <f t="shared" si="59"/>
        <v>44410</v>
      </c>
      <c r="H609" s="15">
        <f t="shared" si="60"/>
        <v>44438</v>
      </c>
    </row>
    <row r="610" spans="1:8" x14ac:dyDescent="0.25">
      <c r="A610" s="42" t="s">
        <v>657</v>
      </c>
      <c r="B610">
        <f>IF(INT(MOD(ROW()-2,Données!E$6))=0,MAX($B$1:$B609)+1,MAX(B$1:B609))</f>
        <v>102</v>
      </c>
      <c r="C610" s="15">
        <f t="shared" si="61"/>
        <v>44299</v>
      </c>
      <c r="D610" s="15">
        <f t="shared" si="56"/>
        <v>44326</v>
      </c>
      <c r="E610" s="15">
        <f t="shared" si="57"/>
        <v>44354</v>
      </c>
      <c r="F610" s="15">
        <f t="shared" si="58"/>
        <v>44382</v>
      </c>
      <c r="G610" s="15">
        <f t="shared" si="59"/>
        <v>44410</v>
      </c>
      <c r="H610" s="15">
        <f t="shared" si="60"/>
        <v>44438</v>
      </c>
    </row>
    <row r="611" spans="1:8" x14ac:dyDescent="0.25">
      <c r="A611" s="42" t="s">
        <v>658</v>
      </c>
      <c r="B611">
        <f>IF(INT(MOD(ROW()-2,Données!E$6))=0,MAX($B$1:$B610)+1,MAX(B$1:B610))</f>
        <v>102</v>
      </c>
      <c r="C611" s="15">
        <f t="shared" si="61"/>
        <v>44299</v>
      </c>
      <c r="D611" s="15">
        <f t="shared" si="56"/>
        <v>44326</v>
      </c>
      <c r="E611" s="15">
        <f t="shared" si="57"/>
        <v>44354</v>
      </c>
      <c r="F611" s="15">
        <f t="shared" si="58"/>
        <v>44382</v>
      </c>
      <c r="G611" s="15">
        <f t="shared" si="59"/>
        <v>44410</v>
      </c>
      <c r="H611" s="15">
        <f t="shared" si="60"/>
        <v>44438</v>
      </c>
    </row>
    <row r="612" spans="1:8" x14ac:dyDescent="0.25">
      <c r="A612" s="42" t="s">
        <v>659</v>
      </c>
      <c r="B612">
        <f>IF(INT(MOD(ROW()-2,Données!E$6))=0,MAX($B$1:$B611)+1,MAX(B$1:B611))</f>
        <v>102</v>
      </c>
      <c r="C612" s="15">
        <f t="shared" si="61"/>
        <v>44299</v>
      </c>
      <c r="D612" s="15">
        <f t="shared" si="56"/>
        <v>44326</v>
      </c>
      <c r="E612" s="15">
        <f t="shared" si="57"/>
        <v>44354</v>
      </c>
      <c r="F612" s="15">
        <f t="shared" si="58"/>
        <v>44382</v>
      </c>
      <c r="G612" s="15">
        <f t="shared" si="59"/>
        <v>44410</v>
      </c>
      <c r="H612" s="15">
        <f t="shared" si="60"/>
        <v>44438</v>
      </c>
    </row>
    <row r="613" spans="1:8" x14ac:dyDescent="0.25">
      <c r="A613" s="42" t="s">
        <v>660</v>
      </c>
      <c r="B613">
        <f>IF(INT(MOD(ROW()-2,Données!E$6))=0,MAX($B$1:$B612)+1,MAX(B$1:B612))</f>
        <v>102</v>
      </c>
      <c r="C613" s="15">
        <f t="shared" si="61"/>
        <v>44299</v>
      </c>
      <c r="D613" s="15">
        <f t="shared" si="56"/>
        <v>44326</v>
      </c>
      <c r="E613" s="15">
        <f t="shared" si="57"/>
        <v>44354</v>
      </c>
      <c r="F613" s="15">
        <f t="shared" si="58"/>
        <v>44382</v>
      </c>
      <c r="G613" s="15">
        <f t="shared" si="59"/>
        <v>44410</v>
      </c>
      <c r="H613" s="15">
        <f t="shared" si="60"/>
        <v>44438</v>
      </c>
    </row>
    <row r="614" spans="1:8" x14ac:dyDescent="0.25">
      <c r="A614" s="42" t="s">
        <v>661</v>
      </c>
      <c r="B614">
        <f>IF(INT(MOD(ROW()-2,Données!E$6))=0,MAX($B$1:$B613)+1,MAX(B$1:B613))</f>
        <v>103</v>
      </c>
      <c r="C614" s="15">
        <f t="shared" si="61"/>
        <v>44300</v>
      </c>
      <c r="D614" s="15">
        <f t="shared" si="56"/>
        <v>44326</v>
      </c>
      <c r="E614" s="15">
        <f t="shared" si="57"/>
        <v>44354</v>
      </c>
      <c r="F614" s="15">
        <f t="shared" si="58"/>
        <v>44382</v>
      </c>
      <c r="G614" s="15">
        <f t="shared" si="59"/>
        <v>44410</v>
      </c>
      <c r="H614" s="15">
        <f t="shared" si="60"/>
        <v>44438</v>
      </c>
    </row>
    <row r="615" spans="1:8" x14ac:dyDescent="0.25">
      <c r="A615" s="42" t="s">
        <v>662</v>
      </c>
      <c r="B615">
        <f>IF(INT(MOD(ROW()-2,Données!E$6))=0,MAX($B$1:$B614)+1,MAX(B$1:B614))</f>
        <v>103</v>
      </c>
      <c r="C615" s="15">
        <f t="shared" si="61"/>
        <v>44300</v>
      </c>
      <c r="D615" s="15">
        <f t="shared" ref="D615:D678" si="62">WORKDAY(C$102+$B615+8,1,Fer)</f>
        <v>44326</v>
      </c>
      <c r="E615" s="15">
        <f t="shared" ref="E615:E678" si="63">WORKDAY(D$102+$B615+8,1,Fer)</f>
        <v>44354</v>
      </c>
      <c r="F615" s="15">
        <f t="shared" ref="F615:F678" si="64">WORKDAY(E$102+$B615+8,1,Fer)</f>
        <v>44382</v>
      </c>
      <c r="G615" s="15">
        <f t="shared" ref="G615:G678" si="65">WORKDAY(F$102+$B615+8,1,Fer)</f>
        <v>44410</v>
      </c>
      <c r="H615" s="15">
        <f t="shared" ref="H615:H678" si="66">WORKDAY(G$102+$B615+8,1,Fer)</f>
        <v>44438</v>
      </c>
    </row>
    <row r="616" spans="1:8" x14ac:dyDescent="0.25">
      <c r="A616" s="42" t="s">
        <v>663</v>
      </c>
      <c r="B616">
        <f>IF(INT(MOD(ROW()-2,Données!E$6))=0,MAX($B$1:$B615)+1,MAX(B$1:B615))</f>
        <v>103</v>
      </c>
      <c r="C616" s="15">
        <f t="shared" si="61"/>
        <v>44300</v>
      </c>
      <c r="D616" s="15">
        <f t="shared" si="62"/>
        <v>44326</v>
      </c>
      <c r="E616" s="15">
        <f t="shared" si="63"/>
        <v>44354</v>
      </c>
      <c r="F616" s="15">
        <f t="shared" si="64"/>
        <v>44382</v>
      </c>
      <c r="G616" s="15">
        <f t="shared" si="65"/>
        <v>44410</v>
      </c>
      <c r="H616" s="15">
        <f t="shared" si="66"/>
        <v>44438</v>
      </c>
    </row>
    <row r="617" spans="1:8" x14ac:dyDescent="0.25">
      <c r="A617" s="42" t="s">
        <v>664</v>
      </c>
      <c r="B617">
        <f>IF(INT(MOD(ROW()-2,Données!E$6))=0,MAX($B$1:$B616)+1,MAX(B$1:B616))</f>
        <v>103</v>
      </c>
      <c r="C617" s="15">
        <f t="shared" si="61"/>
        <v>44300</v>
      </c>
      <c r="D617" s="15">
        <f t="shared" si="62"/>
        <v>44326</v>
      </c>
      <c r="E617" s="15">
        <f t="shared" si="63"/>
        <v>44354</v>
      </c>
      <c r="F617" s="15">
        <f t="shared" si="64"/>
        <v>44382</v>
      </c>
      <c r="G617" s="15">
        <f t="shared" si="65"/>
        <v>44410</v>
      </c>
      <c r="H617" s="15">
        <f t="shared" si="66"/>
        <v>44438</v>
      </c>
    </row>
    <row r="618" spans="1:8" x14ac:dyDescent="0.25">
      <c r="A618" s="42" t="s">
        <v>665</v>
      </c>
      <c r="B618">
        <f>IF(INT(MOD(ROW()-2,Données!E$6))=0,MAX($B$1:$B617)+1,MAX(B$1:B617))</f>
        <v>103</v>
      </c>
      <c r="C618" s="15">
        <f t="shared" si="61"/>
        <v>44300</v>
      </c>
      <c r="D618" s="15">
        <f t="shared" si="62"/>
        <v>44326</v>
      </c>
      <c r="E618" s="15">
        <f t="shared" si="63"/>
        <v>44354</v>
      </c>
      <c r="F618" s="15">
        <f t="shared" si="64"/>
        <v>44382</v>
      </c>
      <c r="G618" s="15">
        <f t="shared" si="65"/>
        <v>44410</v>
      </c>
      <c r="H618" s="15">
        <f t="shared" si="66"/>
        <v>44438</v>
      </c>
    </row>
    <row r="619" spans="1:8" x14ac:dyDescent="0.25">
      <c r="A619" s="42" t="s">
        <v>666</v>
      </c>
      <c r="B619">
        <f>IF(INT(MOD(ROW()-2,Données!E$6))=0,MAX($B$1:$B618)+1,MAX(B$1:B618))</f>
        <v>103</v>
      </c>
      <c r="C619" s="15">
        <f t="shared" si="61"/>
        <v>44300</v>
      </c>
      <c r="D619" s="15">
        <f t="shared" si="62"/>
        <v>44326</v>
      </c>
      <c r="E619" s="15">
        <f t="shared" si="63"/>
        <v>44354</v>
      </c>
      <c r="F619" s="15">
        <f t="shared" si="64"/>
        <v>44382</v>
      </c>
      <c r="G619" s="15">
        <f t="shared" si="65"/>
        <v>44410</v>
      </c>
      <c r="H619" s="15">
        <f t="shared" si="66"/>
        <v>44438</v>
      </c>
    </row>
    <row r="620" spans="1:8" x14ac:dyDescent="0.25">
      <c r="A620" s="42" t="s">
        <v>667</v>
      </c>
      <c r="B620">
        <f>IF(INT(MOD(ROW()-2,Données!E$6))=0,MAX($B$1:$B619)+1,MAX(B$1:B619))</f>
        <v>104</v>
      </c>
      <c r="C620" s="15">
        <f t="shared" si="61"/>
        <v>44301</v>
      </c>
      <c r="D620" s="15">
        <f t="shared" si="62"/>
        <v>44327</v>
      </c>
      <c r="E620" s="15">
        <f t="shared" si="63"/>
        <v>44355</v>
      </c>
      <c r="F620" s="15">
        <f t="shared" si="64"/>
        <v>44383</v>
      </c>
      <c r="G620" s="15">
        <f t="shared" si="65"/>
        <v>44411</v>
      </c>
      <c r="H620" s="15">
        <f t="shared" si="66"/>
        <v>44439</v>
      </c>
    </row>
    <row r="621" spans="1:8" x14ac:dyDescent="0.25">
      <c r="A621" s="42" t="s">
        <v>668</v>
      </c>
      <c r="B621">
        <f>IF(INT(MOD(ROW()-2,Données!E$6))=0,MAX($B$1:$B620)+1,MAX(B$1:B620))</f>
        <v>104</v>
      </c>
      <c r="C621" s="15">
        <f t="shared" si="61"/>
        <v>44301</v>
      </c>
      <c r="D621" s="15">
        <f t="shared" si="62"/>
        <v>44327</v>
      </c>
      <c r="E621" s="15">
        <f t="shared" si="63"/>
        <v>44355</v>
      </c>
      <c r="F621" s="15">
        <f t="shared" si="64"/>
        <v>44383</v>
      </c>
      <c r="G621" s="15">
        <f t="shared" si="65"/>
        <v>44411</v>
      </c>
      <c r="H621" s="15">
        <f t="shared" si="66"/>
        <v>44439</v>
      </c>
    </row>
    <row r="622" spans="1:8" x14ac:dyDescent="0.25">
      <c r="A622" s="42" t="s">
        <v>669</v>
      </c>
      <c r="B622">
        <f>IF(INT(MOD(ROW()-2,Données!E$6))=0,MAX($B$1:$B621)+1,MAX(B$1:B621))</f>
        <v>104</v>
      </c>
      <c r="C622" s="15">
        <f t="shared" si="61"/>
        <v>44301</v>
      </c>
      <c r="D622" s="15">
        <f t="shared" si="62"/>
        <v>44327</v>
      </c>
      <c r="E622" s="15">
        <f t="shared" si="63"/>
        <v>44355</v>
      </c>
      <c r="F622" s="15">
        <f t="shared" si="64"/>
        <v>44383</v>
      </c>
      <c r="G622" s="15">
        <f t="shared" si="65"/>
        <v>44411</v>
      </c>
      <c r="H622" s="15">
        <f t="shared" si="66"/>
        <v>44439</v>
      </c>
    </row>
    <row r="623" spans="1:8" x14ac:dyDescent="0.25">
      <c r="A623" s="42" t="s">
        <v>670</v>
      </c>
      <c r="B623">
        <f>IF(INT(MOD(ROW()-2,Données!E$6))=0,MAX($B$1:$B622)+1,MAX(B$1:B622))</f>
        <v>104</v>
      </c>
      <c r="C623" s="15">
        <f t="shared" si="61"/>
        <v>44301</v>
      </c>
      <c r="D623" s="15">
        <f t="shared" si="62"/>
        <v>44327</v>
      </c>
      <c r="E623" s="15">
        <f t="shared" si="63"/>
        <v>44355</v>
      </c>
      <c r="F623" s="15">
        <f t="shared" si="64"/>
        <v>44383</v>
      </c>
      <c r="G623" s="15">
        <f t="shared" si="65"/>
        <v>44411</v>
      </c>
      <c r="H623" s="15">
        <f t="shared" si="66"/>
        <v>44439</v>
      </c>
    </row>
    <row r="624" spans="1:8" x14ac:dyDescent="0.25">
      <c r="A624" s="42" t="s">
        <v>671</v>
      </c>
      <c r="B624">
        <f>IF(INT(MOD(ROW()-2,Données!E$6))=0,MAX($B$1:$B623)+1,MAX(B$1:B623))</f>
        <v>104</v>
      </c>
      <c r="C624" s="15">
        <f t="shared" si="61"/>
        <v>44301</v>
      </c>
      <c r="D624" s="15">
        <f t="shared" si="62"/>
        <v>44327</v>
      </c>
      <c r="E624" s="15">
        <f t="shared" si="63"/>
        <v>44355</v>
      </c>
      <c r="F624" s="15">
        <f t="shared" si="64"/>
        <v>44383</v>
      </c>
      <c r="G624" s="15">
        <f t="shared" si="65"/>
        <v>44411</v>
      </c>
      <c r="H624" s="15">
        <f t="shared" si="66"/>
        <v>44439</v>
      </c>
    </row>
    <row r="625" spans="1:8" x14ac:dyDescent="0.25">
      <c r="A625" s="42" t="s">
        <v>672</v>
      </c>
      <c r="B625">
        <f>IF(INT(MOD(ROW()-2,Données!E$6))=0,MAX($B$1:$B624)+1,MAX(B$1:B624))</f>
        <v>104</v>
      </c>
      <c r="C625" s="15">
        <f t="shared" si="61"/>
        <v>44301</v>
      </c>
      <c r="D625" s="15">
        <f t="shared" si="62"/>
        <v>44327</v>
      </c>
      <c r="E625" s="15">
        <f t="shared" si="63"/>
        <v>44355</v>
      </c>
      <c r="F625" s="15">
        <f t="shared" si="64"/>
        <v>44383</v>
      </c>
      <c r="G625" s="15">
        <f t="shared" si="65"/>
        <v>44411</v>
      </c>
      <c r="H625" s="15">
        <f t="shared" si="66"/>
        <v>44439</v>
      </c>
    </row>
    <row r="626" spans="1:8" x14ac:dyDescent="0.25">
      <c r="A626" s="42" t="s">
        <v>673</v>
      </c>
      <c r="B626">
        <f>IF(INT(MOD(ROW()-2,Données!E$6))=0,MAX($B$1:$B625)+1,MAX(B$1:B625))</f>
        <v>105</v>
      </c>
      <c r="C626" s="15">
        <f t="shared" si="61"/>
        <v>44302</v>
      </c>
      <c r="D626" s="15">
        <f t="shared" si="62"/>
        <v>44328</v>
      </c>
      <c r="E626" s="15">
        <f t="shared" si="63"/>
        <v>44356</v>
      </c>
      <c r="F626" s="15">
        <f t="shared" si="64"/>
        <v>44384</v>
      </c>
      <c r="G626" s="15">
        <f t="shared" si="65"/>
        <v>44412</v>
      </c>
      <c r="H626" s="15">
        <f t="shared" si="66"/>
        <v>44440</v>
      </c>
    </row>
    <row r="627" spans="1:8" x14ac:dyDescent="0.25">
      <c r="A627" s="42" t="s">
        <v>674</v>
      </c>
      <c r="B627">
        <f>IF(INT(MOD(ROW()-2,Données!E$6))=0,MAX($B$1:$B626)+1,MAX(B$1:B626))</f>
        <v>105</v>
      </c>
      <c r="C627" s="15">
        <f t="shared" si="61"/>
        <v>44302</v>
      </c>
      <c r="D627" s="15">
        <f t="shared" si="62"/>
        <v>44328</v>
      </c>
      <c r="E627" s="15">
        <f t="shared" si="63"/>
        <v>44356</v>
      </c>
      <c r="F627" s="15">
        <f t="shared" si="64"/>
        <v>44384</v>
      </c>
      <c r="G627" s="15">
        <f t="shared" si="65"/>
        <v>44412</v>
      </c>
      <c r="H627" s="15">
        <f t="shared" si="66"/>
        <v>44440</v>
      </c>
    </row>
    <row r="628" spans="1:8" x14ac:dyDescent="0.25">
      <c r="A628" s="42" t="s">
        <v>675</v>
      </c>
      <c r="B628">
        <f>IF(INT(MOD(ROW()-2,Données!E$6))=0,MAX($B$1:$B627)+1,MAX(B$1:B627))</f>
        <v>105</v>
      </c>
      <c r="C628" s="15">
        <f t="shared" si="61"/>
        <v>44302</v>
      </c>
      <c r="D628" s="15">
        <f t="shared" si="62"/>
        <v>44328</v>
      </c>
      <c r="E628" s="15">
        <f t="shared" si="63"/>
        <v>44356</v>
      </c>
      <c r="F628" s="15">
        <f t="shared" si="64"/>
        <v>44384</v>
      </c>
      <c r="G628" s="15">
        <f t="shared" si="65"/>
        <v>44412</v>
      </c>
      <c r="H628" s="15">
        <f t="shared" si="66"/>
        <v>44440</v>
      </c>
    </row>
    <row r="629" spans="1:8" x14ac:dyDescent="0.25">
      <c r="A629" s="42" t="s">
        <v>676</v>
      </c>
      <c r="B629">
        <f>IF(INT(MOD(ROW()-2,Données!E$6))=0,MAX($B$1:$B628)+1,MAX(B$1:B628))</f>
        <v>105</v>
      </c>
      <c r="C629" s="15">
        <f t="shared" si="61"/>
        <v>44302</v>
      </c>
      <c r="D629" s="15">
        <f t="shared" si="62"/>
        <v>44328</v>
      </c>
      <c r="E629" s="15">
        <f t="shared" si="63"/>
        <v>44356</v>
      </c>
      <c r="F629" s="15">
        <f t="shared" si="64"/>
        <v>44384</v>
      </c>
      <c r="G629" s="15">
        <f t="shared" si="65"/>
        <v>44412</v>
      </c>
      <c r="H629" s="15">
        <f t="shared" si="66"/>
        <v>44440</v>
      </c>
    </row>
    <row r="630" spans="1:8" x14ac:dyDescent="0.25">
      <c r="A630" s="42" t="s">
        <v>677</v>
      </c>
      <c r="B630">
        <f>IF(INT(MOD(ROW()-2,Données!E$6))=0,MAX($B$1:$B629)+1,MAX(B$1:B629))</f>
        <v>105</v>
      </c>
      <c r="C630" s="15">
        <f t="shared" si="61"/>
        <v>44302</v>
      </c>
      <c r="D630" s="15">
        <f t="shared" si="62"/>
        <v>44328</v>
      </c>
      <c r="E630" s="15">
        <f t="shared" si="63"/>
        <v>44356</v>
      </c>
      <c r="F630" s="15">
        <f t="shared" si="64"/>
        <v>44384</v>
      </c>
      <c r="G630" s="15">
        <f t="shared" si="65"/>
        <v>44412</v>
      </c>
      <c r="H630" s="15">
        <f t="shared" si="66"/>
        <v>44440</v>
      </c>
    </row>
    <row r="631" spans="1:8" x14ac:dyDescent="0.25">
      <c r="A631" s="42" t="s">
        <v>678</v>
      </c>
      <c r="B631">
        <f>IF(INT(MOD(ROW()-2,Données!E$6))=0,MAX($B$1:$B630)+1,MAX(B$1:B630))</f>
        <v>105</v>
      </c>
      <c r="C631" s="15">
        <f t="shared" si="61"/>
        <v>44302</v>
      </c>
      <c r="D631" s="15">
        <f t="shared" si="62"/>
        <v>44328</v>
      </c>
      <c r="E631" s="15">
        <f t="shared" si="63"/>
        <v>44356</v>
      </c>
      <c r="F631" s="15">
        <f t="shared" si="64"/>
        <v>44384</v>
      </c>
      <c r="G631" s="15">
        <f t="shared" si="65"/>
        <v>44412</v>
      </c>
      <c r="H631" s="15">
        <f t="shared" si="66"/>
        <v>44440</v>
      </c>
    </row>
    <row r="632" spans="1:8" x14ac:dyDescent="0.25">
      <c r="A632" s="42" t="s">
        <v>679</v>
      </c>
      <c r="B632">
        <f>IF(INT(MOD(ROW()-2,Données!E$6))=0,MAX($B$1:$B631)+1,MAX(B$1:B631))</f>
        <v>106</v>
      </c>
      <c r="C632" s="15">
        <f t="shared" si="61"/>
        <v>44305</v>
      </c>
      <c r="D632" s="15">
        <f t="shared" si="62"/>
        <v>44330</v>
      </c>
      <c r="E632" s="15">
        <f t="shared" si="63"/>
        <v>44357</v>
      </c>
      <c r="F632" s="15">
        <f t="shared" si="64"/>
        <v>44385</v>
      </c>
      <c r="G632" s="15">
        <f t="shared" si="65"/>
        <v>44413</v>
      </c>
      <c r="H632" s="15">
        <f t="shared" si="66"/>
        <v>44441</v>
      </c>
    </row>
    <row r="633" spans="1:8" x14ac:dyDescent="0.25">
      <c r="A633" s="42" t="s">
        <v>680</v>
      </c>
      <c r="B633">
        <f>IF(INT(MOD(ROW()-2,Données!E$6))=0,MAX($B$1:$B632)+1,MAX(B$1:B632))</f>
        <v>106</v>
      </c>
      <c r="C633" s="15">
        <f t="shared" si="61"/>
        <v>44305</v>
      </c>
      <c r="D633" s="15">
        <f t="shared" si="62"/>
        <v>44330</v>
      </c>
      <c r="E633" s="15">
        <f t="shared" si="63"/>
        <v>44357</v>
      </c>
      <c r="F633" s="15">
        <f t="shared" si="64"/>
        <v>44385</v>
      </c>
      <c r="G633" s="15">
        <f t="shared" si="65"/>
        <v>44413</v>
      </c>
      <c r="H633" s="15">
        <f t="shared" si="66"/>
        <v>44441</v>
      </c>
    </row>
    <row r="634" spans="1:8" x14ac:dyDescent="0.25">
      <c r="A634" s="42" t="s">
        <v>681</v>
      </c>
      <c r="B634">
        <f>IF(INT(MOD(ROW()-2,Données!E$6))=0,MAX($B$1:$B633)+1,MAX(B$1:B633))</f>
        <v>106</v>
      </c>
      <c r="C634" s="15">
        <f t="shared" si="61"/>
        <v>44305</v>
      </c>
      <c r="D634" s="15">
        <f t="shared" si="62"/>
        <v>44330</v>
      </c>
      <c r="E634" s="15">
        <f t="shared" si="63"/>
        <v>44357</v>
      </c>
      <c r="F634" s="15">
        <f t="shared" si="64"/>
        <v>44385</v>
      </c>
      <c r="G634" s="15">
        <f t="shared" si="65"/>
        <v>44413</v>
      </c>
      <c r="H634" s="15">
        <f t="shared" si="66"/>
        <v>44441</v>
      </c>
    </row>
    <row r="635" spans="1:8" x14ac:dyDescent="0.25">
      <c r="A635" s="42" t="s">
        <v>682</v>
      </c>
      <c r="B635">
        <f>IF(INT(MOD(ROW()-2,Données!E$6))=0,MAX($B$1:$B634)+1,MAX(B$1:B634))</f>
        <v>106</v>
      </c>
      <c r="C635" s="15">
        <f t="shared" si="61"/>
        <v>44305</v>
      </c>
      <c r="D635" s="15">
        <f t="shared" si="62"/>
        <v>44330</v>
      </c>
      <c r="E635" s="15">
        <f t="shared" si="63"/>
        <v>44357</v>
      </c>
      <c r="F635" s="15">
        <f t="shared" si="64"/>
        <v>44385</v>
      </c>
      <c r="G635" s="15">
        <f t="shared" si="65"/>
        <v>44413</v>
      </c>
      <c r="H635" s="15">
        <f t="shared" si="66"/>
        <v>44441</v>
      </c>
    </row>
    <row r="636" spans="1:8" x14ac:dyDescent="0.25">
      <c r="A636" s="42" t="s">
        <v>683</v>
      </c>
      <c r="B636">
        <f>IF(INT(MOD(ROW()-2,Données!E$6))=0,MAX($B$1:$B635)+1,MAX(B$1:B635))</f>
        <v>106</v>
      </c>
      <c r="C636" s="15">
        <f t="shared" si="61"/>
        <v>44305</v>
      </c>
      <c r="D636" s="15">
        <f t="shared" si="62"/>
        <v>44330</v>
      </c>
      <c r="E636" s="15">
        <f t="shared" si="63"/>
        <v>44357</v>
      </c>
      <c r="F636" s="15">
        <f t="shared" si="64"/>
        <v>44385</v>
      </c>
      <c r="G636" s="15">
        <f t="shared" si="65"/>
        <v>44413</v>
      </c>
      <c r="H636" s="15">
        <f t="shared" si="66"/>
        <v>44441</v>
      </c>
    </row>
    <row r="637" spans="1:8" x14ac:dyDescent="0.25">
      <c r="A637" s="42" t="s">
        <v>684</v>
      </c>
      <c r="B637">
        <f>IF(INT(MOD(ROW()-2,Données!E$6))=0,MAX($B$1:$B636)+1,MAX(B$1:B636))</f>
        <v>106</v>
      </c>
      <c r="C637" s="15">
        <f t="shared" si="61"/>
        <v>44305</v>
      </c>
      <c r="D637" s="15">
        <f t="shared" si="62"/>
        <v>44330</v>
      </c>
      <c r="E637" s="15">
        <f t="shared" si="63"/>
        <v>44357</v>
      </c>
      <c r="F637" s="15">
        <f t="shared" si="64"/>
        <v>44385</v>
      </c>
      <c r="G637" s="15">
        <f t="shared" si="65"/>
        <v>44413</v>
      </c>
      <c r="H637" s="15">
        <f t="shared" si="66"/>
        <v>44441</v>
      </c>
    </row>
    <row r="638" spans="1:8" x14ac:dyDescent="0.25">
      <c r="A638" s="42" t="s">
        <v>685</v>
      </c>
      <c r="B638">
        <f>IF(INT(MOD(ROW()-2,Données!E$6))=0,MAX($B$1:$B637)+1,MAX(B$1:B637))</f>
        <v>107</v>
      </c>
      <c r="C638" s="15">
        <f t="shared" si="61"/>
        <v>44305</v>
      </c>
      <c r="D638" s="15">
        <f t="shared" si="62"/>
        <v>44330</v>
      </c>
      <c r="E638" s="15">
        <f t="shared" si="63"/>
        <v>44358</v>
      </c>
      <c r="F638" s="15">
        <f t="shared" si="64"/>
        <v>44386</v>
      </c>
      <c r="G638" s="15">
        <f t="shared" si="65"/>
        <v>44414</v>
      </c>
      <c r="H638" s="15">
        <f t="shared" si="66"/>
        <v>44442</v>
      </c>
    </row>
    <row r="639" spans="1:8" x14ac:dyDescent="0.25">
      <c r="A639" s="42" t="s">
        <v>686</v>
      </c>
      <c r="B639">
        <f>IF(INT(MOD(ROW()-2,Données!E$6))=0,MAX($B$1:$B638)+1,MAX(B$1:B638))</f>
        <v>107</v>
      </c>
      <c r="C639" s="15">
        <f t="shared" si="61"/>
        <v>44305</v>
      </c>
      <c r="D639" s="15">
        <f t="shared" si="62"/>
        <v>44330</v>
      </c>
      <c r="E639" s="15">
        <f t="shared" si="63"/>
        <v>44358</v>
      </c>
      <c r="F639" s="15">
        <f t="shared" si="64"/>
        <v>44386</v>
      </c>
      <c r="G639" s="15">
        <f t="shared" si="65"/>
        <v>44414</v>
      </c>
      <c r="H639" s="15">
        <f t="shared" si="66"/>
        <v>44442</v>
      </c>
    </row>
    <row r="640" spans="1:8" x14ac:dyDescent="0.25">
      <c r="A640" s="42" t="s">
        <v>687</v>
      </c>
      <c r="B640">
        <f>IF(INT(MOD(ROW()-2,Données!E$6))=0,MAX($B$1:$B639)+1,MAX(B$1:B639))</f>
        <v>107</v>
      </c>
      <c r="C640" s="15">
        <f t="shared" si="61"/>
        <v>44305</v>
      </c>
      <c r="D640" s="15">
        <f t="shared" si="62"/>
        <v>44330</v>
      </c>
      <c r="E640" s="15">
        <f t="shared" si="63"/>
        <v>44358</v>
      </c>
      <c r="F640" s="15">
        <f t="shared" si="64"/>
        <v>44386</v>
      </c>
      <c r="G640" s="15">
        <f t="shared" si="65"/>
        <v>44414</v>
      </c>
      <c r="H640" s="15">
        <f t="shared" si="66"/>
        <v>44442</v>
      </c>
    </row>
    <row r="641" spans="1:8" x14ac:dyDescent="0.25">
      <c r="A641" s="42" t="s">
        <v>688</v>
      </c>
      <c r="B641">
        <f>IF(INT(MOD(ROW()-2,Données!E$6))=0,MAX($B$1:$B640)+1,MAX(B$1:B640))</f>
        <v>107</v>
      </c>
      <c r="C641" s="15">
        <f t="shared" si="61"/>
        <v>44305</v>
      </c>
      <c r="D641" s="15">
        <f t="shared" si="62"/>
        <v>44330</v>
      </c>
      <c r="E641" s="15">
        <f t="shared" si="63"/>
        <v>44358</v>
      </c>
      <c r="F641" s="15">
        <f t="shared" si="64"/>
        <v>44386</v>
      </c>
      <c r="G641" s="15">
        <f t="shared" si="65"/>
        <v>44414</v>
      </c>
      <c r="H641" s="15">
        <f t="shared" si="66"/>
        <v>44442</v>
      </c>
    </row>
    <row r="642" spans="1:8" x14ac:dyDescent="0.25">
      <c r="A642" s="42" t="s">
        <v>689</v>
      </c>
      <c r="B642">
        <f>IF(INT(MOD(ROW()-2,Données!E$6))=0,MAX($B$1:$B641)+1,MAX(B$1:B641))</f>
        <v>107</v>
      </c>
      <c r="C642" s="15">
        <f t="shared" ref="C642:C705" si="67">WORKDAY("31/12/2020"+$B642,1,Fer)</f>
        <v>44305</v>
      </c>
      <c r="D642" s="15">
        <f t="shared" si="62"/>
        <v>44330</v>
      </c>
      <c r="E642" s="15">
        <f t="shared" si="63"/>
        <v>44358</v>
      </c>
      <c r="F642" s="15">
        <f t="shared" si="64"/>
        <v>44386</v>
      </c>
      <c r="G642" s="15">
        <f t="shared" si="65"/>
        <v>44414</v>
      </c>
      <c r="H642" s="15">
        <f t="shared" si="66"/>
        <v>44442</v>
      </c>
    </row>
    <row r="643" spans="1:8" x14ac:dyDescent="0.25">
      <c r="A643" s="42" t="s">
        <v>690</v>
      </c>
      <c r="B643">
        <f>IF(INT(MOD(ROW()-2,Données!E$6))=0,MAX($B$1:$B642)+1,MAX(B$1:B642))</f>
        <v>107</v>
      </c>
      <c r="C643" s="15">
        <f t="shared" si="67"/>
        <v>44305</v>
      </c>
      <c r="D643" s="15">
        <f t="shared" si="62"/>
        <v>44330</v>
      </c>
      <c r="E643" s="15">
        <f t="shared" si="63"/>
        <v>44358</v>
      </c>
      <c r="F643" s="15">
        <f t="shared" si="64"/>
        <v>44386</v>
      </c>
      <c r="G643" s="15">
        <f t="shared" si="65"/>
        <v>44414</v>
      </c>
      <c r="H643" s="15">
        <f t="shared" si="66"/>
        <v>44442</v>
      </c>
    </row>
    <row r="644" spans="1:8" x14ac:dyDescent="0.25">
      <c r="A644" s="42" t="s">
        <v>691</v>
      </c>
      <c r="B644">
        <f>IF(INT(MOD(ROW()-2,Données!E$6))=0,MAX($B$1:$B643)+1,MAX(B$1:B643))</f>
        <v>108</v>
      </c>
      <c r="C644" s="15">
        <f t="shared" si="67"/>
        <v>44305</v>
      </c>
      <c r="D644" s="15">
        <f t="shared" si="62"/>
        <v>44333</v>
      </c>
      <c r="E644" s="15">
        <f t="shared" si="63"/>
        <v>44361</v>
      </c>
      <c r="F644" s="15">
        <f t="shared" si="64"/>
        <v>44389</v>
      </c>
      <c r="G644" s="15">
        <f t="shared" si="65"/>
        <v>44417</v>
      </c>
      <c r="H644" s="15">
        <f t="shared" si="66"/>
        <v>44445</v>
      </c>
    </row>
    <row r="645" spans="1:8" x14ac:dyDescent="0.25">
      <c r="A645" s="42" t="s">
        <v>692</v>
      </c>
      <c r="B645">
        <f>IF(INT(MOD(ROW()-2,Données!E$6))=0,MAX($B$1:$B644)+1,MAX(B$1:B644))</f>
        <v>108</v>
      </c>
      <c r="C645" s="15">
        <f t="shared" si="67"/>
        <v>44305</v>
      </c>
      <c r="D645" s="15">
        <f t="shared" si="62"/>
        <v>44333</v>
      </c>
      <c r="E645" s="15">
        <f t="shared" si="63"/>
        <v>44361</v>
      </c>
      <c r="F645" s="15">
        <f t="shared" si="64"/>
        <v>44389</v>
      </c>
      <c r="G645" s="15">
        <f t="shared" si="65"/>
        <v>44417</v>
      </c>
      <c r="H645" s="15">
        <f t="shared" si="66"/>
        <v>44445</v>
      </c>
    </row>
    <row r="646" spans="1:8" x14ac:dyDescent="0.25">
      <c r="A646" s="42" t="s">
        <v>693</v>
      </c>
      <c r="B646">
        <f>IF(INT(MOD(ROW()-2,Données!E$6))=0,MAX($B$1:$B645)+1,MAX(B$1:B645))</f>
        <v>108</v>
      </c>
      <c r="C646" s="15">
        <f t="shared" si="67"/>
        <v>44305</v>
      </c>
      <c r="D646" s="15">
        <f t="shared" si="62"/>
        <v>44333</v>
      </c>
      <c r="E646" s="15">
        <f t="shared" si="63"/>
        <v>44361</v>
      </c>
      <c r="F646" s="15">
        <f t="shared" si="64"/>
        <v>44389</v>
      </c>
      <c r="G646" s="15">
        <f t="shared" si="65"/>
        <v>44417</v>
      </c>
      <c r="H646" s="15">
        <f t="shared" si="66"/>
        <v>44445</v>
      </c>
    </row>
    <row r="647" spans="1:8" x14ac:dyDescent="0.25">
      <c r="A647" s="42" t="s">
        <v>694</v>
      </c>
      <c r="B647">
        <f>IF(INT(MOD(ROW()-2,Données!E$6))=0,MAX($B$1:$B646)+1,MAX(B$1:B646))</f>
        <v>108</v>
      </c>
      <c r="C647" s="15">
        <f t="shared" si="67"/>
        <v>44305</v>
      </c>
      <c r="D647" s="15">
        <f t="shared" si="62"/>
        <v>44333</v>
      </c>
      <c r="E647" s="15">
        <f t="shared" si="63"/>
        <v>44361</v>
      </c>
      <c r="F647" s="15">
        <f t="shared" si="64"/>
        <v>44389</v>
      </c>
      <c r="G647" s="15">
        <f t="shared" si="65"/>
        <v>44417</v>
      </c>
      <c r="H647" s="15">
        <f t="shared" si="66"/>
        <v>44445</v>
      </c>
    </row>
    <row r="648" spans="1:8" x14ac:dyDescent="0.25">
      <c r="A648" s="42" t="s">
        <v>695</v>
      </c>
      <c r="B648">
        <f>IF(INT(MOD(ROW()-2,Données!E$6))=0,MAX($B$1:$B647)+1,MAX(B$1:B647))</f>
        <v>108</v>
      </c>
      <c r="C648" s="15">
        <f t="shared" si="67"/>
        <v>44305</v>
      </c>
      <c r="D648" s="15">
        <f t="shared" si="62"/>
        <v>44333</v>
      </c>
      <c r="E648" s="15">
        <f t="shared" si="63"/>
        <v>44361</v>
      </c>
      <c r="F648" s="15">
        <f t="shared" si="64"/>
        <v>44389</v>
      </c>
      <c r="G648" s="15">
        <f t="shared" si="65"/>
        <v>44417</v>
      </c>
      <c r="H648" s="15">
        <f t="shared" si="66"/>
        <v>44445</v>
      </c>
    </row>
    <row r="649" spans="1:8" x14ac:dyDescent="0.25">
      <c r="A649" s="42" t="s">
        <v>696</v>
      </c>
      <c r="B649">
        <f>IF(INT(MOD(ROW()-2,Données!E$6))=0,MAX($B$1:$B648)+1,MAX(B$1:B648))</f>
        <v>108</v>
      </c>
      <c r="C649" s="15">
        <f t="shared" si="67"/>
        <v>44305</v>
      </c>
      <c r="D649" s="15">
        <f t="shared" si="62"/>
        <v>44333</v>
      </c>
      <c r="E649" s="15">
        <f t="shared" si="63"/>
        <v>44361</v>
      </c>
      <c r="F649" s="15">
        <f t="shared" si="64"/>
        <v>44389</v>
      </c>
      <c r="G649" s="15">
        <f t="shared" si="65"/>
        <v>44417</v>
      </c>
      <c r="H649" s="15">
        <f t="shared" si="66"/>
        <v>44445</v>
      </c>
    </row>
    <row r="650" spans="1:8" x14ac:dyDescent="0.25">
      <c r="A650" s="42" t="s">
        <v>697</v>
      </c>
      <c r="B650">
        <f>IF(INT(MOD(ROW()-2,Données!E$6))=0,MAX($B$1:$B649)+1,MAX(B$1:B649))</f>
        <v>109</v>
      </c>
      <c r="C650" s="15">
        <f t="shared" si="67"/>
        <v>44306</v>
      </c>
      <c r="D650" s="15">
        <f t="shared" si="62"/>
        <v>44333</v>
      </c>
      <c r="E650" s="15">
        <f t="shared" si="63"/>
        <v>44361</v>
      </c>
      <c r="F650" s="15">
        <f t="shared" si="64"/>
        <v>44389</v>
      </c>
      <c r="G650" s="15">
        <f t="shared" si="65"/>
        <v>44417</v>
      </c>
      <c r="H650" s="15">
        <f t="shared" si="66"/>
        <v>44445</v>
      </c>
    </row>
    <row r="651" spans="1:8" x14ac:dyDescent="0.25">
      <c r="A651" s="42" t="s">
        <v>698</v>
      </c>
      <c r="B651">
        <f>IF(INT(MOD(ROW()-2,Données!E$6))=0,MAX($B$1:$B650)+1,MAX(B$1:B650))</f>
        <v>109</v>
      </c>
      <c r="C651" s="15">
        <f t="shared" si="67"/>
        <v>44306</v>
      </c>
      <c r="D651" s="15">
        <f t="shared" si="62"/>
        <v>44333</v>
      </c>
      <c r="E651" s="15">
        <f t="shared" si="63"/>
        <v>44361</v>
      </c>
      <c r="F651" s="15">
        <f t="shared" si="64"/>
        <v>44389</v>
      </c>
      <c r="G651" s="15">
        <f t="shared" si="65"/>
        <v>44417</v>
      </c>
      <c r="H651" s="15">
        <f t="shared" si="66"/>
        <v>44445</v>
      </c>
    </row>
    <row r="652" spans="1:8" x14ac:dyDescent="0.25">
      <c r="A652" s="42" t="s">
        <v>699</v>
      </c>
      <c r="B652">
        <f>IF(INT(MOD(ROW()-2,Données!E$6))=0,MAX($B$1:$B651)+1,MAX(B$1:B651))</f>
        <v>109</v>
      </c>
      <c r="C652" s="15">
        <f t="shared" si="67"/>
        <v>44306</v>
      </c>
      <c r="D652" s="15">
        <f t="shared" si="62"/>
        <v>44333</v>
      </c>
      <c r="E652" s="15">
        <f t="shared" si="63"/>
        <v>44361</v>
      </c>
      <c r="F652" s="15">
        <f t="shared" si="64"/>
        <v>44389</v>
      </c>
      <c r="G652" s="15">
        <f t="shared" si="65"/>
        <v>44417</v>
      </c>
      <c r="H652" s="15">
        <f t="shared" si="66"/>
        <v>44445</v>
      </c>
    </row>
    <row r="653" spans="1:8" x14ac:dyDescent="0.25">
      <c r="A653" s="42" t="s">
        <v>700</v>
      </c>
      <c r="B653">
        <f>IF(INT(MOD(ROW()-2,Données!E$6))=0,MAX($B$1:$B652)+1,MAX(B$1:B652))</f>
        <v>109</v>
      </c>
      <c r="C653" s="15">
        <f t="shared" si="67"/>
        <v>44306</v>
      </c>
      <c r="D653" s="15">
        <f t="shared" si="62"/>
        <v>44333</v>
      </c>
      <c r="E653" s="15">
        <f t="shared" si="63"/>
        <v>44361</v>
      </c>
      <c r="F653" s="15">
        <f t="shared" si="64"/>
        <v>44389</v>
      </c>
      <c r="G653" s="15">
        <f t="shared" si="65"/>
        <v>44417</v>
      </c>
      <c r="H653" s="15">
        <f t="shared" si="66"/>
        <v>44445</v>
      </c>
    </row>
    <row r="654" spans="1:8" x14ac:dyDescent="0.25">
      <c r="A654" s="42" t="s">
        <v>701</v>
      </c>
      <c r="B654">
        <f>IF(INT(MOD(ROW()-2,Données!E$6))=0,MAX($B$1:$B653)+1,MAX(B$1:B653))</f>
        <v>109</v>
      </c>
      <c r="C654" s="15">
        <f t="shared" si="67"/>
        <v>44306</v>
      </c>
      <c r="D654" s="15">
        <f t="shared" si="62"/>
        <v>44333</v>
      </c>
      <c r="E654" s="15">
        <f t="shared" si="63"/>
        <v>44361</v>
      </c>
      <c r="F654" s="15">
        <f t="shared" si="64"/>
        <v>44389</v>
      </c>
      <c r="G654" s="15">
        <f t="shared" si="65"/>
        <v>44417</v>
      </c>
      <c r="H654" s="15">
        <f t="shared" si="66"/>
        <v>44445</v>
      </c>
    </row>
    <row r="655" spans="1:8" x14ac:dyDescent="0.25">
      <c r="A655" s="42" t="s">
        <v>702</v>
      </c>
      <c r="B655">
        <f>IF(INT(MOD(ROW()-2,Données!E$6))=0,MAX($B$1:$B654)+1,MAX(B$1:B654))</f>
        <v>109</v>
      </c>
      <c r="C655" s="15">
        <f t="shared" si="67"/>
        <v>44306</v>
      </c>
      <c r="D655" s="15">
        <f t="shared" si="62"/>
        <v>44333</v>
      </c>
      <c r="E655" s="15">
        <f t="shared" si="63"/>
        <v>44361</v>
      </c>
      <c r="F655" s="15">
        <f t="shared" si="64"/>
        <v>44389</v>
      </c>
      <c r="G655" s="15">
        <f t="shared" si="65"/>
        <v>44417</v>
      </c>
      <c r="H655" s="15">
        <f t="shared" si="66"/>
        <v>44445</v>
      </c>
    </row>
    <row r="656" spans="1:8" x14ac:dyDescent="0.25">
      <c r="A656" s="42" t="s">
        <v>703</v>
      </c>
      <c r="B656">
        <f>IF(INT(MOD(ROW()-2,Données!E$6))=0,MAX($B$1:$B655)+1,MAX(B$1:B655))</f>
        <v>110</v>
      </c>
      <c r="C656" s="15">
        <f t="shared" si="67"/>
        <v>44307</v>
      </c>
      <c r="D656" s="15">
        <f t="shared" si="62"/>
        <v>44333</v>
      </c>
      <c r="E656" s="15">
        <f t="shared" si="63"/>
        <v>44361</v>
      </c>
      <c r="F656" s="15">
        <f t="shared" si="64"/>
        <v>44389</v>
      </c>
      <c r="G656" s="15">
        <f t="shared" si="65"/>
        <v>44417</v>
      </c>
      <c r="H656" s="15">
        <f t="shared" si="66"/>
        <v>44445</v>
      </c>
    </row>
    <row r="657" spans="1:8" x14ac:dyDescent="0.25">
      <c r="A657" s="42" t="s">
        <v>704</v>
      </c>
      <c r="B657">
        <f>IF(INT(MOD(ROW()-2,Données!E$6))=0,MAX($B$1:$B656)+1,MAX(B$1:B656))</f>
        <v>110</v>
      </c>
      <c r="C657" s="15">
        <f t="shared" si="67"/>
        <v>44307</v>
      </c>
      <c r="D657" s="15">
        <f t="shared" si="62"/>
        <v>44333</v>
      </c>
      <c r="E657" s="15">
        <f t="shared" si="63"/>
        <v>44361</v>
      </c>
      <c r="F657" s="15">
        <f t="shared" si="64"/>
        <v>44389</v>
      </c>
      <c r="G657" s="15">
        <f t="shared" si="65"/>
        <v>44417</v>
      </c>
      <c r="H657" s="15">
        <f t="shared" si="66"/>
        <v>44445</v>
      </c>
    </row>
    <row r="658" spans="1:8" x14ac:dyDescent="0.25">
      <c r="A658" s="42" t="s">
        <v>705</v>
      </c>
      <c r="B658">
        <f>IF(INT(MOD(ROW()-2,Données!E$6))=0,MAX($B$1:$B657)+1,MAX(B$1:B657))</f>
        <v>110</v>
      </c>
      <c r="C658" s="15">
        <f t="shared" si="67"/>
        <v>44307</v>
      </c>
      <c r="D658" s="15">
        <f t="shared" si="62"/>
        <v>44333</v>
      </c>
      <c r="E658" s="15">
        <f t="shared" si="63"/>
        <v>44361</v>
      </c>
      <c r="F658" s="15">
        <f t="shared" si="64"/>
        <v>44389</v>
      </c>
      <c r="G658" s="15">
        <f t="shared" si="65"/>
        <v>44417</v>
      </c>
      <c r="H658" s="15">
        <f t="shared" si="66"/>
        <v>44445</v>
      </c>
    </row>
    <row r="659" spans="1:8" x14ac:dyDescent="0.25">
      <c r="A659" s="42" t="s">
        <v>706</v>
      </c>
      <c r="B659">
        <f>IF(INT(MOD(ROW()-2,Données!E$6))=0,MAX($B$1:$B658)+1,MAX(B$1:B658))</f>
        <v>110</v>
      </c>
      <c r="C659" s="15">
        <f t="shared" si="67"/>
        <v>44307</v>
      </c>
      <c r="D659" s="15">
        <f t="shared" si="62"/>
        <v>44333</v>
      </c>
      <c r="E659" s="15">
        <f t="shared" si="63"/>
        <v>44361</v>
      </c>
      <c r="F659" s="15">
        <f t="shared" si="64"/>
        <v>44389</v>
      </c>
      <c r="G659" s="15">
        <f t="shared" si="65"/>
        <v>44417</v>
      </c>
      <c r="H659" s="15">
        <f t="shared" si="66"/>
        <v>44445</v>
      </c>
    </row>
    <row r="660" spans="1:8" x14ac:dyDescent="0.25">
      <c r="A660" s="42" t="s">
        <v>707</v>
      </c>
      <c r="B660">
        <f>IF(INT(MOD(ROW()-2,Données!E$6))=0,MAX($B$1:$B659)+1,MAX(B$1:B659))</f>
        <v>110</v>
      </c>
      <c r="C660" s="15">
        <f t="shared" si="67"/>
        <v>44307</v>
      </c>
      <c r="D660" s="15">
        <f t="shared" si="62"/>
        <v>44333</v>
      </c>
      <c r="E660" s="15">
        <f t="shared" si="63"/>
        <v>44361</v>
      </c>
      <c r="F660" s="15">
        <f t="shared" si="64"/>
        <v>44389</v>
      </c>
      <c r="G660" s="15">
        <f t="shared" si="65"/>
        <v>44417</v>
      </c>
      <c r="H660" s="15">
        <f t="shared" si="66"/>
        <v>44445</v>
      </c>
    </row>
    <row r="661" spans="1:8" x14ac:dyDescent="0.25">
      <c r="A661" s="42" t="s">
        <v>708</v>
      </c>
      <c r="B661">
        <f>IF(INT(MOD(ROW()-2,Données!E$6))=0,MAX($B$1:$B660)+1,MAX(B$1:B660))</f>
        <v>110</v>
      </c>
      <c r="C661" s="15">
        <f t="shared" si="67"/>
        <v>44307</v>
      </c>
      <c r="D661" s="15">
        <f t="shared" si="62"/>
        <v>44333</v>
      </c>
      <c r="E661" s="15">
        <f t="shared" si="63"/>
        <v>44361</v>
      </c>
      <c r="F661" s="15">
        <f t="shared" si="64"/>
        <v>44389</v>
      </c>
      <c r="G661" s="15">
        <f t="shared" si="65"/>
        <v>44417</v>
      </c>
      <c r="H661" s="15">
        <f t="shared" si="66"/>
        <v>44445</v>
      </c>
    </row>
    <row r="662" spans="1:8" x14ac:dyDescent="0.25">
      <c r="A662" s="42" t="s">
        <v>709</v>
      </c>
      <c r="B662">
        <f>IF(INT(MOD(ROW()-2,Données!E$6))=0,MAX($B$1:$B661)+1,MAX(B$1:B661))</f>
        <v>111</v>
      </c>
      <c r="C662" s="15">
        <f t="shared" si="67"/>
        <v>44308</v>
      </c>
      <c r="D662" s="15">
        <f t="shared" si="62"/>
        <v>44334</v>
      </c>
      <c r="E662" s="15">
        <f t="shared" si="63"/>
        <v>44362</v>
      </c>
      <c r="F662" s="15">
        <f t="shared" si="64"/>
        <v>44390</v>
      </c>
      <c r="G662" s="15">
        <f t="shared" si="65"/>
        <v>44418</v>
      </c>
      <c r="H662" s="15">
        <f t="shared" si="66"/>
        <v>44446</v>
      </c>
    </row>
    <row r="663" spans="1:8" x14ac:dyDescent="0.25">
      <c r="A663" s="42" t="s">
        <v>710</v>
      </c>
      <c r="B663">
        <f>IF(INT(MOD(ROW()-2,Données!E$6))=0,MAX($B$1:$B662)+1,MAX(B$1:B662))</f>
        <v>111</v>
      </c>
      <c r="C663" s="15">
        <f t="shared" si="67"/>
        <v>44308</v>
      </c>
      <c r="D663" s="15">
        <f t="shared" si="62"/>
        <v>44334</v>
      </c>
      <c r="E663" s="15">
        <f t="shared" si="63"/>
        <v>44362</v>
      </c>
      <c r="F663" s="15">
        <f t="shared" si="64"/>
        <v>44390</v>
      </c>
      <c r="G663" s="15">
        <f t="shared" si="65"/>
        <v>44418</v>
      </c>
      <c r="H663" s="15">
        <f t="shared" si="66"/>
        <v>44446</v>
      </c>
    </row>
    <row r="664" spans="1:8" x14ac:dyDescent="0.25">
      <c r="A664" s="42" t="s">
        <v>711</v>
      </c>
      <c r="B664">
        <f>IF(INT(MOD(ROW()-2,Données!E$6))=0,MAX($B$1:$B663)+1,MAX(B$1:B663))</f>
        <v>111</v>
      </c>
      <c r="C664" s="15">
        <f t="shared" si="67"/>
        <v>44308</v>
      </c>
      <c r="D664" s="15">
        <f t="shared" si="62"/>
        <v>44334</v>
      </c>
      <c r="E664" s="15">
        <f t="shared" si="63"/>
        <v>44362</v>
      </c>
      <c r="F664" s="15">
        <f t="shared" si="64"/>
        <v>44390</v>
      </c>
      <c r="G664" s="15">
        <f t="shared" si="65"/>
        <v>44418</v>
      </c>
      <c r="H664" s="15">
        <f t="shared" si="66"/>
        <v>44446</v>
      </c>
    </row>
    <row r="665" spans="1:8" x14ac:dyDescent="0.25">
      <c r="A665" s="42" t="s">
        <v>712</v>
      </c>
      <c r="B665">
        <f>IF(INT(MOD(ROW()-2,Données!E$6))=0,MAX($B$1:$B664)+1,MAX(B$1:B664))</f>
        <v>111</v>
      </c>
      <c r="C665" s="15">
        <f t="shared" si="67"/>
        <v>44308</v>
      </c>
      <c r="D665" s="15">
        <f t="shared" si="62"/>
        <v>44334</v>
      </c>
      <c r="E665" s="15">
        <f t="shared" si="63"/>
        <v>44362</v>
      </c>
      <c r="F665" s="15">
        <f t="shared" si="64"/>
        <v>44390</v>
      </c>
      <c r="G665" s="15">
        <f t="shared" si="65"/>
        <v>44418</v>
      </c>
      <c r="H665" s="15">
        <f t="shared" si="66"/>
        <v>44446</v>
      </c>
    </row>
    <row r="666" spans="1:8" x14ac:dyDescent="0.25">
      <c r="A666" s="42" t="s">
        <v>713</v>
      </c>
      <c r="B666">
        <f>IF(INT(MOD(ROW()-2,Données!E$6))=0,MAX($B$1:$B665)+1,MAX(B$1:B665))</f>
        <v>111</v>
      </c>
      <c r="C666" s="15">
        <f t="shared" si="67"/>
        <v>44308</v>
      </c>
      <c r="D666" s="15">
        <f t="shared" si="62"/>
        <v>44334</v>
      </c>
      <c r="E666" s="15">
        <f t="shared" si="63"/>
        <v>44362</v>
      </c>
      <c r="F666" s="15">
        <f t="shared" si="64"/>
        <v>44390</v>
      </c>
      <c r="G666" s="15">
        <f t="shared" si="65"/>
        <v>44418</v>
      </c>
      <c r="H666" s="15">
        <f t="shared" si="66"/>
        <v>44446</v>
      </c>
    </row>
    <row r="667" spans="1:8" x14ac:dyDescent="0.25">
      <c r="A667" s="42" t="s">
        <v>714</v>
      </c>
      <c r="B667">
        <f>IF(INT(MOD(ROW()-2,Données!E$6))=0,MAX($B$1:$B666)+1,MAX(B$1:B666))</f>
        <v>111</v>
      </c>
      <c r="C667" s="15">
        <f t="shared" si="67"/>
        <v>44308</v>
      </c>
      <c r="D667" s="15">
        <f t="shared" si="62"/>
        <v>44334</v>
      </c>
      <c r="E667" s="15">
        <f t="shared" si="63"/>
        <v>44362</v>
      </c>
      <c r="F667" s="15">
        <f t="shared" si="64"/>
        <v>44390</v>
      </c>
      <c r="G667" s="15">
        <f t="shared" si="65"/>
        <v>44418</v>
      </c>
      <c r="H667" s="15">
        <f t="shared" si="66"/>
        <v>44446</v>
      </c>
    </row>
    <row r="668" spans="1:8" x14ac:dyDescent="0.25">
      <c r="A668" s="42" t="s">
        <v>715</v>
      </c>
      <c r="B668">
        <f>IF(INT(MOD(ROW()-2,Données!E$6))=0,MAX($B$1:$B667)+1,MAX(B$1:B667))</f>
        <v>112</v>
      </c>
      <c r="C668" s="15">
        <f t="shared" si="67"/>
        <v>44309</v>
      </c>
      <c r="D668" s="15">
        <f t="shared" si="62"/>
        <v>44335</v>
      </c>
      <c r="E668" s="15">
        <f t="shared" si="63"/>
        <v>44363</v>
      </c>
      <c r="F668" s="15">
        <f t="shared" si="64"/>
        <v>44392</v>
      </c>
      <c r="G668" s="15">
        <f t="shared" si="65"/>
        <v>44419</v>
      </c>
      <c r="H668" s="15">
        <f t="shared" si="66"/>
        <v>44447</v>
      </c>
    </row>
    <row r="669" spans="1:8" x14ac:dyDescent="0.25">
      <c r="A669" s="42" t="s">
        <v>716</v>
      </c>
      <c r="B669">
        <f>IF(INT(MOD(ROW()-2,Données!E$6))=0,MAX($B$1:$B668)+1,MAX(B$1:B668))</f>
        <v>112</v>
      </c>
      <c r="C669" s="15">
        <f t="shared" si="67"/>
        <v>44309</v>
      </c>
      <c r="D669" s="15">
        <f t="shared" si="62"/>
        <v>44335</v>
      </c>
      <c r="E669" s="15">
        <f t="shared" si="63"/>
        <v>44363</v>
      </c>
      <c r="F669" s="15">
        <f t="shared" si="64"/>
        <v>44392</v>
      </c>
      <c r="G669" s="15">
        <f t="shared" si="65"/>
        <v>44419</v>
      </c>
      <c r="H669" s="15">
        <f t="shared" si="66"/>
        <v>44447</v>
      </c>
    </row>
    <row r="670" spans="1:8" x14ac:dyDescent="0.25">
      <c r="A670" s="42" t="s">
        <v>717</v>
      </c>
      <c r="B670">
        <f>IF(INT(MOD(ROW()-2,Données!E$6))=0,MAX($B$1:$B669)+1,MAX(B$1:B669))</f>
        <v>112</v>
      </c>
      <c r="C670" s="15">
        <f t="shared" si="67"/>
        <v>44309</v>
      </c>
      <c r="D670" s="15">
        <f t="shared" si="62"/>
        <v>44335</v>
      </c>
      <c r="E670" s="15">
        <f t="shared" si="63"/>
        <v>44363</v>
      </c>
      <c r="F670" s="15">
        <f t="shared" si="64"/>
        <v>44392</v>
      </c>
      <c r="G670" s="15">
        <f t="shared" si="65"/>
        <v>44419</v>
      </c>
      <c r="H670" s="15">
        <f t="shared" si="66"/>
        <v>44447</v>
      </c>
    </row>
    <row r="671" spans="1:8" x14ac:dyDescent="0.25">
      <c r="A671" s="42" t="s">
        <v>718</v>
      </c>
      <c r="B671">
        <f>IF(INT(MOD(ROW()-2,Données!E$6))=0,MAX($B$1:$B670)+1,MAX(B$1:B670))</f>
        <v>112</v>
      </c>
      <c r="C671" s="15">
        <f t="shared" si="67"/>
        <v>44309</v>
      </c>
      <c r="D671" s="15">
        <f t="shared" si="62"/>
        <v>44335</v>
      </c>
      <c r="E671" s="15">
        <f t="shared" si="63"/>
        <v>44363</v>
      </c>
      <c r="F671" s="15">
        <f t="shared" si="64"/>
        <v>44392</v>
      </c>
      <c r="G671" s="15">
        <f t="shared" si="65"/>
        <v>44419</v>
      </c>
      <c r="H671" s="15">
        <f t="shared" si="66"/>
        <v>44447</v>
      </c>
    </row>
    <row r="672" spans="1:8" x14ac:dyDescent="0.25">
      <c r="A672" s="42" t="s">
        <v>719</v>
      </c>
      <c r="B672">
        <f>IF(INT(MOD(ROW()-2,Données!E$6))=0,MAX($B$1:$B671)+1,MAX(B$1:B671))</f>
        <v>112</v>
      </c>
      <c r="C672" s="15">
        <f t="shared" si="67"/>
        <v>44309</v>
      </c>
      <c r="D672" s="15">
        <f t="shared" si="62"/>
        <v>44335</v>
      </c>
      <c r="E672" s="15">
        <f t="shared" si="63"/>
        <v>44363</v>
      </c>
      <c r="F672" s="15">
        <f t="shared" si="64"/>
        <v>44392</v>
      </c>
      <c r="G672" s="15">
        <f t="shared" si="65"/>
        <v>44419</v>
      </c>
      <c r="H672" s="15">
        <f t="shared" si="66"/>
        <v>44447</v>
      </c>
    </row>
    <row r="673" spans="1:8" x14ac:dyDescent="0.25">
      <c r="A673" s="42" t="s">
        <v>720</v>
      </c>
      <c r="B673">
        <f>IF(INT(MOD(ROW()-2,Données!E$6))=0,MAX($B$1:$B672)+1,MAX(B$1:B672))</f>
        <v>112</v>
      </c>
      <c r="C673" s="15">
        <f t="shared" si="67"/>
        <v>44309</v>
      </c>
      <c r="D673" s="15">
        <f t="shared" si="62"/>
        <v>44335</v>
      </c>
      <c r="E673" s="15">
        <f t="shared" si="63"/>
        <v>44363</v>
      </c>
      <c r="F673" s="15">
        <f t="shared" si="64"/>
        <v>44392</v>
      </c>
      <c r="G673" s="15">
        <f t="shared" si="65"/>
        <v>44419</v>
      </c>
      <c r="H673" s="15">
        <f t="shared" si="66"/>
        <v>44447</v>
      </c>
    </row>
    <row r="674" spans="1:8" x14ac:dyDescent="0.25">
      <c r="A674" s="42" t="s">
        <v>721</v>
      </c>
      <c r="B674">
        <f>IF(INT(MOD(ROW()-2,Données!E$6))=0,MAX($B$1:$B673)+1,MAX(B$1:B673))</f>
        <v>113</v>
      </c>
      <c r="C674" s="15">
        <f t="shared" si="67"/>
        <v>44312</v>
      </c>
      <c r="D674" s="15">
        <f t="shared" si="62"/>
        <v>44336</v>
      </c>
      <c r="E674" s="15">
        <f t="shared" si="63"/>
        <v>44364</v>
      </c>
      <c r="F674" s="15">
        <f t="shared" si="64"/>
        <v>44392</v>
      </c>
      <c r="G674" s="15">
        <f t="shared" si="65"/>
        <v>44420</v>
      </c>
      <c r="H674" s="15">
        <f t="shared" si="66"/>
        <v>44448</v>
      </c>
    </row>
    <row r="675" spans="1:8" x14ac:dyDescent="0.25">
      <c r="A675" s="42" t="s">
        <v>722</v>
      </c>
      <c r="B675">
        <f>IF(INT(MOD(ROW()-2,Données!E$6))=0,MAX($B$1:$B674)+1,MAX(B$1:B674))</f>
        <v>113</v>
      </c>
      <c r="C675" s="15">
        <f t="shared" si="67"/>
        <v>44312</v>
      </c>
      <c r="D675" s="15">
        <f t="shared" si="62"/>
        <v>44336</v>
      </c>
      <c r="E675" s="15">
        <f t="shared" si="63"/>
        <v>44364</v>
      </c>
      <c r="F675" s="15">
        <f t="shared" si="64"/>
        <v>44392</v>
      </c>
      <c r="G675" s="15">
        <f t="shared" si="65"/>
        <v>44420</v>
      </c>
      <c r="H675" s="15">
        <f t="shared" si="66"/>
        <v>44448</v>
      </c>
    </row>
    <row r="676" spans="1:8" x14ac:dyDescent="0.25">
      <c r="A676" s="42" t="s">
        <v>723</v>
      </c>
      <c r="B676">
        <f>IF(INT(MOD(ROW()-2,Données!E$6))=0,MAX($B$1:$B675)+1,MAX(B$1:B675))</f>
        <v>113</v>
      </c>
      <c r="C676" s="15">
        <f t="shared" si="67"/>
        <v>44312</v>
      </c>
      <c r="D676" s="15">
        <f t="shared" si="62"/>
        <v>44336</v>
      </c>
      <c r="E676" s="15">
        <f t="shared" si="63"/>
        <v>44364</v>
      </c>
      <c r="F676" s="15">
        <f t="shared" si="64"/>
        <v>44392</v>
      </c>
      <c r="G676" s="15">
        <f t="shared" si="65"/>
        <v>44420</v>
      </c>
      <c r="H676" s="15">
        <f t="shared" si="66"/>
        <v>44448</v>
      </c>
    </row>
    <row r="677" spans="1:8" x14ac:dyDescent="0.25">
      <c r="A677" s="42" t="s">
        <v>724</v>
      </c>
      <c r="B677">
        <f>IF(INT(MOD(ROW()-2,Données!E$6))=0,MAX($B$1:$B676)+1,MAX(B$1:B676))</f>
        <v>113</v>
      </c>
      <c r="C677" s="15">
        <f t="shared" si="67"/>
        <v>44312</v>
      </c>
      <c r="D677" s="15">
        <f t="shared" si="62"/>
        <v>44336</v>
      </c>
      <c r="E677" s="15">
        <f t="shared" si="63"/>
        <v>44364</v>
      </c>
      <c r="F677" s="15">
        <f t="shared" si="64"/>
        <v>44392</v>
      </c>
      <c r="G677" s="15">
        <f t="shared" si="65"/>
        <v>44420</v>
      </c>
      <c r="H677" s="15">
        <f t="shared" si="66"/>
        <v>44448</v>
      </c>
    </row>
    <row r="678" spans="1:8" x14ac:dyDescent="0.25">
      <c r="A678" s="42" t="s">
        <v>725</v>
      </c>
      <c r="B678">
        <f>IF(INT(MOD(ROW()-2,Données!E$6))=0,MAX($B$1:$B677)+1,MAX(B$1:B677))</f>
        <v>113</v>
      </c>
      <c r="C678" s="15">
        <f t="shared" si="67"/>
        <v>44312</v>
      </c>
      <c r="D678" s="15">
        <f t="shared" si="62"/>
        <v>44336</v>
      </c>
      <c r="E678" s="15">
        <f t="shared" si="63"/>
        <v>44364</v>
      </c>
      <c r="F678" s="15">
        <f t="shared" si="64"/>
        <v>44392</v>
      </c>
      <c r="G678" s="15">
        <f t="shared" si="65"/>
        <v>44420</v>
      </c>
      <c r="H678" s="15">
        <f t="shared" si="66"/>
        <v>44448</v>
      </c>
    </row>
    <row r="679" spans="1:8" x14ac:dyDescent="0.25">
      <c r="A679" s="42" t="s">
        <v>726</v>
      </c>
      <c r="B679">
        <f>IF(INT(MOD(ROW()-2,Données!E$6))=0,MAX($B$1:$B678)+1,MAX(B$1:B678))</f>
        <v>113</v>
      </c>
      <c r="C679" s="15">
        <f t="shared" si="67"/>
        <v>44312</v>
      </c>
      <c r="D679" s="15">
        <f t="shared" ref="D679:D718" si="68">WORKDAY(C$102+$B679+8,1,Fer)</f>
        <v>44336</v>
      </c>
      <c r="E679" s="15">
        <f t="shared" ref="E679:E718" si="69">WORKDAY(D$102+$B679+8,1,Fer)</f>
        <v>44364</v>
      </c>
      <c r="F679" s="15">
        <f t="shared" ref="F679:F718" si="70">WORKDAY(E$102+$B679+8,1,Fer)</f>
        <v>44392</v>
      </c>
      <c r="G679" s="15">
        <f t="shared" ref="G679:G718" si="71">WORKDAY(F$102+$B679+8,1,Fer)</f>
        <v>44420</v>
      </c>
      <c r="H679" s="15">
        <f t="shared" ref="H679:H718" si="72">WORKDAY(G$102+$B679+8,1,Fer)</f>
        <v>44448</v>
      </c>
    </row>
    <row r="680" spans="1:8" x14ac:dyDescent="0.25">
      <c r="A680" s="42" t="s">
        <v>727</v>
      </c>
      <c r="B680">
        <f>IF(INT(MOD(ROW()-2,Données!E$6))=0,MAX($B$1:$B679)+1,MAX(B$1:B679))</f>
        <v>114</v>
      </c>
      <c r="C680" s="15">
        <f t="shared" si="67"/>
        <v>44312</v>
      </c>
      <c r="D680" s="15">
        <f t="shared" si="68"/>
        <v>44337</v>
      </c>
      <c r="E680" s="15">
        <f t="shared" si="69"/>
        <v>44365</v>
      </c>
      <c r="F680" s="15">
        <f t="shared" si="70"/>
        <v>44393</v>
      </c>
      <c r="G680" s="15">
        <f t="shared" si="71"/>
        <v>44421</v>
      </c>
      <c r="H680" s="15">
        <f t="shared" si="72"/>
        <v>44449</v>
      </c>
    </row>
    <row r="681" spans="1:8" x14ac:dyDescent="0.25">
      <c r="A681" s="42" t="s">
        <v>728</v>
      </c>
      <c r="B681">
        <f>IF(INT(MOD(ROW()-2,Données!E$6))=0,MAX($B$1:$B680)+1,MAX(B$1:B680))</f>
        <v>114</v>
      </c>
      <c r="C681" s="15">
        <f t="shared" si="67"/>
        <v>44312</v>
      </c>
      <c r="D681" s="15">
        <f t="shared" si="68"/>
        <v>44337</v>
      </c>
      <c r="E681" s="15">
        <f t="shared" si="69"/>
        <v>44365</v>
      </c>
      <c r="F681" s="15">
        <f t="shared" si="70"/>
        <v>44393</v>
      </c>
      <c r="G681" s="15">
        <f t="shared" si="71"/>
        <v>44421</v>
      </c>
      <c r="H681" s="15">
        <f t="shared" si="72"/>
        <v>44449</v>
      </c>
    </row>
    <row r="682" spans="1:8" x14ac:dyDescent="0.25">
      <c r="A682" s="42" t="s">
        <v>729</v>
      </c>
      <c r="B682">
        <f>IF(INT(MOD(ROW()-2,Données!E$6))=0,MAX($B$1:$B681)+1,MAX(B$1:B681))</f>
        <v>114</v>
      </c>
      <c r="C682" s="15">
        <f t="shared" si="67"/>
        <v>44312</v>
      </c>
      <c r="D682" s="15">
        <f t="shared" si="68"/>
        <v>44337</v>
      </c>
      <c r="E682" s="15">
        <f t="shared" si="69"/>
        <v>44365</v>
      </c>
      <c r="F682" s="15">
        <f t="shared" si="70"/>
        <v>44393</v>
      </c>
      <c r="G682" s="15">
        <f t="shared" si="71"/>
        <v>44421</v>
      </c>
      <c r="H682" s="15">
        <f t="shared" si="72"/>
        <v>44449</v>
      </c>
    </row>
    <row r="683" spans="1:8" x14ac:dyDescent="0.25">
      <c r="A683" s="42" t="s">
        <v>730</v>
      </c>
      <c r="B683">
        <f>IF(INT(MOD(ROW()-2,Données!E$6))=0,MAX($B$1:$B682)+1,MAX(B$1:B682))</f>
        <v>114</v>
      </c>
      <c r="C683" s="15">
        <f t="shared" si="67"/>
        <v>44312</v>
      </c>
      <c r="D683" s="15">
        <f t="shared" si="68"/>
        <v>44337</v>
      </c>
      <c r="E683" s="15">
        <f t="shared" si="69"/>
        <v>44365</v>
      </c>
      <c r="F683" s="15">
        <f t="shared" si="70"/>
        <v>44393</v>
      </c>
      <c r="G683" s="15">
        <f t="shared" si="71"/>
        <v>44421</v>
      </c>
      <c r="H683" s="15">
        <f t="shared" si="72"/>
        <v>44449</v>
      </c>
    </row>
    <row r="684" spans="1:8" x14ac:dyDescent="0.25">
      <c r="A684" s="42" t="s">
        <v>731</v>
      </c>
      <c r="B684">
        <f>IF(INT(MOD(ROW()-2,Données!E$6))=0,MAX($B$1:$B683)+1,MAX(B$1:B683))</f>
        <v>114</v>
      </c>
      <c r="C684" s="15">
        <f t="shared" si="67"/>
        <v>44312</v>
      </c>
      <c r="D684" s="15">
        <f t="shared" si="68"/>
        <v>44337</v>
      </c>
      <c r="E684" s="15">
        <f t="shared" si="69"/>
        <v>44365</v>
      </c>
      <c r="F684" s="15">
        <f t="shared" si="70"/>
        <v>44393</v>
      </c>
      <c r="G684" s="15">
        <f t="shared" si="71"/>
        <v>44421</v>
      </c>
      <c r="H684" s="15">
        <f t="shared" si="72"/>
        <v>44449</v>
      </c>
    </row>
    <row r="685" spans="1:8" x14ac:dyDescent="0.25">
      <c r="A685" s="42" t="s">
        <v>732</v>
      </c>
      <c r="B685">
        <f>IF(INT(MOD(ROW()-2,Données!E$6))=0,MAX($B$1:$B684)+1,MAX(B$1:B684))</f>
        <v>114</v>
      </c>
      <c r="C685" s="15">
        <f t="shared" si="67"/>
        <v>44312</v>
      </c>
      <c r="D685" s="15">
        <f t="shared" si="68"/>
        <v>44337</v>
      </c>
      <c r="E685" s="15">
        <f t="shared" si="69"/>
        <v>44365</v>
      </c>
      <c r="F685" s="15">
        <f t="shared" si="70"/>
        <v>44393</v>
      </c>
      <c r="G685" s="15">
        <f t="shared" si="71"/>
        <v>44421</v>
      </c>
      <c r="H685" s="15">
        <f t="shared" si="72"/>
        <v>44449</v>
      </c>
    </row>
    <row r="686" spans="1:8" x14ac:dyDescent="0.25">
      <c r="A686" s="42" t="s">
        <v>733</v>
      </c>
      <c r="B686">
        <f>IF(INT(MOD(ROW()-2,Données!E$6))=0,MAX($B$1:$B685)+1,MAX(B$1:B685))</f>
        <v>115</v>
      </c>
      <c r="C686" s="15">
        <f t="shared" si="67"/>
        <v>44312</v>
      </c>
      <c r="D686" s="15">
        <f t="shared" si="68"/>
        <v>44341</v>
      </c>
      <c r="E686" s="15">
        <f t="shared" si="69"/>
        <v>44368</v>
      </c>
      <c r="F686" s="15">
        <f t="shared" si="70"/>
        <v>44396</v>
      </c>
      <c r="G686" s="15">
        <f t="shared" si="71"/>
        <v>44424</v>
      </c>
      <c r="H686" s="15">
        <f t="shared" si="72"/>
        <v>44452</v>
      </c>
    </row>
    <row r="687" spans="1:8" x14ac:dyDescent="0.25">
      <c r="A687" s="42" t="s">
        <v>734</v>
      </c>
      <c r="B687">
        <f>IF(INT(MOD(ROW()-2,Données!E$6))=0,MAX($B$1:$B686)+1,MAX(B$1:B686))</f>
        <v>115</v>
      </c>
      <c r="C687" s="15">
        <f t="shared" si="67"/>
        <v>44312</v>
      </c>
      <c r="D687" s="15">
        <f t="shared" si="68"/>
        <v>44341</v>
      </c>
      <c r="E687" s="15">
        <f t="shared" si="69"/>
        <v>44368</v>
      </c>
      <c r="F687" s="15">
        <f t="shared" si="70"/>
        <v>44396</v>
      </c>
      <c r="G687" s="15">
        <f t="shared" si="71"/>
        <v>44424</v>
      </c>
      <c r="H687" s="15">
        <f t="shared" si="72"/>
        <v>44452</v>
      </c>
    </row>
    <row r="688" spans="1:8" x14ac:dyDescent="0.25">
      <c r="A688" s="42" t="s">
        <v>735</v>
      </c>
      <c r="B688">
        <f>IF(INT(MOD(ROW()-2,Données!E$6))=0,MAX($B$1:$B687)+1,MAX(B$1:B687))</f>
        <v>115</v>
      </c>
      <c r="C688" s="15">
        <f t="shared" si="67"/>
        <v>44312</v>
      </c>
      <c r="D688" s="15">
        <f t="shared" si="68"/>
        <v>44341</v>
      </c>
      <c r="E688" s="15">
        <f t="shared" si="69"/>
        <v>44368</v>
      </c>
      <c r="F688" s="15">
        <f t="shared" si="70"/>
        <v>44396</v>
      </c>
      <c r="G688" s="15">
        <f t="shared" si="71"/>
        <v>44424</v>
      </c>
      <c r="H688" s="15">
        <f t="shared" si="72"/>
        <v>44452</v>
      </c>
    </row>
    <row r="689" spans="1:8" x14ac:dyDescent="0.25">
      <c r="A689" s="42" t="s">
        <v>736</v>
      </c>
      <c r="B689">
        <f>IF(INT(MOD(ROW()-2,Données!E$6))=0,MAX($B$1:$B688)+1,MAX(B$1:B688))</f>
        <v>115</v>
      </c>
      <c r="C689" s="15">
        <f t="shared" si="67"/>
        <v>44312</v>
      </c>
      <c r="D689" s="15">
        <f t="shared" si="68"/>
        <v>44341</v>
      </c>
      <c r="E689" s="15">
        <f t="shared" si="69"/>
        <v>44368</v>
      </c>
      <c r="F689" s="15">
        <f t="shared" si="70"/>
        <v>44396</v>
      </c>
      <c r="G689" s="15">
        <f t="shared" si="71"/>
        <v>44424</v>
      </c>
      <c r="H689" s="15">
        <f t="shared" si="72"/>
        <v>44452</v>
      </c>
    </row>
    <row r="690" spans="1:8" x14ac:dyDescent="0.25">
      <c r="A690" s="42" t="s">
        <v>737</v>
      </c>
      <c r="B690">
        <f>IF(INT(MOD(ROW()-2,Données!E$6))=0,MAX($B$1:$B689)+1,MAX(B$1:B689))</f>
        <v>115</v>
      </c>
      <c r="C690" s="15">
        <f t="shared" si="67"/>
        <v>44312</v>
      </c>
      <c r="D690" s="15">
        <f t="shared" si="68"/>
        <v>44341</v>
      </c>
      <c r="E690" s="15">
        <f t="shared" si="69"/>
        <v>44368</v>
      </c>
      <c r="F690" s="15">
        <f t="shared" si="70"/>
        <v>44396</v>
      </c>
      <c r="G690" s="15">
        <f t="shared" si="71"/>
        <v>44424</v>
      </c>
      <c r="H690" s="15">
        <f t="shared" si="72"/>
        <v>44452</v>
      </c>
    </row>
    <row r="691" spans="1:8" x14ac:dyDescent="0.25">
      <c r="A691" s="42" t="s">
        <v>738</v>
      </c>
      <c r="B691">
        <f>IF(INT(MOD(ROW()-2,Données!E$6))=0,MAX($B$1:$B690)+1,MAX(B$1:B690))</f>
        <v>115</v>
      </c>
      <c r="C691" s="15">
        <f t="shared" si="67"/>
        <v>44312</v>
      </c>
      <c r="D691" s="15">
        <f t="shared" si="68"/>
        <v>44341</v>
      </c>
      <c r="E691" s="15">
        <f t="shared" si="69"/>
        <v>44368</v>
      </c>
      <c r="F691" s="15">
        <f t="shared" si="70"/>
        <v>44396</v>
      </c>
      <c r="G691" s="15">
        <f t="shared" si="71"/>
        <v>44424</v>
      </c>
      <c r="H691" s="15">
        <f t="shared" si="72"/>
        <v>44452</v>
      </c>
    </row>
    <row r="692" spans="1:8" x14ac:dyDescent="0.25">
      <c r="A692" s="42" t="s">
        <v>739</v>
      </c>
      <c r="B692">
        <f>IF(INT(MOD(ROW()-2,Données!E$6))=0,MAX($B$1:$B691)+1,MAX(B$1:B691))</f>
        <v>116</v>
      </c>
      <c r="C692" s="15">
        <f t="shared" si="67"/>
        <v>44313</v>
      </c>
      <c r="D692" s="15">
        <f t="shared" si="68"/>
        <v>44341</v>
      </c>
      <c r="E692" s="15">
        <f t="shared" si="69"/>
        <v>44368</v>
      </c>
      <c r="F692" s="15">
        <f t="shared" si="70"/>
        <v>44396</v>
      </c>
      <c r="G692" s="15">
        <f t="shared" si="71"/>
        <v>44424</v>
      </c>
      <c r="H692" s="15">
        <f t="shared" si="72"/>
        <v>44452</v>
      </c>
    </row>
    <row r="693" spans="1:8" x14ac:dyDescent="0.25">
      <c r="A693" s="42" t="s">
        <v>740</v>
      </c>
      <c r="B693">
        <f>IF(INT(MOD(ROW()-2,Données!E$6))=0,MAX($B$1:$B692)+1,MAX(B$1:B692))</f>
        <v>116</v>
      </c>
      <c r="C693" s="15">
        <f t="shared" si="67"/>
        <v>44313</v>
      </c>
      <c r="D693" s="15">
        <f t="shared" si="68"/>
        <v>44341</v>
      </c>
      <c r="E693" s="15">
        <f t="shared" si="69"/>
        <v>44368</v>
      </c>
      <c r="F693" s="15">
        <f t="shared" si="70"/>
        <v>44396</v>
      </c>
      <c r="G693" s="15">
        <f t="shared" si="71"/>
        <v>44424</v>
      </c>
      <c r="H693" s="15">
        <f t="shared" si="72"/>
        <v>44452</v>
      </c>
    </row>
    <row r="694" spans="1:8" x14ac:dyDescent="0.25">
      <c r="A694" s="42" t="s">
        <v>741</v>
      </c>
      <c r="B694">
        <f>IF(INT(MOD(ROW()-2,Données!E$6))=0,MAX($B$1:$B693)+1,MAX(B$1:B693))</f>
        <v>116</v>
      </c>
      <c r="C694" s="15">
        <f t="shared" si="67"/>
        <v>44313</v>
      </c>
      <c r="D694" s="15">
        <f t="shared" si="68"/>
        <v>44341</v>
      </c>
      <c r="E694" s="15">
        <f t="shared" si="69"/>
        <v>44368</v>
      </c>
      <c r="F694" s="15">
        <f t="shared" si="70"/>
        <v>44396</v>
      </c>
      <c r="G694" s="15">
        <f t="shared" si="71"/>
        <v>44424</v>
      </c>
      <c r="H694" s="15">
        <f t="shared" si="72"/>
        <v>44452</v>
      </c>
    </row>
    <row r="695" spans="1:8" x14ac:dyDescent="0.25">
      <c r="A695" s="42" t="s">
        <v>742</v>
      </c>
      <c r="B695">
        <f>IF(INT(MOD(ROW()-2,Données!E$6))=0,MAX($B$1:$B694)+1,MAX(B$1:B694))</f>
        <v>116</v>
      </c>
      <c r="C695" s="15">
        <f t="shared" si="67"/>
        <v>44313</v>
      </c>
      <c r="D695" s="15">
        <f t="shared" si="68"/>
        <v>44341</v>
      </c>
      <c r="E695" s="15">
        <f t="shared" si="69"/>
        <v>44368</v>
      </c>
      <c r="F695" s="15">
        <f t="shared" si="70"/>
        <v>44396</v>
      </c>
      <c r="G695" s="15">
        <f t="shared" si="71"/>
        <v>44424</v>
      </c>
      <c r="H695" s="15">
        <f t="shared" si="72"/>
        <v>44452</v>
      </c>
    </row>
    <row r="696" spans="1:8" x14ac:dyDescent="0.25">
      <c r="A696" s="42" t="s">
        <v>743</v>
      </c>
      <c r="B696">
        <f>IF(INT(MOD(ROW()-2,Données!E$6))=0,MAX($B$1:$B695)+1,MAX(B$1:B695))</f>
        <v>116</v>
      </c>
      <c r="C696" s="15">
        <f t="shared" si="67"/>
        <v>44313</v>
      </c>
      <c r="D696" s="15">
        <f t="shared" si="68"/>
        <v>44341</v>
      </c>
      <c r="E696" s="15">
        <f t="shared" si="69"/>
        <v>44368</v>
      </c>
      <c r="F696" s="15">
        <f t="shared" si="70"/>
        <v>44396</v>
      </c>
      <c r="G696" s="15">
        <f t="shared" si="71"/>
        <v>44424</v>
      </c>
      <c r="H696" s="15">
        <f t="shared" si="72"/>
        <v>44452</v>
      </c>
    </row>
    <row r="697" spans="1:8" x14ac:dyDescent="0.25">
      <c r="A697" s="42" t="s">
        <v>744</v>
      </c>
      <c r="B697">
        <f>IF(INT(MOD(ROW()-2,Données!E$6))=0,MAX($B$1:$B696)+1,MAX(B$1:B696))</f>
        <v>116</v>
      </c>
      <c r="C697" s="15">
        <f t="shared" si="67"/>
        <v>44313</v>
      </c>
      <c r="D697" s="15">
        <f t="shared" si="68"/>
        <v>44341</v>
      </c>
      <c r="E697" s="15">
        <f t="shared" si="69"/>
        <v>44368</v>
      </c>
      <c r="F697" s="15">
        <f t="shared" si="70"/>
        <v>44396</v>
      </c>
      <c r="G697" s="15">
        <f t="shared" si="71"/>
        <v>44424</v>
      </c>
      <c r="H697" s="15">
        <f t="shared" si="72"/>
        <v>44452</v>
      </c>
    </row>
    <row r="698" spans="1:8" x14ac:dyDescent="0.25">
      <c r="A698" s="42" t="s">
        <v>745</v>
      </c>
      <c r="B698">
        <f>IF(INT(MOD(ROW()-2,Données!E$6))=0,MAX($B$1:$B697)+1,MAX(B$1:B697))</f>
        <v>117</v>
      </c>
      <c r="C698" s="15">
        <f t="shared" si="67"/>
        <v>44314</v>
      </c>
      <c r="D698" s="15">
        <f t="shared" si="68"/>
        <v>44341</v>
      </c>
      <c r="E698" s="15">
        <f t="shared" si="69"/>
        <v>44368</v>
      </c>
      <c r="F698" s="15">
        <f t="shared" si="70"/>
        <v>44396</v>
      </c>
      <c r="G698" s="15">
        <f t="shared" si="71"/>
        <v>44424</v>
      </c>
      <c r="H698" s="15">
        <f t="shared" si="72"/>
        <v>44452</v>
      </c>
    </row>
    <row r="699" spans="1:8" x14ac:dyDescent="0.25">
      <c r="A699" s="42" t="s">
        <v>746</v>
      </c>
      <c r="B699">
        <f>IF(INT(MOD(ROW()-2,Données!E$6))=0,MAX($B$1:$B698)+1,MAX(B$1:B698))</f>
        <v>117</v>
      </c>
      <c r="C699" s="15">
        <f t="shared" si="67"/>
        <v>44314</v>
      </c>
      <c r="D699" s="15">
        <f t="shared" si="68"/>
        <v>44341</v>
      </c>
      <c r="E699" s="15">
        <f t="shared" si="69"/>
        <v>44368</v>
      </c>
      <c r="F699" s="15">
        <f t="shared" si="70"/>
        <v>44396</v>
      </c>
      <c r="G699" s="15">
        <f t="shared" si="71"/>
        <v>44424</v>
      </c>
      <c r="H699" s="15">
        <f t="shared" si="72"/>
        <v>44452</v>
      </c>
    </row>
    <row r="700" spans="1:8" x14ac:dyDescent="0.25">
      <c r="A700" s="42" t="s">
        <v>747</v>
      </c>
      <c r="B700">
        <f>IF(INT(MOD(ROW()-2,Données!E$6))=0,MAX($B$1:$B699)+1,MAX(B$1:B699))</f>
        <v>117</v>
      </c>
      <c r="C700" s="15">
        <f t="shared" si="67"/>
        <v>44314</v>
      </c>
      <c r="D700" s="15">
        <f t="shared" si="68"/>
        <v>44341</v>
      </c>
      <c r="E700" s="15">
        <f t="shared" si="69"/>
        <v>44368</v>
      </c>
      <c r="F700" s="15">
        <f t="shared" si="70"/>
        <v>44396</v>
      </c>
      <c r="G700" s="15">
        <f t="shared" si="71"/>
        <v>44424</v>
      </c>
      <c r="H700" s="15">
        <f t="shared" si="72"/>
        <v>44452</v>
      </c>
    </row>
    <row r="701" spans="1:8" x14ac:dyDescent="0.25">
      <c r="A701" s="42" t="s">
        <v>748</v>
      </c>
      <c r="B701">
        <f>IF(INT(MOD(ROW()-2,Données!E$6))=0,MAX($B$1:$B700)+1,MAX(B$1:B700))</f>
        <v>117</v>
      </c>
      <c r="C701" s="15">
        <f t="shared" si="67"/>
        <v>44314</v>
      </c>
      <c r="D701" s="15">
        <f t="shared" si="68"/>
        <v>44341</v>
      </c>
      <c r="E701" s="15">
        <f t="shared" si="69"/>
        <v>44368</v>
      </c>
      <c r="F701" s="15">
        <f t="shared" si="70"/>
        <v>44396</v>
      </c>
      <c r="G701" s="15">
        <f t="shared" si="71"/>
        <v>44424</v>
      </c>
      <c r="H701" s="15">
        <f t="shared" si="72"/>
        <v>44452</v>
      </c>
    </row>
    <row r="702" spans="1:8" x14ac:dyDescent="0.25">
      <c r="A702" s="42" t="s">
        <v>749</v>
      </c>
      <c r="B702">
        <f>IF(INT(MOD(ROW()-2,Données!E$6))=0,MAX($B$1:$B701)+1,MAX(B$1:B701))</f>
        <v>117</v>
      </c>
      <c r="C702" s="15">
        <f t="shared" si="67"/>
        <v>44314</v>
      </c>
      <c r="D702" s="15">
        <f t="shared" si="68"/>
        <v>44341</v>
      </c>
      <c r="E702" s="15">
        <f t="shared" si="69"/>
        <v>44368</v>
      </c>
      <c r="F702" s="15">
        <f t="shared" si="70"/>
        <v>44396</v>
      </c>
      <c r="G702" s="15">
        <f t="shared" si="71"/>
        <v>44424</v>
      </c>
      <c r="H702" s="15">
        <f t="shared" si="72"/>
        <v>44452</v>
      </c>
    </row>
    <row r="703" spans="1:8" x14ac:dyDescent="0.25">
      <c r="A703" s="42" t="s">
        <v>750</v>
      </c>
      <c r="B703">
        <f>IF(INT(MOD(ROW()-2,Données!E$6))=0,MAX($B$1:$B702)+1,MAX(B$1:B702))</f>
        <v>117</v>
      </c>
      <c r="C703" s="15">
        <f t="shared" si="67"/>
        <v>44314</v>
      </c>
      <c r="D703" s="15">
        <f t="shared" si="68"/>
        <v>44341</v>
      </c>
      <c r="E703" s="15">
        <f t="shared" si="69"/>
        <v>44368</v>
      </c>
      <c r="F703" s="15">
        <f t="shared" si="70"/>
        <v>44396</v>
      </c>
      <c r="G703" s="15">
        <f t="shared" si="71"/>
        <v>44424</v>
      </c>
      <c r="H703" s="15">
        <f t="shared" si="72"/>
        <v>44452</v>
      </c>
    </row>
    <row r="704" spans="1:8" x14ac:dyDescent="0.25">
      <c r="A704" s="42" t="s">
        <v>751</v>
      </c>
      <c r="B704">
        <f>IF(INT(MOD(ROW()-2,Données!E$6))=0,MAX($B$1:$B703)+1,MAX(B$1:B703))</f>
        <v>118</v>
      </c>
      <c r="C704" s="15">
        <f t="shared" si="67"/>
        <v>44315</v>
      </c>
      <c r="D704" s="15">
        <f t="shared" si="68"/>
        <v>44341</v>
      </c>
      <c r="E704" s="15">
        <f t="shared" si="69"/>
        <v>44369</v>
      </c>
      <c r="F704" s="15">
        <f t="shared" si="70"/>
        <v>44397</v>
      </c>
      <c r="G704" s="15">
        <f t="shared" si="71"/>
        <v>44425</v>
      </c>
      <c r="H704" s="15">
        <f t="shared" si="72"/>
        <v>44453</v>
      </c>
    </row>
    <row r="705" spans="1:8" x14ac:dyDescent="0.25">
      <c r="A705" s="42" t="s">
        <v>752</v>
      </c>
      <c r="B705">
        <f>IF(INT(MOD(ROW()-2,Données!E$6))=0,MAX($B$1:$B704)+1,MAX(B$1:B704))</f>
        <v>118</v>
      </c>
      <c r="C705" s="15">
        <f t="shared" si="67"/>
        <v>44315</v>
      </c>
      <c r="D705" s="15">
        <f t="shared" si="68"/>
        <v>44341</v>
      </c>
      <c r="E705" s="15">
        <f t="shared" si="69"/>
        <v>44369</v>
      </c>
      <c r="F705" s="15">
        <f t="shared" si="70"/>
        <v>44397</v>
      </c>
      <c r="G705" s="15">
        <f t="shared" si="71"/>
        <v>44425</v>
      </c>
      <c r="H705" s="15">
        <f t="shared" si="72"/>
        <v>44453</v>
      </c>
    </row>
    <row r="706" spans="1:8" x14ac:dyDescent="0.25">
      <c r="A706" s="42" t="s">
        <v>753</v>
      </c>
      <c r="B706">
        <f>IF(INT(MOD(ROW()-2,Données!E$6))=0,MAX($B$1:$B705)+1,MAX(B$1:B705))</f>
        <v>118</v>
      </c>
      <c r="C706" s="15">
        <f t="shared" ref="C706:C718" si="73">WORKDAY("31/12/2020"+$B706,1,Fer)</f>
        <v>44315</v>
      </c>
      <c r="D706" s="15">
        <f t="shared" si="68"/>
        <v>44341</v>
      </c>
      <c r="E706" s="15">
        <f t="shared" si="69"/>
        <v>44369</v>
      </c>
      <c r="F706" s="15">
        <f t="shared" si="70"/>
        <v>44397</v>
      </c>
      <c r="G706" s="15">
        <f t="shared" si="71"/>
        <v>44425</v>
      </c>
      <c r="H706" s="15">
        <f t="shared" si="72"/>
        <v>44453</v>
      </c>
    </row>
    <row r="707" spans="1:8" x14ac:dyDescent="0.25">
      <c r="A707" s="42" t="s">
        <v>754</v>
      </c>
      <c r="B707">
        <f>IF(INT(MOD(ROW()-2,Données!E$6))=0,MAX($B$1:$B706)+1,MAX(B$1:B706))</f>
        <v>118</v>
      </c>
      <c r="C707" s="15">
        <f t="shared" si="73"/>
        <v>44315</v>
      </c>
      <c r="D707" s="15">
        <f t="shared" si="68"/>
        <v>44341</v>
      </c>
      <c r="E707" s="15">
        <f t="shared" si="69"/>
        <v>44369</v>
      </c>
      <c r="F707" s="15">
        <f t="shared" si="70"/>
        <v>44397</v>
      </c>
      <c r="G707" s="15">
        <f t="shared" si="71"/>
        <v>44425</v>
      </c>
      <c r="H707" s="15">
        <f t="shared" si="72"/>
        <v>44453</v>
      </c>
    </row>
    <row r="708" spans="1:8" x14ac:dyDescent="0.25">
      <c r="A708" s="42" t="s">
        <v>755</v>
      </c>
      <c r="B708">
        <f>IF(INT(MOD(ROW()-2,Données!E$6))=0,MAX($B$1:$B707)+1,MAX(B$1:B707))</f>
        <v>118</v>
      </c>
      <c r="C708" s="15">
        <f t="shared" si="73"/>
        <v>44315</v>
      </c>
      <c r="D708" s="15">
        <f t="shared" si="68"/>
        <v>44341</v>
      </c>
      <c r="E708" s="15">
        <f t="shared" si="69"/>
        <v>44369</v>
      </c>
      <c r="F708" s="15">
        <f t="shared" si="70"/>
        <v>44397</v>
      </c>
      <c r="G708" s="15">
        <f t="shared" si="71"/>
        <v>44425</v>
      </c>
      <c r="H708" s="15">
        <f t="shared" si="72"/>
        <v>44453</v>
      </c>
    </row>
    <row r="709" spans="1:8" x14ac:dyDescent="0.25">
      <c r="A709" s="42" t="s">
        <v>756</v>
      </c>
      <c r="B709">
        <f>IF(INT(MOD(ROW()-2,Données!E$6))=0,MAX($B$1:$B708)+1,MAX(B$1:B708))</f>
        <v>118</v>
      </c>
      <c r="C709" s="15">
        <f t="shared" si="73"/>
        <v>44315</v>
      </c>
      <c r="D709" s="15">
        <f t="shared" si="68"/>
        <v>44341</v>
      </c>
      <c r="E709" s="15">
        <f t="shared" si="69"/>
        <v>44369</v>
      </c>
      <c r="F709" s="15">
        <f t="shared" si="70"/>
        <v>44397</v>
      </c>
      <c r="G709" s="15">
        <f t="shared" si="71"/>
        <v>44425</v>
      </c>
      <c r="H709" s="15">
        <f t="shared" si="72"/>
        <v>44453</v>
      </c>
    </row>
    <row r="710" spans="1:8" x14ac:dyDescent="0.25">
      <c r="A710" s="42" t="s">
        <v>757</v>
      </c>
      <c r="B710">
        <f>IF(INT(MOD(ROW()-2,Données!E$6))=0,MAX($B$1:$B709)+1,MAX(B$1:B709))</f>
        <v>119</v>
      </c>
      <c r="C710" s="15">
        <f t="shared" si="73"/>
        <v>44316</v>
      </c>
      <c r="D710" s="15">
        <f t="shared" si="68"/>
        <v>44342</v>
      </c>
      <c r="E710" s="15">
        <f t="shared" si="69"/>
        <v>44370</v>
      </c>
      <c r="F710" s="15">
        <f t="shared" si="70"/>
        <v>44398</v>
      </c>
      <c r="G710" s="15">
        <f t="shared" si="71"/>
        <v>44426</v>
      </c>
      <c r="H710" s="15">
        <f t="shared" si="72"/>
        <v>44454</v>
      </c>
    </row>
    <row r="711" spans="1:8" x14ac:dyDescent="0.25">
      <c r="A711" s="42" t="s">
        <v>758</v>
      </c>
      <c r="B711">
        <f>IF(INT(MOD(ROW()-2,Données!E$6))=0,MAX($B$1:$B710)+1,MAX(B$1:B710))</f>
        <v>119</v>
      </c>
      <c r="C711" s="15">
        <f t="shared" si="73"/>
        <v>44316</v>
      </c>
      <c r="D711" s="15">
        <f t="shared" si="68"/>
        <v>44342</v>
      </c>
      <c r="E711" s="15">
        <f t="shared" si="69"/>
        <v>44370</v>
      </c>
      <c r="F711" s="15">
        <f t="shared" si="70"/>
        <v>44398</v>
      </c>
      <c r="G711" s="15">
        <f t="shared" si="71"/>
        <v>44426</v>
      </c>
      <c r="H711" s="15">
        <f t="shared" si="72"/>
        <v>44454</v>
      </c>
    </row>
    <row r="712" spans="1:8" x14ac:dyDescent="0.25">
      <c r="A712" s="42" t="s">
        <v>759</v>
      </c>
      <c r="B712">
        <f>IF(INT(MOD(ROW()-2,Données!E$6))=0,MAX($B$1:$B711)+1,MAX(B$1:B711))</f>
        <v>119</v>
      </c>
      <c r="C712" s="15">
        <f t="shared" si="73"/>
        <v>44316</v>
      </c>
      <c r="D712" s="15">
        <f t="shared" si="68"/>
        <v>44342</v>
      </c>
      <c r="E712" s="15">
        <f t="shared" si="69"/>
        <v>44370</v>
      </c>
      <c r="F712" s="15">
        <f t="shared" si="70"/>
        <v>44398</v>
      </c>
      <c r="G712" s="15">
        <f t="shared" si="71"/>
        <v>44426</v>
      </c>
      <c r="H712" s="15">
        <f t="shared" si="72"/>
        <v>44454</v>
      </c>
    </row>
    <row r="713" spans="1:8" x14ac:dyDescent="0.25">
      <c r="A713" s="42" t="s">
        <v>760</v>
      </c>
      <c r="B713">
        <f>IF(INT(MOD(ROW()-2,Données!E$6))=0,MAX($B$1:$B712)+1,MAX(B$1:B712))</f>
        <v>119</v>
      </c>
      <c r="C713" s="15">
        <f t="shared" si="73"/>
        <v>44316</v>
      </c>
      <c r="D713" s="15">
        <f t="shared" si="68"/>
        <v>44342</v>
      </c>
      <c r="E713" s="15">
        <f t="shared" si="69"/>
        <v>44370</v>
      </c>
      <c r="F713" s="15">
        <f t="shared" si="70"/>
        <v>44398</v>
      </c>
      <c r="G713" s="15">
        <f t="shared" si="71"/>
        <v>44426</v>
      </c>
      <c r="H713" s="15">
        <f t="shared" si="72"/>
        <v>44454</v>
      </c>
    </row>
    <row r="714" spans="1:8" x14ac:dyDescent="0.25">
      <c r="A714" s="42" t="s">
        <v>761</v>
      </c>
      <c r="B714">
        <f>IF(INT(MOD(ROW()-2,Données!E$6))=0,MAX($B$1:$B713)+1,MAX(B$1:B713))</f>
        <v>119</v>
      </c>
      <c r="C714" s="15">
        <f t="shared" si="73"/>
        <v>44316</v>
      </c>
      <c r="D714" s="15">
        <f t="shared" si="68"/>
        <v>44342</v>
      </c>
      <c r="E714" s="15">
        <f t="shared" si="69"/>
        <v>44370</v>
      </c>
      <c r="F714" s="15">
        <f t="shared" si="70"/>
        <v>44398</v>
      </c>
      <c r="G714" s="15">
        <f t="shared" si="71"/>
        <v>44426</v>
      </c>
      <c r="H714" s="15">
        <f t="shared" si="72"/>
        <v>44454</v>
      </c>
    </row>
    <row r="715" spans="1:8" x14ac:dyDescent="0.25">
      <c r="A715" s="42" t="s">
        <v>762</v>
      </c>
      <c r="B715">
        <f>IF(INT(MOD(ROW()-2,Données!E$6))=0,MAX($B$1:$B714)+1,MAX(B$1:B714))</f>
        <v>119</v>
      </c>
      <c r="C715" s="15">
        <f t="shared" si="73"/>
        <v>44316</v>
      </c>
      <c r="D715" s="15">
        <f t="shared" si="68"/>
        <v>44342</v>
      </c>
      <c r="E715" s="15">
        <f t="shared" si="69"/>
        <v>44370</v>
      </c>
      <c r="F715" s="15">
        <f t="shared" si="70"/>
        <v>44398</v>
      </c>
      <c r="G715" s="15">
        <f t="shared" si="71"/>
        <v>44426</v>
      </c>
      <c r="H715" s="15">
        <f t="shared" si="72"/>
        <v>44454</v>
      </c>
    </row>
    <row r="716" spans="1:8" x14ac:dyDescent="0.25">
      <c r="A716" s="42" t="s">
        <v>763</v>
      </c>
      <c r="B716">
        <f>IF(INT(MOD(ROW()-2,Données!E$6))=0,MAX($B$1:$B715)+1,MAX(B$1:B715))</f>
        <v>120</v>
      </c>
      <c r="C716" s="15">
        <f t="shared" si="73"/>
        <v>44319</v>
      </c>
      <c r="D716" s="15">
        <f t="shared" si="68"/>
        <v>44343</v>
      </c>
      <c r="E716" s="15">
        <f t="shared" si="69"/>
        <v>44371</v>
      </c>
      <c r="F716" s="15">
        <f t="shared" si="70"/>
        <v>44399</v>
      </c>
      <c r="G716" s="15">
        <f t="shared" si="71"/>
        <v>44427</v>
      </c>
      <c r="H716" s="15">
        <f t="shared" si="72"/>
        <v>44455</v>
      </c>
    </row>
    <row r="717" spans="1:8" x14ac:dyDescent="0.25">
      <c r="A717" s="42" t="s">
        <v>764</v>
      </c>
      <c r="B717">
        <f>IF(INT(MOD(ROW()-2,Données!E$6))=0,MAX($B$1:$B716)+1,MAX(B$1:B716))</f>
        <v>120</v>
      </c>
      <c r="C717" s="15">
        <f t="shared" si="73"/>
        <v>44319</v>
      </c>
      <c r="D717" s="15">
        <f t="shared" si="68"/>
        <v>44343</v>
      </c>
      <c r="E717" s="15">
        <f t="shared" si="69"/>
        <v>44371</v>
      </c>
      <c r="F717" s="15">
        <f t="shared" si="70"/>
        <v>44399</v>
      </c>
      <c r="G717" s="15">
        <f t="shared" si="71"/>
        <v>44427</v>
      </c>
      <c r="H717" s="15">
        <f t="shared" si="72"/>
        <v>44455</v>
      </c>
    </row>
    <row r="718" spans="1:8" x14ac:dyDescent="0.25">
      <c r="A718" s="42" t="s">
        <v>765</v>
      </c>
      <c r="B718">
        <f>IF(INT(MOD(ROW()-2,Données!E$6))=0,MAX($B$1:$B717)+1,MAX(B$1:B717))</f>
        <v>120</v>
      </c>
      <c r="C718" s="15">
        <f t="shared" si="73"/>
        <v>44319</v>
      </c>
      <c r="D718" s="15">
        <f t="shared" si="68"/>
        <v>44343</v>
      </c>
      <c r="E718" s="15">
        <f t="shared" si="69"/>
        <v>44371</v>
      </c>
      <c r="F718" s="15">
        <f t="shared" si="70"/>
        <v>44399</v>
      </c>
      <c r="G718" s="15">
        <f t="shared" si="71"/>
        <v>44427</v>
      </c>
      <c r="H718" s="15">
        <f t="shared" si="72"/>
        <v>44455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A878A-12DA-4E85-B2D7-A34043EC661B}">
  <dimension ref="A1:G209"/>
  <sheetViews>
    <sheetView topLeftCell="A172" workbookViewId="0">
      <selection activeCell="A201" sqref="A201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7" width="13.7109375" bestFit="1" customWidth="1"/>
  </cols>
  <sheetData>
    <row r="1" spans="1:7" x14ac:dyDescent="0.25">
      <c r="A1" t="s">
        <v>2</v>
      </c>
      <c r="B1" t="s">
        <v>12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 s="40" t="s">
        <v>766</v>
      </c>
      <c r="B2">
        <f>IF(INT(MOD(ROW()-2,Données!F$6))=0,MAX($B$1:$B1)+1,MAX(B$1:B1))</f>
        <v>1</v>
      </c>
      <c r="C2" s="15">
        <f t="shared" ref="C2:C33" si="0">WORKDAY("31/12/2020"+$B2,1,Fer)</f>
        <v>44200</v>
      </c>
      <c r="D2" s="15">
        <f t="shared" ref="D2:G21" si="1">WORKDAY(C$83+$B2+8,1,Fer)</f>
        <v>44249</v>
      </c>
      <c r="E2" s="15">
        <f t="shared" si="1"/>
        <v>44298</v>
      </c>
      <c r="F2" s="15">
        <f t="shared" si="1"/>
        <v>44351</v>
      </c>
      <c r="G2" s="15">
        <f t="shared" si="1"/>
        <v>44403</v>
      </c>
    </row>
    <row r="3" spans="1:7" x14ac:dyDescent="0.25">
      <c r="A3" s="42" t="s">
        <v>767</v>
      </c>
      <c r="B3">
        <f>IF(INT(MOD(ROW()-2,Données!F$6))=0,MAX($B$1:$B2)+1,MAX(B$1:B2))</f>
        <v>1</v>
      </c>
      <c r="C3" s="15">
        <f t="shared" si="0"/>
        <v>44200</v>
      </c>
      <c r="D3" s="15">
        <f t="shared" si="1"/>
        <v>44249</v>
      </c>
      <c r="E3" s="15">
        <f t="shared" si="1"/>
        <v>44298</v>
      </c>
      <c r="F3" s="15">
        <f t="shared" si="1"/>
        <v>44351</v>
      </c>
      <c r="G3" s="15">
        <f t="shared" si="1"/>
        <v>44403</v>
      </c>
    </row>
    <row r="4" spans="1:7" x14ac:dyDescent="0.25">
      <c r="A4" s="42" t="s">
        <v>768</v>
      </c>
      <c r="B4">
        <f>IF(INT(MOD(ROW()-2,Données!F$6))=0,MAX($B$1:$B3)+1,MAX(B$1:B3))</f>
        <v>2</v>
      </c>
      <c r="C4" s="15">
        <f t="shared" si="0"/>
        <v>44200</v>
      </c>
      <c r="D4" s="15">
        <f t="shared" si="1"/>
        <v>44249</v>
      </c>
      <c r="E4" s="15">
        <f t="shared" si="1"/>
        <v>44299</v>
      </c>
      <c r="F4" s="15">
        <f t="shared" si="1"/>
        <v>44354</v>
      </c>
      <c r="G4" s="15">
        <f t="shared" si="1"/>
        <v>44403</v>
      </c>
    </row>
    <row r="5" spans="1:7" x14ac:dyDescent="0.25">
      <c r="A5" s="42" t="s">
        <v>769</v>
      </c>
      <c r="B5">
        <f>IF(INT(MOD(ROW()-2,Données!F$6))=0,MAX($B$1:$B4)+1,MAX(B$1:B4))</f>
        <v>2</v>
      </c>
      <c r="C5" s="15">
        <f t="shared" si="0"/>
        <v>44200</v>
      </c>
      <c r="D5" s="15">
        <f t="shared" si="1"/>
        <v>44249</v>
      </c>
      <c r="E5" s="15">
        <f t="shared" si="1"/>
        <v>44299</v>
      </c>
      <c r="F5" s="15">
        <f t="shared" si="1"/>
        <v>44354</v>
      </c>
      <c r="G5" s="15">
        <f t="shared" si="1"/>
        <v>44403</v>
      </c>
    </row>
    <row r="6" spans="1:7" x14ac:dyDescent="0.25">
      <c r="A6" s="42" t="s">
        <v>770</v>
      </c>
      <c r="B6">
        <f>IF(INT(MOD(ROW()-2,Données!F$6))=0,MAX($B$1:$B5)+1,MAX(B$1:B5))</f>
        <v>3</v>
      </c>
      <c r="C6" s="15">
        <f t="shared" si="0"/>
        <v>44200</v>
      </c>
      <c r="D6" s="15">
        <f t="shared" si="1"/>
        <v>44250</v>
      </c>
      <c r="E6" s="15">
        <f t="shared" si="1"/>
        <v>44300</v>
      </c>
      <c r="F6" s="15">
        <f t="shared" si="1"/>
        <v>44354</v>
      </c>
      <c r="G6" s="15">
        <f t="shared" si="1"/>
        <v>44404</v>
      </c>
    </row>
    <row r="7" spans="1:7" x14ac:dyDescent="0.25">
      <c r="A7" s="42" t="s">
        <v>771</v>
      </c>
      <c r="B7">
        <f>IF(INT(MOD(ROW()-2,Données!F$6))=0,MAX($B$1:$B6)+1,MAX(B$1:B6))</f>
        <v>3</v>
      </c>
      <c r="C7" s="15">
        <f t="shared" si="0"/>
        <v>44200</v>
      </c>
      <c r="D7" s="15">
        <f t="shared" si="1"/>
        <v>44250</v>
      </c>
      <c r="E7" s="15">
        <f t="shared" si="1"/>
        <v>44300</v>
      </c>
      <c r="F7" s="15">
        <f t="shared" si="1"/>
        <v>44354</v>
      </c>
      <c r="G7" s="15">
        <f t="shared" si="1"/>
        <v>44404</v>
      </c>
    </row>
    <row r="8" spans="1:7" x14ac:dyDescent="0.25">
      <c r="A8" s="42" t="s">
        <v>772</v>
      </c>
      <c r="B8">
        <f>IF(INT(MOD(ROW()-2,Données!F$6))=0,MAX($B$1:$B7)+1,MAX(B$1:B7))</f>
        <v>4</v>
      </c>
      <c r="C8" s="15">
        <f t="shared" si="0"/>
        <v>44201</v>
      </c>
      <c r="D8" s="15">
        <f t="shared" si="1"/>
        <v>44251</v>
      </c>
      <c r="E8" s="15">
        <f t="shared" si="1"/>
        <v>44301</v>
      </c>
      <c r="F8" s="15">
        <f t="shared" si="1"/>
        <v>44354</v>
      </c>
      <c r="G8" s="15">
        <f t="shared" si="1"/>
        <v>44405</v>
      </c>
    </row>
    <row r="9" spans="1:7" x14ac:dyDescent="0.25">
      <c r="A9" s="42" t="s">
        <v>773</v>
      </c>
      <c r="B9">
        <f>IF(INT(MOD(ROW()-2,Données!F$6))=0,MAX($B$1:$B8)+1,MAX(B$1:B8))</f>
        <v>4</v>
      </c>
      <c r="C9" s="15">
        <f t="shared" si="0"/>
        <v>44201</v>
      </c>
      <c r="D9" s="15">
        <f t="shared" si="1"/>
        <v>44251</v>
      </c>
      <c r="E9" s="15">
        <f t="shared" si="1"/>
        <v>44301</v>
      </c>
      <c r="F9" s="15">
        <f t="shared" si="1"/>
        <v>44354</v>
      </c>
      <c r="G9" s="15">
        <f t="shared" si="1"/>
        <v>44405</v>
      </c>
    </row>
    <row r="10" spans="1:7" x14ac:dyDescent="0.25">
      <c r="A10" s="42" t="s">
        <v>774</v>
      </c>
      <c r="B10">
        <f>IF(INT(MOD(ROW()-2,Données!F$6))=0,MAX($B$1:$B9)+1,MAX(B$1:B9))</f>
        <v>5</v>
      </c>
      <c r="C10" s="15">
        <f t="shared" si="0"/>
        <v>44202</v>
      </c>
      <c r="D10" s="15">
        <f t="shared" si="1"/>
        <v>44252</v>
      </c>
      <c r="E10" s="15">
        <f t="shared" si="1"/>
        <v>44302</v>
      </c>
      <c r="F10" s="15">
        <f t="shared" si="1"/>
        <v>44355</v>
      </c>
      <c r="G10" s="15">
        <f t="shared" si="1"/>
        <v>44406</v>
      </c>
    </row>
    <row r="11" spans="1:7" x14ac:dyDescent="0.25">
      <c r="A11" s="42" t="s">
        <v>775</v>
      </c>
      <c r="B11">
        <f>IF(INT(MOD(ROW()-2,Données!F$6))=0,MAX($B$1:$B10)+1,MAX(B$1:B10))</f>
        <v>5</v>
      </c>
      <c r="C11" s="15">
        <f t="shared" si="0"/>
        <v>44202</v>
      </c>
      <c r="D11" s="15">
        <f t="shared" si="1"/>
        <v>44252</v>
      </c>
      <c r="E11" s="15">
        <f t="shared" si="1"/>
        <v>44302</v>
      </c>
      <c r="F11" s="15">
        <f t="shared" si="1"/>
        <v>44355</v>
      </c>
      <c r="G11" s="15">
        <f t="shared" si="1"/>
        <v>44406</v>
      </c>
    </row>
    <row r="12" spans="1:7" x14ac:dyDescent="0.25">
      <c r="A12" s="42" t="s">
        <v>776</v>
      </c>
      <c r="B12">
        <f>IF(INT(MOD(ROW()-2,Données!F$6))=0,MAX($B$1:$B11)+1,MAX(B$1:B11))</f>
        <v>6</v>
      </c>
      <c r="C12" s="15">
        <f t="shared" si="0"/>
        <v>44203</v>
      </c>
      <c r="D12" s="15">
        <f t="shared" si="1"/>
        <v>44253</v>
      </c>
      <c r="E12" s="15">
        <f t="shared" si="1"/>
        <v>44305</v>
      </c>
      <c r="F12" s="15">
        <f t="shared" si="1"/>
        <v>44356</v>
      </c>
      <c r="G12" s="15">
        <f t="shared" si="1"/>
        <v>44407</v>
      </c>
    </row>
    <row r="13" spans="1:7" x14ac:dyDescent="0.25">
      <c r="A13" s="42" t="s">
        <v>777</v>
      </c>
      <c r="B13">
        <f>IF(INT(MOD(ROW()-2,Données!F$6))=0,MAX($B$1:$B12)+1,MAX(B$1:B12))</f>
        <v>6</v>
      </c>
      <c r="C13" s="15">
        <f t="shared" si="0"/>
        <v>44203</v>
      </c>
      <c r="D13" s="15">
        <f t="shared" si="1"/>
        <v>44253</v>
      </c>
      <c r="E13" s="15">
        <f t="shared" si="1"/>
        <v>44305</v>
      </c>
      <c r="F13" s="15">
        <f t="shared" si="1"/>
        <v>44356</v>
      </c>
      <c r="G13" s="15">
        <f t="shared" si="1"/>
        <v>44407</v>
      </c>
    </row>
    <row r="14" spans="1:7" x14ac:dyDescent="0.25">
      <c r="A14" s="42" t="s">
        <v>778</v>
      </c>
      <c r="B14">
        <f>IF(INT(MOD(ROW()-2,Données!F$6))=0,MAX($B$1:$B13)+1,MAX(B$1:B13))</f>
        <v>7</v>
      </c>
      <c r="C14" s="15">
        <f t="shared" si="0"/>
        <v>44204</v>
      </c>
      <c r="D14" s="15">
        <f t="shared" si="1"/>
        <v>44256</v>
      </c>
      <c r="E14" s="15">
        <f t="shared" si="1"/>
        <v>44305</v>
      </c>
      <c r="F14" s="15">
        <f t="shared" si="1"/>
        <v>44357</v>
      </c>
      <c r="G14" s="15">
        <f t="shared" si="1"/>
        <v>44410</v>
      </c>
    </row>
    <row r="15" spans="1:7" x14ac:dyDescent="0.25">
      <c r="A15" s="42" t="s">
        <v>779</v>
      </c>
      <c r="B15">
        <f>IF(INT(MOD(ROW()-2,Données!F$6))=0,MAX($B$1:$B14)+1,MAX(B$1:B14))</f>
        <v>7</v>
      </c>
      <c r="C15" s="15">
        <f t="shared" si="0"/>
        <v>44204</v>
      </c>
      <c r="D15" s="15">
        <f t="shared" si="1"/>
        <v>44256</v>
      </c>
      <c r="E15" s="15">
        <f t="shared" si="1"/>
        <v>44305</v>
      </c>
      <c r="F15" s="15">
        <f t="shared" si="1"/>
        <v>44357</v>
      </c>
      <c r="G15" s="15">
        <f t="shared" si="1"/>
        <v>44410</v>
      </c>
    </row>
    <row r="16" spans="1:7" x14ac:dyDescent="0.25">
      <c r="A16" s="42" t="s">
        <v>780</v>
      </c>
      <c r="B16">
        <f>IF(INT(MOD(ROW()-2,Données!F$6))=0,MAX($B$1:$B15)+1,MAX(B$1:B15))</f>
        <v>8</v>
      </c>
      <c r="C16" s="15">
        <f t="shared" si="0"/>
        <v>44207</v>
      </c>
      <c r="D16" s="15">
        <f t="shared" si="1"/>
        <v>44256</v>
      </c>
      <c r="E16" s="15">
        <f t="shared" si="1"/>
        <v>44305</v>
      </c>
      <c r="F16" s="15">
        <f t="shared" si="1"/>
        <v>44358</v>
      </c>
      <c r="G16" s="15">
        <f t="shared" si="1"/>
        <v>44410</v>
      </c>
    </row>
    <row r="17" spans="1:7" x14ac:dyDescent="0.25">
      <c r="A17" s="42" t="s">
        <v>781</v>
      </c>
      <c r="B17">
        <f>IF(INT(MOD(ROW()-2,Données!F$6))=0,MAX($B$1:$B16)+1,MAX(B$1:B16))</f>
        <v>8</v>
      </c>
      <c r="C17" s="15">
        <f t="shared" si="0"/>
        <v>44207</v>
      </c>
      <c r="D17" s="15">
        <f t="shared" si="1"/>
        <v>44256</v>
      </c>
      <c r="E17" s="15">
        <f t="shared" si="1"/>
        <v>44305</v>
      </c>
      <c r="F17" s="15">
        <f t="shared" si="1"/>
        <v>44358</v>
      </c>
      <c r="G17" s="15">
        <f t="shared" si="1"/>
        <v>44410</v>
      </c>
    </row>
    <row r="18" spans="1:7" x14ac:dyDescent="0.25">
      <c r="A18" s="42" t="s">
        <v>782</v>
      </c>
      <c r="B18">
        <f>IF(INT(MOD(ROW()-2,Données!F$6))=0,MAX($B$1:$B17)+1,MAX(B$1:B17))</f>
        <v>9</v>
      </c>
      <c r="C18" s="15">
        <f t="shared" si="0"/>
        <v>44207</v>
      </c>
      <c r="D18" s="15">
        <f t="shared" si="1"/>
        <v>44256</v>
      </c>
      <c r="E18" s="15">
        <f t="shared" si="1"/>
        <v>44306</v>
      </c>
      <c r="F18" s="15">
        <f t="shared" si="1"/>
        <v>44361</v>
      </c>
      <c r="G18" s="15">
        <f t="shared" si="1"/>
        <v>44410</v>
      </c>
    </row>
    <row r="19" spans="1:7" x14ac:dyDescent="0.25">
      <c r="A19" s="42" t="s">
        <v>783</v>
      </c>
      <c r="B19">
        <f>IF(INT(MOD(ROW()-2,Données!F$6))=0,MAX($B$1:$B18)+1,MAX(B$1:B18))</f>
        <v>9</v>
      </c>
      <c r="C19" s="15">
        <f t="shared" si="0"/>
        <v>44207</v>
      </c>
      <c r="D19" s="15">
        <f t="shared" si="1"/>
        <v>44256</v>
      </c>
      <c r="E19" s="15">
        <f t="shared" si="1"/>
        <v>44306</v>
      </c>
      <c r="F19" s="15">
        <f t="shared" si="1"/>
        <v>44361</v>
      </c>
      <c r="G19" s="15">
        <f t="shared" si="1"/>
        <v>44410</v>
      </c>
    </row>
    <row r="20" spans="1:7" x14ac:dyDescent="0.25">
      <c r="A20" s="42" t="s">
        <v>784</v>
      </c>
      <c r="B20">
        <f>IF(INT(MOD(ROW()-2,Données!F$6))=0,MAX($B$1:$B19)+1,MAX(B$1:B19))</f>
        <v>10</v>
      </c>
      <c r="C20" s="15">
        <f t="shared" si="0"/>
        <v>44207</v>
      </c>
      <c r="D20" s="15">
        <f t="shared" si="1"/>
        <v>44257</v>
      </c>
      <c r="E20" s="15">
        <f t="shared" si="1"/>
        <v>44307</v>
      </c>
      <c r="F20" s="15">
        <f t="shared" si="1"/>
        <v>44361</v>
      </c>
      <c r="G20" s="15">
        <f t="shared" si="1"/>
        <v>44411</v>
      </c>
    </row>
    <row r="21" spans="1:7" x14ac:dyDescent="0.25">
      <c r="A21" s="42" t="s">
        <v>785</v>
      </c>
      <c r="B21">
        <f>IF(INT(MOD(ROW()-2,Données!F$6))=0,MAX($B$1:$B20)+1,MAX(B$1:B20))</f>
        <v>10</v>
      </c>
      <c r="C21" s="15">
        <f t="shared" si="0"/>
        <v>44207</v>
      </c>
      <c r="D21" s="15">
        <f t="shared" si="1"/>
        <v>44257</v>
      </c>
      <c r="E21" s="15">
        <f t="shared" si="1"/>
        <v>44307</v>
      </c>
      <c r="F21" s="15">
        <f t="shared" si="1"/>
        <v>44361</v>
      </c>
      <c r="G21" s="15">
        <f t="shared" si="1"/>
        <v>44411</v>
      </c>
    </row>
    <row r="22" spans="1:7" x14ac:dyDescent="0.25">
      <c r="A22" s="42" t="s">
        <v>786</v>
      </c>
      <c r="B22">
        <f>IF(INT(MOD(ROW()-2,Données!F$6))=0,MAX($B$1:$B21)+1,MAX(B$1:B21))</f>
        <v>11</v>
      </c>
      <c r="C22" s="15">
        <f t="shared" si="0"/>
        <v>44208</v>
      </c>
      <c r="D22" s="15">
        <f t="shared" ref="D22:G41" si="2">WORKDAY(C$83+$B22+8,1,Fer)</f>
        <v>44258</v>
      </c>
      <c r="E22" s="15">
        <f t="shared" si="2"/>
        <v>44308</v>
      </c>
      <c r="F22" s="15">
        <f t="shared" si="2"/>
        <v>44361</v>
      </c>
      <c r="G22" s="15">
        <f t="shared" si="2"/>
        <v>44412</v>
      </c>
    </row>
    <row r="23" spans="1:7" x14ac:dyDescent="0.25">
      <c r="A23" s="42" t="s">
        <v>787</v>
      </c>
      <c r="B23">
        <f>IF(INT(MOD(ROW()-2,Données!F$6))=0,MAX($B$1:$B22)+1,MAX(B$1:B22))</f>
        <v>11</v>
      </c>
      <c r="C23" s="15">
        <f t="shared" si="0"/>
        <v>44208</v>
      </c>
      <c r="D23" s="15">
        <f t="shared" si="2"/>
        <v>44258</v>
      </c>
      <c r="E23" s="15">
        <f t="shared" si="2"/>
        <v>44308</v>
      </c>
      <c r="F23" s="15">
        <f t="shared" si="2"/>
        <v>44361</v>
      </c>
      <c r="G23" s="15">
        <f t="shared" si="2"/>
        <v>44412</v>
      </c>
    </row>
    <row r="24" spans="1:7" x14ac:dyDescent="0.25">
      <c r="A24" s="42" t="s">
        <v>788</v>
      </c>
      <c r="B24">
        <f>IF(INT(MOD(ROW()-2,Données!F$6))=0,MAX($B$1:$B23)+1,MAX(B$1:B23))</f>
        <v>12</v>
      </c>
      <c r="C24" s="15">
        <f t="shared" si="0"/>
        <v>44209</v>
      </c>
      <c r="D24" s="15">
        <f t="shared" si="2"/>
        <v>44259</v>
      </c>
      <c r="E24" s="15">
        <f t="shared" si="2"/>
        <v>44309</v>
      </c>
      <c r="F24" s="15">
        <f t="shared" si="2"/>
        <v>44362</v>
      </c>
      <c r="G24" s="15">
        <f t="shared" si="2"/>
        <v>44413</v>
      </c>
    </row>
    <row r="25" spans="1:7" x14ac:dyDescent="0.25">
      <c r="A25" s="42" t="s">
        <v>789</v>
      </c>
      <c r="B25">
        <f>IF(INT(MOD(ROW()-2,Données!F$6))=0,MAX($B$1:$B24)+1,MAX(B$1:B24))</f>
        <v>12</v>
      </c>
      <c r="C25" s="15">
        <f t="shared" si="0"/>
        <v>44209</v>
      </c>
      <c r="D25" s="15">
        <f t="shared" si="2"/>
        <v>44259</v>
      </c>
      <c r="E25" s="15">
        <f t="shared" si="2"/>
        <v>44309</v>
      </c>
      <c r="F25" s="15">
        <f t="shared" si="2"/>
        <v>44362</v>
      </c>
      <c r="G25" s="15">
        <f t="shared" si="2"/>
        <v>44413</v>
      </c>
    </row>
    <row r="26" spans="1:7" x14ac:dyDescent="0.25">
      <c r="A26" s="42" t="s">
        <v>790</v>
      </c>
      <c r="B26">
        <f>IF(INT(MOD(ROW()-2,Données!F$6))=0,MAX($B$1:$B25)+1,MAX(B$1:B25))</f>
        <v>13</v>
      </c>
      <c r="C26" s="15">
        <f t="shared" si="0"/>
        <v>44210</v>
      </c>
      <c r="D26" s="15">
        <f t="shared" si="2"/>
        <v>44260</v>
      </c>
      <c r="E26" s="15">
        <f t="shared" si="2"/>
        <v>44312</v>
      </c>
      <c r="F26" s="15">
        <f t="shared" si="2"/>
        <v>44363</v>
      </c>
      <c r="G26" s="15">
        <f t="shared" si="2"/>
        <v>44414</v>
      </c>
    </row>
    <row r="27" spans="1:7" x14ac:dyDescent="0.25">
      <c r="A27" s="42" t="s">
        <v>791</v>
      </c>
      <c r="B27">
        <f>IF(INT(MOD(ROW()-2,Données!F$6))=0,MAX($B$1:$B26)+1,MAX(B$1:B26))</f>
        <v>13</v>
      </c>
      <c r="C27" s="15">
        <f t="shared" si="0"/>
        <v>44210</v>
      </c>
      <c r="D27" s="15">
        <f t="shared" si="2"/>
        <v>44260</v>
      </c>
      <c r="E27" s="15">
        <f t="shared" si="2"/>
        <v>44312</v>
      </c>
      <c r="F27" s="15">
        <f t="shared" si="2"/>
        <v>44363</v>
      </c>
      <c r="G27" s="15">
        <f t="shared" si="2"/>
        <v>44414</v>
      </c>
    </row>
    <row r="28" spans="1:7" x14ac:dyDescent="0.25">
      <c r="A28" s="42" t="s">
        <v>792</v>
      </c>
      <c r="B28">
        <f>IF(INT(MOD(ROW()-2,Données!F$6))=0,MAX($B$1:$B27)+1,MAX(B$1:B27))</f>
        <v>14</v>
      </c>
      <c r="C28" s="15">
        <f t="shared" si="0"/>
        <v>44211</v>
      </c>
      <c r="D28" s="15">
        <f t="shared" si="2"/>
        <v>44263</v>
      </c>
      <c r="E28" s="15">
        <f t="shared" si="2"/>
        <v>44312</v>
      </c>
      <c r="F28" s="15">
        <f t="shared" si="2"/>
        <v>44364</v>
      </c>
      <c r="G28" s="15">
        <f t="shared" si="2"/>
        <v>44417</v>
      </c>
    </row>
    <row r="29" spans="1:7" x14ac:dyDescent="0.25">
      <c r="A29" s="42" t="s">
        <v>793</v>
      </c>
      <c r="B29">
        <f>IF(INT(MOD(ROW()-2,Données!F$6))=0,MAX($B$1:$B28)+1,MAX(B$1:B28))</f>
        <v>14</v>
      </c>
      <c r="C29" s="15">
        <f t="shared" si="0"/>
        <v>44211</v>
      </c>
      <c r="D29" s="15">
        <f t="shared" si="2"/>
        <v>44263</v>
      </c>
      <c r="E29" s="15">
        <f t="shared" si="2"/>
        <v>44312</v>
      </c>
      <c r="F29" s="15">
        <f t="shared" si="2"/>
        <v>44364</v>
      </c>
      <c r="G29" s="15">
        <f t="shared" si="2"/>
        <v>44417</v>
      </c>
    </row>
    <row r="30" spans="1:7" x14ac:dyDescent="0.25">
      <c r="A30" s="42" t="s">
        <v>794</v>
      </c>
      <c r="B30">
        <f>IF(INT(MOD(ROW()-2,Données!F$6))=0,MAX($B$1:$B29)+1,MAX(B$1:B29))</f>
        <v>15</v>
      </c>
      <c r="C30" s="15">
        <f t="shared" si="0"/>
        <v>44214</v>
      </c>
      <c r="D30" s="15">
        <f t="shared" si="2"/>
        <v>44263</v>
      </c>
      <c r="E30" s="15">
        <f t="shared" si="2"/>
        <v>44312</v>
      </c>
      <c r="F30" s="15">
        <f t="shared" si="2"/>
        <v>44365</v>
      </c>
      <c r="G30" s="15">
        <f t="shared" si="2"/>
        <v>44417</v>
      </c>
    </row>
    <row r="31" spans="1:7" x14ac:dyDescent="0.25">
      <c r="A31" s="42" t="s">
        <v>795</v>
      </c>
      <c r="B31">
        <f>IF(INT(MOD(ROW()-2,Données!F$6))=0,MAX($B$1:$B30)+1,MAX(B$1:B30))</f>
        <v>15</v>
      </c>
      <c r="C31" s="15">
        <f t="shared" si="0"/>
        <v>44214</v>
      </c>
      <c r="D31" s="15">
        <f t="shared" si="2"/>
        <v>44263</v>
      </c>
      <c r="E31" s="15">
        <f t="shared" si="2"/>
        <v>44312</v>
      </c>
      <c r="F31" s="15">
        <f t="shared" si="2"/>
        <v>44365</v>
      </c>
      <c r="G31" s="15">
        <f t="shared" si="2"/>
        <v>44417</v>
      </c>
    </row>
    <row r="32" spans="1:7" x14ac:dyDescent="0.25">
      <c r="A32" s="42" t="s">
        <v>796</v>
      </c>
      <c r="B32">
        <f>IF(INT(MOD(ROW()-2,Données!F$6))=0,MAX($B$1:$B31)+1,MAX(B$1:B31))</f>
        <v>16</v>
      </c>
      <c r="C32" s="15">
        <f t="shared" si="0"/>
        <v>44214</v>
      </c>
      <c r="D32" s="15">
        <f t="shared" si="2"/>
        <v>44263</v>
      </c>
      <c r="E32" s="15">
        <f t="shared" si="2"/>
        <v>44313</v>
      </c>
      <c r="F32" s="15">
        <f t="shared" si="2"/>
        <v>44368</v>
      </c>
      <c r="G32" s="15">
        <f t="shared" si="2"/>
        <v>44417</v>
      </c>
    </row>
    <row r="33" spans="1:7" x14ac:dyDescent="0.25">
      <c r="A33" s="42" t="s">
        <v>797</v>
      </c>
      <c r="B33">
        <f>IF(INT(MOD(ROW()-2,Données!F$6))=0,MAX($B$1:$B32)+1,MAX(B$1:B32))</f>
        <v>16</v>
      </c>
      <c r="C33" s="15">
        <f t="shared" si="0"/>
        <v>44214</v>
      </c>
      <c r="D33" s="15">
        <f t="shared" si="2"/>
        <v>44263</v>
      </c>
      <c r="E33" s="15">
        <f t="shared" si="2"/>
        <v>44313</v>
      </c>
      <c r="F33" s="15">
        <f t="shared" si="2"/>
        <v>44368</v>
      </c>
      <c r="G33" s="15">
        <f t="shared" si="2"/>
        <v>44417</v>
      </c>
    </row>
    <row r="34" spans="1:7" x14ac:dyDescent="0.25">
      <c r="A34" s="42" t="s">
        <v>798</v>
      </c>
      <c r="B34">
        <f>IF(INT(MOD(ROW()-2,Données!F$6))=0,MAX($B$1:$B33)+1,MAX(B$1:B33))</f>
        <v>17</v>
      </c>
      <c r="C34" s="15">
        <f t="shared" ref="C34:C65" si="3">WORKDAY("31/12/2020"+$B34,1,Fer)</f>
        <v>44214</v>
      </c>
      <c r="D34" s="15">
        <f t="shared" si="2"/>
        <v>44264</v>
      </c>
      <c r="E34" s="15">
        <f t="shared" si="2"/>
        <v>44314</v>
      </c>
      <c r="F34" s="15">
        <f t="shared" si="2"/>
        <v>44368</v>
      </c>
      <c r="G34" s="15">
        <f t="shared" si="2"/>
        <v>44418</v>
      </c>
    </row>
    <row r="35" spans="1:7" x14ac:dyDescent="0.25">
      <c r="A35" s="42" t="s">
        <v>799</v>
      </c>
      <c r="B35">
        <f>IF(INT(MOD(ROW()-2,Données!F$6))=0,MAX($B$1:$B34)+1,MAX(B$1:B34))</f>
        <v>17</v>
      </c>
      <c r="C35" s="15">
        <f t="shared" si="3"/>
        <v>44214</v>
      </c>
      <c r="D35" s="15">
        <f t="shared" si="2"/>
        <v>44264</v>
      </c>
      <c r="E35" s="15">
        <f t="shared" si="2"/>
        <v>44314</v>
      </c>
      <c r="F35" s="15">
        <f t="shared" si="2"/>
        <v>44368</v>
      </c>
      <c r="G35" s="15">
        <f t="shared" si="2"/>
        <v>44418</v>
      </c>
    </row>
    <row r="36" spans="1:7" x14ac:dyDescent="0.25">
      <c r="A36" s="42" t="s">
        <v>800</v>
      </c>
      <c r="B36">
        <f>IF(INT(MOD(ROW()-2,Données!F$6))=0,MAX($B$1:$B35)+1,MAX(B$1:B35))</f>
        <v>18</v>
      </c>
      <c r="C36" s="15">
        <f t="shared" si="3"/>
        <v>44215</v>
      </c>
      <c r="D36" s="15">
        <f t="shared" si="2"/>
        <v>44265</v>
      </c>
      <c r="E36" s="15">
        <f t="shared" si="2"/>
        <v>44315</v>
      </c>
      <c r="F36" s="15">
        <f t="shared" si="2"/>
        <v>44368</v>
      </c>
      <c r="G36" s="15">
        <f t="shared" si="2"/>
        <v>44419</v>
      </c>
    </row>
    <row r="37" spans="1:7" x14ac:dyDescent="0.25">
      <c r="A37" s="42" t="s">
        <v>801</v>
      </c>
      <c r="B37">
        <f>IF(INT(MOD(ROW()-2,Données!F$6))=0,MAX($B$1:$B36)+1,MAX(B$1:B36))</f>
        <v>18</v>
      </c>
      <c r="C37" s="15">
        <f t="shared" si="3"/>
        <v>44215</v>
      </c>
      <c r="D37" s="15">
        <f t="shared" si="2"/>
        <v>44265</v>
      </c>
      <c r="E37" s="15">
        <f t="shared" si="2"/>
        <v>44315</v>
      </c>
      <c r="F37" s="15">
        <f t="shared" si="2"/>
        <v>44368</v>
      </c>
      <c r="G37" s="15">
        <f t="shared" si="2"/>
        <v>44419</v>
      </c>
    </row>
    <row r="38" spans="1:7" x14ac:dyDescent="0.25">
      <c r="A38" s="42" t="s">
        <v>802</v>
      </c>
      <c r="B38">
        <f>IF(INT(MOD(ROW()-2,Données!F$6))=0,MAX($B$1:$B37)+1,MAX(B$1:B37))</f>
        <v>19</v>
      </c>
      <c r="C38" s="15">
        <f t="shared" si="3"/>
        <v>44216</v>
      </c>
      <c r="D38" s="15">
        <f t="shared" si="2"/>
        <v>44266</v>
      </c>
      <c r="E38" s="15">
        <f t="shared" si="2"/>
        <v>44316</v>
      </c>
      <c r="F38" s="15">
        <f t="shared" si="2"/>
        <v>44369</v>
      </c>
      <c r="G38" s="15">
        <f t="shared" si="2"/>
        <v>44420</v>
      </c>
    </row>
    <row r="39" spans="1:7" x14ac:dyDescent="0.25">
      <c r="A39" s="42" t="s">
        <v>803</v>
      </c>
      <c r="B39">
        <f>IF(INT(MOD(ROW()-2,Données!F$6))=0,MAX($B$1:$B38)+1,MAX(B$1:B38))</f>
        <v>19</v>
      </c>
      <c r="C39" s="15">
        <f t="shared" si="3"/>
        <v>44216</v>
      </c>
      <c r="D39" s="15">
        <f t="shared" si="2"/>
        <v>44266</v>
      </c>
      <c r="E39" s="15">
        <f t="shared" si="2"/>
        <v>44316</v>
      </c>
      <c r="F39" s="15">
        <f t="shared" si="2"/>
        <v>44369</v>
      </c>
      <c r="G39" s="15">
        <f t="shared" si="2"/>
        <v>44420</v>
      </c>
    </row>
    <row r="40" spans="1:7" x14ac:dyDescent="0.25">
      <c r="A40" s="42" t="s">
        <v>804</v>
      </c>
      <c r="B40">
        <f>IF(INT(MOD(ROW()-2,Données!F$6))=0,MAX($B$1:$B39)+1,MAX(B$1:B39))</f>
        <v>20</v>
      </c>
      <c r="C40" s="15">
        <f t="shared" si="3"/>
        <v>44217</v>
      </c>
      <c r="D40" s="15">
        <f t="shared" si="2"/>
        <v>44267</v>
      </c>
      <c r="E40" s="15">
        <f t="shared" si="2"/>
        <v>44319</v>
      </c>
      <c r="F40" s="15">
        <f t="shared" si="2"/>
        <v>44370</v>
      </c>
      <c r="G40" s="15">
        <f t="shared" si="2"/>
        <v>44421</v>
      </c>
    </row>
    <row r="41" spans="1:7" x14ac:dyDescent="0.25">
      <c r="A41" s="42" t="s">
        <v>805</v>
      </c>
      <c r="B41">
        <f>IF(INT(MOD(ROW()-2,Données!F$6))=0,MAX($B$1:$B40)+1,MAX(B$1:B40))</f>
        <v>20</v>
      </c>
      <c r="C41" s="15">
        <f t="shared" si="3"/>
        <v>44217</v>
      </c>
      <c r="D41" s="15">
        <f t="shared" si="2"/>
        <v>44267</v>
      </c>
      <c r="E41" s="15">
        <f t="shared" si="2"/>
        <v>44319</v>
      </c>
      <c r="F41" s="15">
        <f t="shared" si="2"/>
        <v>44370</v>
      </c>
      <c r="G41" s="15">
        <f t="shared" si="2"/>
        <v>44421</v>
      </c>
    </row>
    <row r="42" spans="1:7" x14ac:dyDescent="0.25">
      <c r="A42" s="42" t="s">
        <v>806</v>
      </c>
      <c r="B42">
        <f>IF(INT(MOD(ROW()-2,Données!F$6))=0,MAX($B$1:$B41)+1,MAX(B$1:B41))</f>
        <v>21</v>
      </c>
      <c r="C42" s="15">
        <f t="shared" si="3"/>
        <v>44218</v>
      </c>
      <c r="D42" s="15">
        <f t="shared" ref="D42:G61" si="4">WORKDAY(C$83+$B42+8,1,Fer)</f>
        <v>44270</v>
      </c>
      <c r="E42" s="15">
        <f t="shared" si="4"/>
        <v>44319</v>
      </c>
      <c r="F42" s="15">
        <f t="shared" si="4"/>
        <v>44371</v>
      </c>
      <c r="G42" s="15">
        <f t="shared" si="4"/>
        <v>44424</v>
      </c>
    </row>
    <row r="43" spans="1:7" x14ac:dyDescent="0.25">
      <c r="A43" s="42" t="s">
        <v>807</v>
      </c>
      <c r="B43">
        <f>IF(INT(MOD(ROW()-2,Données!F$6))=0,MAX($B$1:$B42)+1,MAX(B$1:B42))</f>
        <v>21</v>
      </c>
      <c r="C43" s="15">
        <f t="shared" si="3"/>
        <v>44218</v>
      </c>
      <c r="D43" s="15">
        <f t="shared" si="4"/>
        <v>44270</v>
      </c>
      <c r="E43" s="15">
        <f t="shared" si="4"/>
        <v>44319</v>
      </c>
      <c r="F43" s="15">
        <f t="shared" si="4"/>
        <v>44371</v>
      </c>
      <c r="G43" s="15">
        <f t="shared" si="4"/>
        <v>44424</v>
      </c>
    </row>
    <row r="44" spans="1:7" x14ac:dyDescent="0.25">
      <c r="A44" s="42" t="s">
        <v>808</v>
      </c>
      <c r="B44">
        <f>IF(INT(MOD(ROW()-2,Données!F$6))=0,MAX($B$1:$B43)+1,MAX(B$1:B43))</f>
        <v>22</v>
      </c>
      <c r="C44" s="15">
        <f t="shared" si="3"/>
        <v>44221</v>
      </c>
      <c r="D44" s="15">
        <f t="shared" si="4"/>
        <v>44270</v>
      </c>
      <c r="E44" s="15">
        <f t="shared" si="4"/>
        <v>44319</v>
      </c>
      <c r="F44" s="15">
        <f t="shared" si="4"/>
        <v>44372</v>
      </c>
      <c r="G44" s="15">
        <f t="shared" si="4"/>
        <v>44424</v>
      </c>
    </row>
    <row r="45" spans="1:7" x14ac:dyDescent="0.25">
      <c r="A45" s="42" t="s">
        <v>809</v>
      </c>
      <c r="B45">
        <f>IF(INT(MOD(ROW()-2,Données!F$6))=0,MAX($B$1:$B44)+1,MAX(B$1:B44))</f>
        <v>22</v>
      </c>
      <c r="C45" s="15">
        <f t="shared" si="3"/>
        <v>44221</v>
      </c>
      <c r="D45" s="15">
        <f t="shared" si="4"/>
        <v>44270</v>
      </c>
      <c r="E45" s="15">
        <f t="shared" si="4"/>
        <v>44319</v>
      </c>
      <c r="F45" s="15">
        <f t="shared" si="4"/>
        <v>44372</v>
      </c>
      <c r="G45" s="15">
        <f t="shared" si="4"/>
        <v>44424</v>
      </c>
    </row>
    <row r="46" spans="1:7" x14ac:dyDescent="0.25">
      <c r="A46" s="42" t="s">
        <v>810</v>
      </c>
      <c r="B46">
        <f>IF(INT(MOD(ROW()-2,Données!F$6))=0,MAX($B$1:$B45)+1,MAX(B$1:B45))</f>
        <v>23</v>
      </c>
      <c r="C46" s="15">
        <f t="shared" si="3"/>
        <v>44221</v>
      </c>
      <c r="D46" s="15">
        <f t="shared" si="4"/>
        <v>44270</v>
      </c>
      <c r="E46" s="15">
        <f t="shared" si="4"/>
        <v>44320</v>
      </c>
      <c r="F46" s="15">
        <f t="shared" si="4"/>
        <v>44375</v>
      </c>
      <c r="G46" s="15">
        <f t="shared" si="4"/>
        <v>44424</v>
      </c>
    </row>
    <row r="47" spans="1:7" x14ac:dyDescent="0.25">
      <c r="A47" s="42" t="s">
        <v>811</v>
      </c>
      <c r="B47">
        <f>IF(INT(MOD(ROW()-2,Données!F$6))=0,MAX($B$1:$B46)+1,MAX(B$1:B46))</f>
        <v>23</v>
      </c>
      <c r="C47" s="15">
        <f t="shared" si="3"/>
        <v>44221</v>
      </c>
      <c r="D47" s="15">
        <f t="shared" si="4"/>
        <v>44270</v>
      </c>
      <c r="E47" s="15">
        <f t="shared" si="4"/>
        <v>44320</v>
      </c>
      <c r="F47" s="15">
        <f t="shared" si="4"/>
        <v>44375</v>
      </c>
      <c r="G47" s="15">
        <f t="shared" si="4"/>
        <v>44424</v>
      </c>
    </row>
    <row r="48" spans="1:7" x14ac:dyDescent="0.25">
      <c r="A48" s="42" t="s">
        <v>812</v>
      </c>
      <c r="B48">
        <f>IF(INT(MOD(ROW()-2,Données!F$6))=0,MAX($B$1:$B47)+1,MAX(B$1:B47))</f>
        <v>24</v>
      </c>
      <c r="C48" s="15">
        <f t="shared" si="3"/>
        <v>44221</v>
      </c>
      <c r="D48" s="15">
        <f t="shared" si="4"/>
        <v>44271</v>
      </c>
      <c r="E48" s="15">
        <f t="shared" si="4"/>
        <v>44321</v>
      </c>
      <c r="F48" s="15">
        <f t="shared" si="4"/>
        <v>44375</v>
      </c>
      <c r="G48" s="15">
        <f t="shared" si="4"/>
        <v>44425</v>
      </c>
    </row>
    <row r="49" spans="1:7" x14ac:dyDescent="0.25">
      <c r="A49" s="42" t="s">
        <v>813</v>
      </c>
      <c r="B49">
        <f>IF(INT(MOD(ROW()-2,Données!F$6))=0,MAX($B$1:$B48)+1,MAX(B$1:B48))</f>
        <v>24</v>
      </c>
      <c r="C49" s="15">
        <f t="shared" si="3"/>
        <v>44221</v>
      </c>
      <c r="D49" s="15">
        <f t="shared" si="4"/>
        <v>44271</v>
      </c>
      <c r="E49" s="15">
        <f t="shared" si="4"/>
        <v>44321</v>
      </c>
      <c r="F49" s="15">
        <f t="shared" si="4"/>
        <v>44375</v>
      </c>
      <c r="G49" s="15">
        <f t="shared" si="4"/>
        <v>44425</v>
      </c>
    </row>
    <row r="50" spans="1:7" x14ac:dyDescent="0.25">
      <c r="A50" s="42" t="s">
        <v>814</v>
      </c>
      <c r="B50">
        <f>IF(INT(MOD(ROW()-2,Données!F$6))=0,MAX($B$1:$B49)+1,MAX(B$1:B49))</f>
        <v>25</v>
      </c>
      <c r="C50" s="15">
        <f t="shared" si="3"/>
        <v>44222</v>
      </c>
      <c r="D50" s="15">
        <f t="shared" si="4"/>
        <v>44272</v>
      </c>
      <c r="E50" s="15">
        <f t="shared" si="4"/>
        <v>44322</v>
      </c>
      <c r="F50" s="15">
        <f t="shared" si="4"/>
        <v>44375</v>
      </c>
      <c r="G50" s="15">
        <f t="shared" si="4"/>
        <v>44426</v>
      </c>
    </row>
    <row r="51" spans="1:7" x14ac:dyDescent="0.25">
      <c r="A51" s="42" t="s">
        <v>815</v>
      </c>
      <c r="B51">
        <f>IF(INT(MOD(ROW()-2,Données!F$6))=0,MAX($B$1:$B50)+1,MAX(B$1:B50))</f>
        <v>25</v>
      </c>
      <c r="C51" s="15">
        <f t="shared" si="3"/>
        <v>44222</v>
      </c>
      <c r="D51" s="15">
        <f t="shared" si="4"/>
        <v>44272</v>
      </c>
      <c r="E51" s="15">
        <f t="shared" si="4"/>
        <v>44322</v>
      </c>
      <c r="F51" s="15">
        <f t="shared" si="4"/>
        <v>44375</v>
      </c>
      <c r="G51" s="15">
        <f t="shared" si="4"/>
        <v>44426</v>
      </c>
    </row>
    <row r="52" spans="1:7" x14ac:dyDescent="0.25">
      <c r="A52" s="42" t="s">
        <v>816</v>
      </c>
      <c r="B52">
        <f>IF(INT(MOD(ROW()-2,Données!F$6))=0,MAX($B$1:$B51)+1,MAX(B$1:B51))</f>
        <v>26</v>
      </c>
      <c r="C52" s="15">
        <f t="shared" si="3"/>
        <v>44223</v>
      </c>
      <c r="D52" s="15">
        <f t="shared" si="4"/>
        <v>44273</v>
      </c>
      <c r="E52" s="15">
        <f t="shared" si="4"/>
        <v>44323</v>
      </c>
      <c r="F52" s="15">
        <f t="shared" si="4"/>
        <v>44376</v>
      </c>
      <c r="G52" s="15">
        <f t="shared" si="4"/>
        <v>44427</v>
      </c>
    </row>
    <row r="53" spans="1:7" x14ac:dyDescent="0.25">
      <c r="A53" s="42" t="s">
        <v>817</v>
      </c>
      <c r="B53">
        <f>IF(INT(MOD(ROW()-2,Données!F$6))=0,MAX($B$1:$B52)+1,MAX(B$1:B52))</f>
        <v>26</v>
      </c>
      <c r="C53" s="15">
        <f t="shared" si="3"/>
        <v>44223</v>
      </c>
      <c r="D53" s="15">
        <f t="shared" si="4"/>
        <v>44273</v>
      </c>
      <c r="E53" s="15">
        <f t="shared" si="4"/>
        <v>44323</v>
      </c>
      <c r="F53" s="15">
        <f t="shared" si="4"/>
        <v>44376</v>
      </c>
      <c r="G53" s="15">
        <f t="shared" si="4"/>
        <v>44427</v>
      </c>
    </row>
    <row r="54" spans="1:7" x14ac:dyDescent="0.25">
      <c r="A54" s="42" t="s">
        <v>818</v>
      </c>
      <c r="B54">
        <f>IF(INT(MOD(ROW()-2,Données!F$6))=0,MAX($B$1:$B53)+1,MAX(B$1:B53))</f>
        <v>27</v>
      </c>
      <c r="C54" s="15">
        <f t="shared" si="3"/>
        <v>44224</v>
      </c>
      <c r="D54" s="15">
        <f t="shared" si="4"/>
        <v>44274</v>
      </c>
      <c r="E54" s="15">
        <f t="shared" si="4"/>
        <v>44326</v>
      </c>
      <c r="F54" s="15">
        <f t="shared" si="4"/>
        <v>44377</v>
      </c>
      <c r="G54" s="15">
        <f t="shared" si="4"/>
        <v>44428</v>
      </c>
    </row>
    <row r="55" spans="1:7" x14ac:dyDescent="0.25">
      <c r="A55" s="42" t="s">
        <v>819</v>
      </c>
      <c r="B55">
        <f>IF(INT(MOD(ROW()-2,Données!F$6))=0,MAX($B$1:$B54)+1,MAX(B$1:B54))</f>
        <v>27</v>
      </c>
      <c r="C55" s="15">
        <f t="shared" si="3"/>
        <v>44224</v>
      </c>
      <c r="D55" s="15">
        <f t="shared" si="4"/>
        <v>44274</v>
      </c>
      <c r="E55" s="15">
        <f t="shared" si="4"/>
        <v>44326</v>
      </c>
      <c r="F55" s="15">
        <f t="shared" si="4"/>
        <v>44377</v>
      </c>
      <c r="G55" s="15">
        <f t="shared" si="4"/>
        <v>44428</v>
      </c>
    </row>
    <row r="56" spans="1:7" x14ac:dyDescent="0.25">
      <c r="A56" s="42" t="s">
        <v>820</v>
      </c>
      <c r="B56">
        <f>IF(INT(MOD(ROW()-2,Données!F$6))=0,MAX($B$1:$B55)+1,MAX(B$1:B55))</f>
        <v>28</v>
      </c>
      <c r="C56" s="15">
        <f t="shared" si="3"/>
        <v>44225</v>
      </c>
      <c r="D56" s="15">
        <f t="shared" si="4"/>
        <v>44277</v>
      </c>
      <c r="E56" s="15">
        <f t="shared" si="4"/>
        <v>44326</v>
      </c>
      <c r="F56" s="15">
        <f t="shared" si="4"/>
        <v>44378</v>
      </c>
      <c r="G56" s="15">
        <f t="shared" si="4"/>
        <v>44431</v>
      </c>
    </row>
    <row r="57" spans="1:7" x14ac:dyDescent="0.25">
      <c r="A57" s="42" t="s">
        <v>821</v>
      </c>
      <c r="B57">
        <f>IF(INT(MOD(ROW()-2,Données!F$6))=0,MAX($B$1:$B56)+1,MAX(B$1:B56))</f>
        <v>28</v>
      </c>
      <c r="C57" s="15">
        <f t="shared" si="3"/>
        <v>44225</v>
      </c>
      <c r="D57" s="15">
        <f t="shared" si="4"/>
        <v>44277</v>
      </c>
      <c r="E57" s="15">
        <f t="shared" si="4"/>
        <v>44326</v>
      </c>
      <c r="F57" s="15">
        <f t="shared" si="4"/>
        <v>44378</v>
      </c>
      <c r="G57" s="15">
        <f t="shared" si="4"/>
        <v>44431</v>
      </c>
    </row>
    <row r="58" spans="1:7" x14ac:dyDescent="0.25">
      <c r="A58" s="42" t="s">
        <v>822</v>
      </c>
      <c r="B58">
        <f>IF(INT(MOD(ROW()-2,Données!F$6))=0,MAX($B$1:$B57)+1,MAX(B$1:B57))</f>
        <v>29</v>
      </c>
      <c r="C58" s="15">
        <f t="shared" si="3"/>
        <v>44228</v>
      </c>
      <c r="D58" s="15">
        <f t="shared" si="4"/>
        <v>44277</v>
      </c>
      <c r="E58" s="15">
        <f t="shared" si="4"/>
        <v>44326</v>
      </c>
      <c r="F58" s="15">
        <f t="shared" si="4"/>
        <v>44379</v>
      </c>
      <c r="G58" s="15">
        <f t="shared" si="4"/>
        <v>44431</v>
      </c>
    </row>
    <row r="59" spans="1:7" x14ac:dyDescent="0.25">
      <c r="A59" s="42" t="s">
        <v>823</v>
      </c>
      <c r="B59">
        <f>IF(INT(MOD(ROW()-2,Données!F$6))=0,MAX($B$1:$B58)+1,MAX(B$1:B58))</f>
        <v>29</v>
      </c>
      <c r="C59" s="15">
        <f t="shared" si="3"/>
        <v>44228</v>
      </c>
      <c r="D59" s="15">
        <f t="shared" si="4"/>
        <v>44277</v>
      </c>
      <c r="E59" s="15">
        <f t="shared" si="4"/>
        <v>44326</v>
      </c>
      <c r="F59" s="15">
        <f t="shared" si="4"/>
        <v>44379</v>
      </c>
      <c r="G59" s="15">
        <f t="shared" si="4"/>
        <v>44431</v>
      </c>
    </row>
    <row r="60" spans="1:7" x14ac:dyDescent="0.25">
      <c r="A60" s="42" t="s">
        <v>824</v>
      </c>
      <c r="B60">
        <f>IF(INT(MOD(ROW()-2,Données!F$6))=0,MAX($B$1:$B59)+1,MAX(B$1:B59))</f>
        <v>30</v>
      </c>
      <c r="C60" s="15">
        <f t="shared" si="3"/>
        <v>44228</v>
      </c>
      <c r="D60" s="15">
        <f t="shared" si="4"/>
        <v>44277</v>
      </c>
      <c r="E60" s="15">
        <f t="shared" si="4"/>
        <v>44327</v>
      </c>
      <c r="F60" s="15">
        <f t="shared" si="4"/>
        <v>44382</v>
      </c>
      <c r="G60" s="15">
        <f t="shared" si="4"/>
        <v>44431</v>
      </c>
    </row>
    <row r="61" spans="1:7" x14ac:dyDescent="0.25">
      <c r="A61" s="42" t="s">
        <v>825</v>
      </c>
      <c r="B61">
        <f>IF(INT(MOD(ROW()-2,Données!F$6))=0,MAX($B$1:$B60)+1,MAX(B$1:B60))</f>
        <v>30</v>
      </c>
      <c r="C61" s="15">
        <f t="shared" si="3"/>
        <v>44228</v>
      </c>
      <c r="D61" s="15">
        <f t="shared" si="4"/>
        <v>44277</v>
      </c>
      <c r="E61" s="15">
        <f t="shared" si="4"/>
        <v>44327</v>
      </c>
      <c r="F61" s="15">
        <f t="shared" si="4"/>
        <v>44382</v>
      </c>
      <c r="G61" s="15">
        <f t="shared" si="4"/>
        <v>44431</v>
      </c>
    </row>
    <row r="62" spans="1:7" x14ac:dyDescent="0.25">
      <c r="A62" s="42" t="s">
        <v>826</v>
      </c>
      <c r="B62">
        <f>IF(INT(MOD(ROW()-2,Données!F$6))=0,MAX($B$1:$B61)+1,MAX(B$1:B61))</f>
        <v>31</v>
      </c>
      <c r="C62" s="15">
        <f t="shared" si="3"/>
        <v>44228</v>
      </c>
      <c r="D62" s="15">
        <f t="shared" ref="D62:G81" si="5">WORKDAY(C$83+$B62+8,1,Fer)</f>
        <v>44278</v>
      </c>
      <c r="E62" s="15">
        <f t="shared" si="5"/>
        <v>44328</v>
      </c>
      <c r="F62" s="15">
        <f t="shared" si="5"/>
        <v>44382</v>
      </c>
      <c r="G62" s="15">
        <f t="shared" si="5"/>
        <v>44432</v>
      </c>
    </row>
    <row r="63" spans="1:7" x14ac:dyDescent="0.25">
      <c r="A63" s="42" t="s">
        <v>827</v>
      </c>
      <c r="B63">
        <f>IF(INT(MOD(ROW()-2,Données!F$6))=0,MAX($B$1:$B62)+1,MAX(B$1:B62))</f>
        <v>31</v>
      </c>
      <c r="C63" s="15">
        <f t="shared" si="3"/>
        <v>44228</v>
      </c>
      <c r="D63" s="15">
        <f t="shared" si="5"/>
        <v>44278</v>
      </c>
      <c r="E63" s="15">
        <f t="shared" si="5"/>
        <v>44328</v>
      </c>
      <c r="F63" s="15">
        <f t="shared" si="5"/>
        <v>44382</v>
      </c>
      <c r="G63" s="15">
        <f t="shared" si="5"/>
        <v>44432</v>
      </c>
    </row>
    <row r="64" spans="1:7" x14ac:dyDescent="0.25">
      <c r="A64" s="42" t="s">
        <v>828</v>
      </c>
      <c r="B64">
        <f>IF(INT(MOD(ROW()-2,Données!F$6))=0,MAX($B$1:$B63)+1,MAX(B$1:B63))</f>
        <v>32</v>
      </c>
      <c r="C64" s="15">
        <f t="shared" si="3"/>
        <v>44229</v>
      </c>
      <c r="D64" s="15">
        <f t="shared" si="5"/>
        <v>44279</v>
      </c>
      <c r="E64" s="15">
        <f t="shared" si="5"/>
        <v>44330</v>
      </c>
      <c r="F64" s="15">
        <f t="shared" si="5"/>
        <v>44382</v>
      </c>
      <c r="G64" s="15">
        <f t="shared" si="5"/>
        <v>44433</v>
      </c>
    </row>
    <row r="65" spans="1:7" x14ac:dyDescent="0.25">
      <c r="A65" s="42" t="s">
        <v>829</v>
      </c>
      <c r="B65">
        <f>IF(INT(MOD(ROW()-2,Données!F$6))=0,MAX($B$1:$B64)+1,MAX(B$1:B64))</f>
        <v>32</v>
      </c>
      <c r="C65" s="15">
        <f t="shared" si="3"/>
        <v>44229</v>
      </c>
      <c r="D65" s="15">
        <f t="shared" si="5"/>
        <v>44279</v>
      </c>
      <c r="E65" s="15">
        <f t="shared" si="5"/>
        <v>44330</v>
      </c>
      <c r="F65" s="15">
        <f t="shared" si="5"/>
        <v>44382</v>
      </c>
      <c r="G65" s="15">
        <f t="shared" si="5"/>
        <v>44433</v>
      </c>
    </row>
    <row r="66" spans="1:7" x14ac:dyDescent="0.25">
      <c r="A66" s="42" t="s">
        <v>830</v>
      </c>
      <c r="B66">
        <f>IF(INT(MOD(ROW()-2,Données!F$6))=0,MAX($B$1:$B65)+1,MAX(B$1:B65))</f>
        <v>33</v>
      </c>
      <c r="C66" s="15">
        <f t="shared" ref="C66:C129" si="6">WORKDAY("31/12/2020"+$B66,1,Fer)</f>
        <v>44230</v>
      </c>
      <c r="D66" s="15">
        <f t="shared" si="5"/>
        <v>44280</v>
      </c>
      <c r="E66" s="15">
        <f t="shared" si="5"/>
        <v>44330</v>
      </c>
      <c r="F66" s="15">
        <f t="shared" si="5"/>
        <v>44383</v>
      </c>
      <c r="G66" s="15">
        <f t="shared" si="5"/>
        <v>44434</v>
      </c>
    </row>
    <row r="67" spans="1:7" x14ac:dyDescent="0.25">
      <c r="A67" s="42" t="s">
        <v>831</v>
      </c>
      <c r="B67">
        <f>IF(INT(MOD(ROW()-2,Données!F$6))=0,MAX($B$1:$B66)+1,MAX(B$1:B66))</f>
        <v>33</v>
      </c>
      <c r="C67" s="15">
        <f t="shared" si="6"/>
        <v>44230</v>
      </c>
      <c r="D67" s="15">
        <f t="shared" si="5"/>
        <v>44280</v>
      </c>
      <c r="E67" s="15">
        <f t="shared" si="5"/>
        <v>44330</v>
      </c>
      <c r="F67" s="15">
        <f t="shared" si="5"/>
        <v>44383</v>
      </c>
      <c r="G67" s="15">
        <f t="shared" si="5"/>
        <v>44434</v>
      </c>
    </row>
    <row r="68" spans="1:7" x14ac:dyDescent="0.25">
      <c r="A68" s="42" t="s">
        <v>832</v>
      </c>
      <c r="B68">
        <f>IF(INT(MOD(ROW()-2,Données!F$6))=0,MAX($B$1:$B67)+1,MAX(B$1:B67))</f>
        <v>34</v>
      </c>
      <c r="C68" s="15">
        <f t="shared" si="6"/>
        <v>44231</v>
      </c>
      <c r="D68" s="15">
        <f t="shared" si="5"/>
        <v>44281</v>
      </c>
      <c r="E68" s="15">
        <f t="shared" si="5"/>
        <v>44333</v>
      </c>
      <c r="F68" s="15">
        <f t="shared" si="5"/>
        <v>44384</v>
      </c>
      <c r="G68" s="15">
        <f t="shared" si="5"/>
        <v>44435</v>
      </c>
    </row>
    <row r="69" spans="1:7" x14ac:dyDescent="0.25">
      <c r="A69" s="42" t="s">
        <v>833</v>
      </c>
      <c r="B69">
        <f>IF(INT(MOD(ROW()-2,Données!F$6))=0,MAX($B$1:$B68)+1,MAX(B$1:B68))</f>
        <v>34</v>
      </c>
      <c r="C69" s="15">
        <f t="shared" si="6"/>
        <v>44231</v>
      </c>
      <c r="D69" s="15">
        <f t="shared" si="5"/>
        <v>44281</v>
      </c>
      <c r="E69" s="15">
        <f t="shared" si="5"/>
        <v>44333</v>
      </c>
      <c r="F69" s="15">
        <f t="shared" si="5"/>
        <v>44384</v>
      </c>
      <c r="G69" s="15">
        <f t="shared" si="5"/>
        <v>44435</v>
      </c>
    </row>
    <row r="70" spans="1:7" x14ac:dyDescent="0.25">
      <c r="A70" s="42" t="s">
        <v>834</v>
      </c>
      <c r="B70">
        <f>IF(INT(MOD(ROW()-2,Données!F$6))=0,MAX($B$1:$B69)+1,MAX(B$1:B69))</f>
        <v>35</v>
      </c>
      <c r="C70" s="15">
        <f t="shared" si="6"/>
        <v>44232</v>
      </c>
      <c r="D70" s="15">
        <f t="shared" si="5"/>
        <v>44284</v>
      </c>
      <c r="E70" s="15">
        <f t="shared" si="5"/>
        <v>44333</v>
      </c>
      <c r="F70" s="15">
        <f t="shared" si="5"/>
        <v>44385</v>
      </c>
      <c r="G70" s="15">
        <f t="shared" si="5"/>
        <v>44438</v>
      </c>
    </row>
    <row r="71" spans="1:7" x14ac:dyDescent="0.25">
      <c r="A71" s="42" t="s">
        <v>835</v>
      </c>
      <c r="B71">
        <f>IF(INT(MOD(ROW()-2,Données!F$6))=0,MAX($B$1:$B70)+1,MAX(B$1:B70))</f>
        <v>35</v>
      </c>
      <c r="C71" s="15">
        <f t="shared" si="6"/>
        <v>44232</v>
      </c>
      <c r="D71" s="15">
        <f t="shared" si="5"/>
        <v>44284</v>
      </c>
      <c r="E71" s="15">
        <f t="shared" si="5"/>
        <v>44333</v>
      </c>
      <c r="F71" s="15">
        <f t="shared" si="5"/>
        <v>44385</v>
      </c>
      <c r="G71" s="15">
        <f t="shared" si="5"/>
        <v>44438</v>
      </c>
    </row>
    <row r="72" spans="1:7" x14ac:dyDescent="0.25">
      <c r="A72" s="42" t="s">
        <v>836</v>
      </c>
      <c r="B72">
        <f>IF(INT(MOD(ROW()-2,Données!F$6))=0,MAX($B$1:$B71)+1,MAX(B$1:B71))</f>
        <v>36</v>
      </c>
      <c r="C72" s="15">
        <f t="shared" si="6"/>
        <v>44235</v>
      </c>
      <c r="D72" s="15">
        <f t="shared" si="5"/>
        <v>44284</v>
      </c>
      <c r="E72" s="15">
        <f t="shared" si="5"/>
        <v>44333</v>
      </c>
      <c r="F72" s="15">
        <f t="shared" si="5"/>
        <v>44386</v>
      </c>
      <c r="G72" s="15">
        <f t="shared" si="5"/>
        <v>44438</v>
      </c>
    </row>
    <row r="73" spans="1:7" x14ac:dyDescent="0.25">
      <c r="A73" s="42" t="s">
        <v>837</v>
      </c>
      <c r="B73">
        <f>IF(INT(MOD(ROW()-2,Données!F$6))=0,MAX($B$1:$B72)+1,MAX(B$1:B72))</f>
        <v>36</v>
      </c>
      <c r="C73" s="15">
        <f t="shared" si="6"/>
        <v>44235</v>
      </c>
      <c r="D73" s="15">
        <f t="shared" si="5"/>
        <v>44284</v>
      </c>
      <c r="E73" s="15">
        <f t="shared" si="5"/>
        <v>44333</v>
      </c>
      <c r="F73" s="15">
        <f t="shared" si="5"/>
        <v>44386</v>
      </c>
      <c r="G73" s="15">
        <f t="shared" si="5"/>
        <v>44438</v>
      </c>
    </row>
    <row r="74" spans="1:7" x14ac:dyDescent="0.25">
      <c r="A74" s="42" t="s">
        <v>838</v>
      </c>
      <c r="B74">
        <f>IF(INT(MOD(ROW()-2,Données!F$6))=0,MAX($B$1:$B73)+1,MAX(B$1:B73))</f>
        <v>37</v>
      </c>
      <c r="C74" s="15">
        <f t="shared" si="6"/>
        <v>44235</v>
      </c>
      <c r="D74" s="15">
        <f t="shared" si="5"/>
        <v>44284</v>
      </c>
      <c r="E74" s="15">
        <f t="shared" si="5"/>
        <v>44334</v>
      </c>
      <c r="F74" s="15">
        <f t="shared" si="5"/>
        <v>44389</v>
      </c>
      <c r="G74" s="15">
        <f t="shared" si="5"/>
        <v>44438</v>
      </c>
    </row>
    <row r="75" spans="1:7" x14ac:dyDescent="0.25">
      <c r="A75" s="42" t="s">
        <v>839</v>
      </c>
      <c r="B75">
        <f>IF(INT(MOD(ROW()-2,Données!F$6))=0,MAX($B$1:$B74)+1,MAX(B$1:B74))</f>
        <v>37</v>
      </c>
      <c r="C75" s="15">
        <f t="shared" si="6"/>
        <v>44235</v>
      </c>
      <c r="D75" s="15">
        <f t="shared" si="5"/>
        <v>44284</v>
      </c>
      <c r="E75" s="15">
        <f t="shared" si="5"/>
        <v>44334</v>
      </c>
      <c r="F75" s="15">
        <f t="shared" si="5"/>
        <v>44389</v>
      </c>
      <c r="G75" s="15">
        <f t="shared" si="5"/>
        <v>44438</v>
      </c>
    </row>
    <row r="76" spans="1:7" x14ac:dyDescent="0.25">
      <c r="A76" s="42" t="s">
        <v>840</v>
      </c>
      <c r="B76">
        <f>IF(INT(MOD(ROW()-2,Données!F$6))=0,MAX($B$1:$B75)+1,MAX(B$1:B75))</f>
        <v>38</v>
      </c>
      <c r="C76" s="15">
        <f t="shared" si="6"/>
        <v>44235</v>
      </c>
      <c r="D76" s="15">
        <f t="shared" si="5"/>
        <v>44285</v>
      </c>
      <c r="E76" s="15">
        <f t="shared" si="5"/>
        <v>44335</v>
      </c>
      <c r="F76" s="15">
        <f t="shared" si="5"/>
        <v>44389</v>
      </c>
      <c r="G76" s="15">
        <f t="shared" si="5"/>
        <v>44439</v>
      </c>
    </row>
    <row r="77" spans="1:7" x14ac:dyDescent="0.25">
      <c r="A77" s="42" t="s">
        <v>841</v>
      </c>
      <c r="B77">
        <f>IF(INT(MOD(ROW()-2,Données!F$6))=0,MAX($B$1:$B76)+1,MAX(B$1:B76))</f>
        <v>38</v>
      </c>
      <c r="C77" s="15">
        <f t="shared" si="6"/>
        <v>44235</v>
      </c>
      <c r="D77" s="15">
        <f t="shared" si="5"/>
        <v>44285</v>
      </c>
      <c r="E77" s="15">
        <f t="shared" si="5"/>
        <v>44335</v>
      </c>
      <c r="F77" s="15">
        <f t="shared" si="5"/>
        <v>44389</v>
      </c>
      <c r="G77" s="15">
        <f t="shared" si="5"/>
        <v>44439</v>
      </c>
    </row>
    <row r="78" spans="1:7" x14ac:dyDescent="0.25">
      <c r="A78" s="42" t="s">
        <v>842</v>
      </c>
      <c r="B78">
        <f>IF(INT(MOD(ROW()-2,Données!F$6))=0,MAX($B$1:$B77)+1,MAX(B$1:B77))</f>
        <v>39</v>
      </c>
      <c r="C78" s="15">
        <f t="shared" si="6"/>
        <v>44236</v>
      </c>
      <c r="D78" s="15">
        <f t="shared" si="5"/>
        <v>44286</v>
      </c>
      <c r="E78" s="15">
        <f t="shared" si="5"/>
        <v>44336</v>
      </c>
      <c r="F78" s="15">
        <f t="shared" si="5"/>
        <v>44389</v>
      </c>
      <c r="G78" s="15">
        <f t="shared" si="5"/>
        <v>44440</v>
      </c>
    </row>
    <row r="79" spans="1:7" x14ac:dyDescent="0.25">
      <c r="A79" s="42" t="s">
        <v>843</v>
      </c>
      <c r="B79">
        <f>IF(INT(MOD(ROW()-2,Données!F$6))=0,MAX($B$1:$B78)+1,MAX(B$1:B78))</f>
        <v>39</v>
      </c>
      <c r="C79" s="15">
        <f t="shared" si="6"/>
        <v>44236</v>
      </c>
      <c r="D79" s="15">
        <f t="shared" si="5"/>
        <v>44286</v>
      </c>
      <c r="E79" s="15">
        <f t="shared" si="5"/>
        <v>44336</v>
      </c>
      <c r="F79" s="15">
        <f t="shared" si="5"/>
        <v>44389</v>
      </c>
      <c r="G79" s="15">
        <f t="shared" si="5"/>
        <v>44440</v>
      </c>
    </row>
    <row r="80" spans="1:7" x14ac:dyDescent="0.25">
      <c r="A80" s="42" t="s">
        <v>844</v>
      </c>
      <c r="B80">
        <f>IF(INT(MOD(ROW()-2,Données!F$6))=0,MAX($B$1:$B79)+1,MAX(B$1:B79))</f>
        <v>40</v>
      </c>
      <c r="C80" s="15">
        <f t="shared" si="6"/>
        <v>44237</v>
      </c>
      <c r="D80" s="15">
        <f t="shared" si="5"/>
        <v>44287</v>
      </c>
      <c r="E80" s="15">
        <f t="shared" si="5"/>
        <v>44337</v>
      </c>
      <c r="F80" s="15">
        <f t="shared" si="5"/>
        <v>44390</v>
      </c>
      <c r="G80" s="15">
        <f t="shared" si="5"/>
        <v>44441</v>
      </c>
    </row>
    <row r="81" spans="1:7" x14ac:dyDescent="0.25">
      <c r="A81" s="42" t="s">
        <v>845</v>
      </c>
      <c r="B81">
        <f>IF(INT(MOD(ROW()-2,Données!F$6))=0,MAX($B$1:$B80)+1,MAX(B$1:B80))</f>
        <v>40</v>
      </c>
      <c r="C81" s="15">
        <f t="shared" si="6"/>
        <v>44237</v>
      </c>
      <c r="D81" s="15">
        <f t="shared" si="5"/>
        <v>44287</v>
      </c>
      <c r="E81" s="15">
        <f t="shared" si="5"/>
        <v>44337</v>
      </c>
      <c r="F81" s="15">
        <f t="shared" si="5"/>
        <v>44390</v>
      </c>
      <c r="G81" s="15">
        <f t="shared" si="5"/>
        <v>44441</v>
      </c>
    </row>
    <row r="82" spans="1:7" x14ac:dyDescent="0.25">
      <c r="A82" s="42" t="s">
        <v>846</v>
      </c>
      <c r="B82">
        <f>IF(INT(MOD(ROW()-2,Données!F$6))=0,MAX($B$1:$B81)+1,MAX(B$1:B81))</f>
        <v>41</v>
      </c>
      <c r="C82" s="15">
        <f t="shared" si="6"/>
        <v>44238</v>
      </c>
      <c r="D82" s="15">
        <f t="shared" ref="D82:G83" si="7">WORKDAY(C$83+$B82+8,1,Fer)</f>
        <v>44288</v>
      </c>
      <c r="E82" s="15">
        <f t="shared" si="7"/>
        <v>44341</v>
      </c>
      <c r="F82" s="15">
        <f t="shared" si="7"/>
        <v>44392</v>
      </c>
      <c r="G82" s="15">
        <f t="shared" si="7"/>
        <v>44442</v>
      </c>
    </row>
    <row r="83" spans="1:7" x14ac:dyDescent="0.25">
      <c r="A83" s="42" t="s">
        <v>847</v>
      </c>
      <c r="B83">
        <f>IF(INT(MOD(ROW()-2,Données!F$6))=0,MAX($B$1:$B82)+1,MAX(B$1:B82))</f>
        <v>41</v>
      </c>
      <c r="C83" s="15">
        <f t="shared" si="6"/>
        <v>44238</v>
      </c>
      <c r="D83" s="15">
        <f t="shared" si="7"/>
        <v>44288</v>
      </c>
      <c r="E83" s="15">
        <f t="shared" si="7"/>
        <v>44341</v>
      </c>
      <c r="F83" s="15">
        <f t="shared" si="7"/>
        <v>44392</v>
      </c>
      <c r="G83" s="15">
        <f t="shared" si="7"/>
        <v>44442</v>
      </c>
    </row>
    <row r="84" spans="1:7" x14ac:dyDescent="0.25">
      <c r="A84" s="42" t="s">
        <v>848</v>
      </c>
      <c r="B84">
        <f>IF(INT(MOD(ROW()-2,Données!F$6))=0,MAX($B$1:$B83)+1,MAX(B$1:B83))</f>
        <v>42</v>
      </c>
      <c r="C84" s="15">
        <f t="shared" si="6"/>
        <v>44239</v>
      </c>
      <c r="D84" s="15">
        <f t="shared" ref="D84:D147" si="8">WORKDAY(C$83+$B84+8,1,Fer)</f>
        <v>44292</v>
      </c>
      <c r="E84" s="15">
        <f t="shared" ref="E84:E147" si="9">WORKDAY(D$83+$B84+8,1,Fer)</f>
        <v>44341</v>
      </c>
      <c r="F84" s="15">
        <f t="shared" ref="F84:F147" si="10">WORKDAY(E$83+$B84+8,1,Fer)</f>
        <v>44392</v>
      </c>
      <c r="G84" s="15">
        <f t="shared" ref="G84:G147" si="11">WORKDAY(F$83+$B84+8,1,Fer)</f>
        <v>44445</v>
      </c>
    </row>
    <row r="85" spans="1:7" x14ac:dyDescent="0.25">
      <c r="A85" s="42" t="s">
        <v>849</v>
      </c>
      <c r="B85">
        <f>IF(INT(MOD(ROW()-2,Données!F$6))=0,MAX($B$1:$B84)+1,MAX(B$1:B84))</f>
        <v>42</v>
      </c>
      <c r="C85" s="15">
        <f t="shared" si="6"/>
        <v>44239</v>
      </c>
      <c r="D85" s="15">
        <f t="shared" si="8"/>
        <v>44292</v>
      </c>
      <c r="E85" s="15">
        <f t="shared" si="9"/>
        <v>44341</v>
      </c>
      <c r="F85" s="15">
        <f t="shared" si="10"/>
        <v>44392</v>
      </c>
      <c r="G85" s="15">
        <f t="shared" si="11"/>
        <v>44445</v>
      </c>
    </row>
    <row r="86" spans="1:7" x14ac:dyDescent="0.25">
      <c r="A86" s="42" t="s">
        <v>850</v>
      </c>
      <c r="B86">
        <f>IF(INT(MOD(ROW()-2,Données!F$6))=0,MAX($B$1:$B85)+1,MAX(B$1:B85))</f>
        <v>43</v>
      </c>
      <c r="C86" s="15">
        <f t="shared" si="6"/>
        <v>44242</v>
      </c>
      <c r="D86" s="15">
        <f t="shared" si="8"/>
        <v>44292</v>
      </c>
      <c r="E86" s="15">
        <f t="shared" si="9"/>
        <v>44341</v>
      </c>
      <c r="F86" s="15">
        <f t="shared" si="10"/>
        <v>44393</v>
      </c>
      <c r="G86" s="15">
        <f t="shared" si="11"/>
        <v>44445</v>
      </c>
    </row>
    <row r="87" spans="1:7" x14ac:dyDescent="0.25">
      <c r="A87" s="42" t="s">
        <v>851</v>
      </c>
      <c r="B87">
        <f>IF(INT(MOD(ROW()-2,Données!F$6))=0,MAX($B$1:$B86)+1,MAX(B$1:B86))</f>
        <v>43</v>
      </c>
      <c r="C87" s="15">
        <f t="shared" si="6"/>
        <v>44242</v>
      </c>
      <c r="D87" s="15">
        <f t="shared" si="8"/>
        <v>44292</v>
      </c>
      <c r="E87" s="15">
        <f t="shared" si="9"/>
        <v>44341</v>
      </c>
      <c r="F87" s="15">
        <f t="shared" si="10"/>
        <v>44393</v>
      </c>
      <c r="G87" s="15">
        <f t="shared" si="11"/>
        <v>44445</v>
      </c>
    </row>
    <row r="88" spans="1:7" x14ac:dyDescent="0.25">
      <c r="A88" s="42" t="s">
        <v>852</v>
      </c>
      <c r="B88">
        <f>IF(INT(MOD(ROW()-2,Données!F$6))=0,MAX($B$1:$B87)+1,MAX(B$1:B87))</f>
        <v>44</v>
      </c>
      <c r="C88" s="15">
        <f t="shared" si="6"/>
        <v>44242</v>
      </c>
      <c r="D88" s="15">
        <f t="shared" si="8"/>
        <v>44292</v>
      </c>
      <c r="E88" s="15">
        <f t="shared" si="9"/>
        <v>44341</v>
      </c>
      <c r="F88" s="15">
        <f t="shared" si="10"/>
        <v>44396</v>
      </c>
      <c r="G88" s="15">
        <f t="shared" si="11"/>
        <v>44445</v>
      </c>
    </row>
    <row r="89" spans="1:7" x14ac:dyDescent="0.25">
      <c r="A89" s="42" t="s">
        <v>853</v>
      </c>
      <c r="B89">
        <f>IF(INT(MOD(ROW()-2,Données!F$6))=0,MAX($B$1:$B88)+1,MAX(B$1:B88))</f>
        <v>44</v>
      </c>
      <c r="C89" s="15">
        <f t="shared" si="6"/>
        <v>44242</v>
      </c>
      <c r="D89" s="15">
        <f t="shared" si="8"/>
        <v>44292</v>
      </c>
      <c r="E89" s="15">
        <f t="shared" si="9"/>
        <v>44341</v>
      </c>
      <c r="F89" s="15">
        <f t="shared" si="10"/>
        <v>44396</v>
      </c>
      <c r="G89" s="15">
        <f t="shared" si="11"/>
        <v>44445</v>
      </c>
    </row>
    <row r="90" spans="1:7" x14ac:dyDescent="0.25">
      <c r="A90" s="42" t="s">
        <v>854</v>
      </c>
      <c r="B90">
        <f>IF(INT(MOD(ROW()-2,Données!F$6))=0,MAX($B$1:$B89)+1,MAX(B$1:B89))</f>
        <v>45</v>
      </c>
      <c r="C90" s="15">
        <f t="shared" si="6"/>
        <v>44242</v>
      </c>
      <c r="D90" s="15">
        <f t="shared" si="8"/>
        <v>44292</v>
      </c>
      <c r="E90" s="15">
        <f t="shared" si="9"/>
        <v>44342</v>
      </c>
      <c r="F90" s="15">
        <f t="shared" si="10"/>
        <v>44396</v>
      </c>
      <c r="G90" s="15">
        <f t="shared" si="11"/>
        <v>44446</v>
      </c>
    </row>
    <row r="91" spans="1:7" x14ac:dyDescent="0.25">
      <c r="A91" s="42" t="s">
        <v>855</v>
      </c>
      <c r="B91">
        <f>IF(INT(MOD(ROW()-2,Données!F$6))=0,MAX($B$1:$B90)+1,MAX(B$1:B90))</f>
        <v>45</v>
      </c>
      <c r="C91" s="15">
        <f t="shared" si="6"/>
        <v>44242</v>
      </c>
      <c r="D91" s="15">
        <f t="shared" si="8"/>
        <v>44292</v>
      </c>
      <c r="E91" s="15">
        <f t="shared" si="9"/>
        <v>44342</v>
      </c>
      <c r="F91" s="15">
        <f t="shared" si="10"/>
        <v>44396</v>
      </c>
      <c r="G91" s="15">
        <f t="shared" si="11"/>
        <v>44446</v>
      </c>
    </row>
    <row r="92" spans="1:7" x14ac:dyDescent="0.25">
      <c r="A92" s="42" t="s">
        <v>856</v>
      </c>
      <c r="B92">
        <f>IF(INT(MOD(ROW()-2,Données!F$6))=0,MAX($B$1:$B91)+1,MAX(B$1:B91))</f>
        <v>46</v>
      </c>
      <c r="C92" s="15">
        <f t="shared" si="6"/>
        <v>44243</v>
      </c>
      <c r="D92" s="15">
        <f t="shared" si="8"/>
        <v>44293</v>
      </c>
      <c r="E92" s="15">
        <f t="shared" si="9"/>
        <v>44343</v>
      </c>
      <c r="F92" s="15">
        <f t="shared" si="10"/>
        <v>44396</v>
      </c>
      <c r="G92" s="15">
        <f t="shared" si="11"/>
        <v>44447</v>
      </c>
    </row>
    <row r="93" spans="1:7" x14ac:dyDescent="0.25">
      <c r="A93" s="42" t="s">
        <v>857</v>
      </c>
      <c r="B93">
        <f>IF(INT(MOD(ROW()-2,Données!F$6))=0,MAX($B$1:$B92)+1,MAX(B$1:B92))</f>
        <v>46</v>
      </c>
      <c r="C93" s="15">
        <f t="shared" si="6"/>
        <v>44243</v>
      </c>
      <c r="D93" s="15">
        <f t="shared" si="8"/>
        <v>44293</v>
      </c>
      <c r="E93" s="15">
        <f t="shared" si="9"/>
        <v>44343</v>
      </c>
      <c r="F93" s="15">
        <f t="shared" si="10"/>
        <v>44396</v>
      </c>
      <c r="G93" s="15">
        <f t="shared" si="11"/>
        <v>44447</v>
      </c>
    </row>
    <row r="94" spans="1:7" x14ac:dyDescent="0.25">
      <c r="A94" s="42" t="s">
        <v>858</v>
      </c>
      <c r="B94">
        <f>IF(INT(MOD(ROW()-2,Données!F$6))=0,MAX($B$1:$B93)+1,MAX(B$1:B93))</f>
        <v>47</v>
      </c>
      <c r="C94" s="15">
        <f t="shared" si="6"/>
        <v>44244</v>
      </c>
      <c r="D94" s="15">
        <f t="shared" si="8"/>
        <v>44294</v>
      </c>
      <c r="E94" s="15">
        <f t="shared" si="9"/>
        <v>44344</v>
      </c>
      <c r="F94" s="15">
        <f t="shared" si="10"/>
        <v>44397</v>
      </c>
      <c r="G94" s="15">
        <f t="shared" si="11"/>
        <v>44448</v>
      </c>
    </row>
    <row r="95" spans="1:7" x14ac:dyDescent="0.25">
      <c r="A95" s="42" t="s">
        <v>859</v>
      </c>
      <c r="B95">
        <f>IF(INT(MOD(ROW()-2,Données!F$6))=0,MAX($B$1:$B94)+1,MAX(B$1:B94))</f>
        <v>47</v>
      </c>
      <c r="C95" s="15">
        <f t="shared" si="6"/>
        <v>44244</v>
      </c>
      <c r="D95" s="15">
        <f t="shared" si="8"/>
        <v>44294</v>
      </c>
      <c r="E95" s="15">
        <f t="shared" si="9"/>
        <v>44344</v>
      </c>
      <c r="F95" s="15">
        <f t="shared" si="10"/>
        <v>44397</v>
      </c>
      <c r="G95" s="15">
        <f t="shared" si="11"/>
        <v>44448</v>
      </c>
    </row>
    <row r="96" spans="1:7" x14ac:dyDescent="0.25">
      <c r="A96" s="42" t="s">
        <v>860</v>
      </c>
      <c r="B96">
        <f>IF(INT(MOD(ROW()-2,Données!F$6))=0,MAX($B$1:$B95)+1,MAX(B$1:B95))</f>
        <v>48</v>
      </c>
      <c r="C96" s="15">
        <f t="shared" si="6"/>
        <v>44245</v>
      </c>
      <c r="D96" s="15">
        <f t="shared" si="8"/>
        <v>44295</v>
      </c>
      <c r="E96" s="15">
        <f t="shared" si="9"/>
        <v>44347</v>
      </c>
      <c r="F96" s="15">
        <f t="shared" si="10"/>
        <v>44398</v>
      </c>
      <c r="G96" s="15">
        <f t="shared" si="11"/>
        <v>44449</v>
      </c>
    </row>
    <row r="97" spans="1:7" x14ac:dyDescent="0.25">
      <c r="A97" s="42" t="s">
        <v>861</v>
      </c>
      <c r="B97">
        <f>IF(INT(MOD(ROW()-2,Données!F$6))=0,MAX($B$1:$B96)+1,MAX(B$1:B96))</f>
        <v>48</v>
      </c>
      <c r="C97" s="15">
        <f t="shared" si="6"/>
        <v>44245</v>
      </c>
      <c r="D97" s="15">
        <f t="shared" si="8"/>
        <v>44295</v>
      </c>
      <c r="E97" s="15">
        <f t="shared" si="9"/>
        <v>44347</v>
      </c>
      <c r="F97" s="15">
        <f t="shared" si="10"/>
        <v>44398</v>
      </c>
      <c r="G97" s="15">
        <f t="shared" si="11"/>
        <v>44449</v>
      </c>
    </row>
    <row r="98" spans="1:7" x14ac:dyDescent="0.25">
      <c r="A98" s="42" t="s">
        <v>862</v>
      </c>
      <c r="B98">
        <f>IF(INT(MOD(ROW()-2,Données!F$6))=0,MAX($B$1:$B97)+1,MAX(B$1:B97))</f>
        <v>49</v>
      </c>
      <c r="C98" s="15">
        <f t="shared" si="6"/>
        <v>44246</v>
      </c>
      <c r="D98" s="15">
        <f t="shared" si="8"/>
        <v>44298</v>
      </c>
      <c r="E98" s="15">
        <f t="shared" si="9"/>
        <v>44347</v>
      </c>
      <c r="F98" s="15">
        <f t="shared" si="10"/>
        <v>44399</v>
      </c>
      <c r="G98" s="15">
        <f t="shared" si="11"/>
        <v>44452</v>
      </c>
    </row>
    <row r="99" spans="1:7" x14ac:dyDescent="0.25">
      <c r="A99" s="42" t="s">
        <v>863</v>
      </c>
      <c r="B99">
        <f>IF(INT(MOD(ROW()-2,Données!F$6))=0,MAX($B$1:$B98)+1,MAX(B$1:B98))</f>
        <v>49</v>
      </c>
      <c r="C99" s="15">
        <f t="shared" si="6"/>
        <v>44246</v>
      </c>
      <c r="D99" s="15">
        <f t="shared" si="8"/>
        <v>44298</v>
      </c>
      <c r="E99" s="15">
        <f t="shared" si="9"/>
        <v>44347</v>
      </c>
      <c r="F99" s="15">
        <f t="shared" si="10"/>
        <v>44399</v>
      </c>
      <c r="G99" s="15">
        <f t="shared" si="11"/>
        <v>44452</v>
      </c>
    </row>
    <row r="100" spans="1:7" x14ac:dyDescent="0.25">
      <c r="A100" s="42" t="s">
        <v>864</v>
      </c>
      <c r="B100">
        <f>IF(INT(MOD(ROW()-2,Données!F$6))=0,MAX($B$1:$B99)+1,MAX(B$1:B99))</f>
        <v>50</v>
      </c>
      <c r="C100" s="15">
        <f t="shared" si="6"/>
        <v>44249</v>
      </c>
      <c r="D100" s="15">
        <f t="shared" si="8"/>
        <v>44298</v>
      </c>
      <c r="E100" s="15">
        <f t="shared" si="9"/>
        <v>44347</v>
      </c>
      <c r="F100" s="15">
        <f t="shared" si="10"/>
        <v>44400</v>
      </c>
      <c r="G100" s="15">
        <f t="shared" si="11"/>
        <v>44452</v>
      </c>
    </row>
    <row r="101" spans="1:7" x14ac:dyDescent="0.25">
      <c r="A101" s="42" t="s">
        <v>865</v>
      </c>
      <c r="B101">
        <f>IF(INT(MOD(ROW()-2,Données!F$6))=0,MAX($B$1:$B100)+1,MAX(B$1:B100))</f>
        <v>50</v>
      </c>
      <c r="C101" s="15">
        <f t="shared" si="6"/>
        <v>44249</v>
      </c>
      <c r="D101" s="15">
        <f t="shared" si="8"/>
        <v>44298</v>
      </c>
      <c r="E101" s="15">
        <f t="shared" si="9"/>
        <v>44347</v>
      </c>
      <c r="F101" s="15">
        <f t="shared" si="10"/>
        <v>44400</v>
      </c>
      <c r="G101" s="15">
        <f t="shared" si="11"/>
        <v>44452</v>
      </c>
    </row>
    <row r="102" spans="1:7" x14ac:dyDescent="0.25">
      <c r="A102" s="42" t="s">
        <v>866</v>
      </c>
      <c r="B102">
        <f>IF(INT(MOD(ROW()-2,Données!F$6))=0,MAX($B$1:$B101)+1,MAX(B$1:B101))</f>
        <v>51</v>
      </c>
      <c r="C102" s="15">
        <f t="shared" si="6"/>
        <v>44249</v>
      </c>
      <c r="D102" s="15">
        <f t="shared" si="8"/>
        <v>44298</v>
      </c>
      <c r="E102" s="15">
        <f t="shared" si="9"/>
        <v>44348</v>
      </c>
      <c r="F102" s="15">
        <f t="shared" si="10"/>
        <v>44403</v>
      </c>
      <c r="G102" s="15">
        <f t="shared" si="11"/>
        <v>44452</v>
      </c>
    </row>
    <row r="103" spans="1:7" x14ac:dyDescent="0.25">
      <c r="A103" s="42" t="s">
        <v>867</v>
      </c>
      <c r="B103">
        <f>IF(INT(MOD(ROW()-2,Données!F$6))=0,MAX($B$1:$B102)+1,MAX(B$1:B102))</f>
        <v>51</v>
      </c>
      <c r="C103" s="15">
        <f t="shared" si="6"/>
        <v>44249</v>
      </c>
      <c r="D103" s="15">
        <f t="shared" si="8"/>
        <v>44298</v>
      </c>
      <c r="E103" s="15">
        <f t="shared" si="9"/>
        <v>44348</v>
      </c>
      <c r="F103" s="15">
        <f t="shared" si="10"/>
        <v>44403</v>
      </c>
      <c r="G103" s="15">
        <f t="shared" si="11"/>
        <v>44452</v>
      </c>
    </row>
    <row r="104" spans="1:7" x14ac:dyDescent="0.25">
      <c r="A104" s="42" t="s">
        <v>868</v>
      </c>
      <c r="B104">
        <f>IF(INT(MOD(ROW()-2,Données!F$6))=0,MAX($B$1:$B103)+1,MAX(B$1:B103))</f>
        <v>52</v>
      </c>
      <c r="C104" s="15">
        <f t="shared" si="6"/>
        <v>44249</v>
      </c>
      <c r="D104" s="15">
        <f t="shared" si="8"/>
        <v>44299</v>
      </c>
      <c r="E104" s="15">
        <f t="shared" si="9"/>
        <v>44349</v>
      </c>
      <c r="F104" s="15">
        <f t="shared" si="10"/>
        <v>44403</v>
      </c>
      <c r="G104" s="15">
        <f t="shared" si="11"/>
        <v>44453</v>
      </c>
    </row>
    <row r="105" spans="1:7" x14ac:dyDescent="0.25">
      <c r="A105" s="42" t="s">
        <v>869</v>
      </c>
      <c r="B105">
        <f>IF(INT(MOD(ROW()-2,Données!F$6))=0,MAX($B$1:$B104)+1,MAX(B$1:B104))</f>
        <v>52</v>
      </c>
      <c r="C105" s="15">
        <f t="shared" si="6"/>
        <v>44249</v>
      </c>
      <c r="D105" s="15">
        <f t="shared" si="8"/>
        <v>44299</v>
      </c>
      <c r="E105" s="15">
        <f t="shared" si="9"/>
        <v>44349</v>
      </c>
      <c r="F105" s="15">
        <f t="shared" si="10"/>
        <v>44403</v>
      </c>
      <c r="G105" s="15">
        <f t="shared" si="11"/>
        <v>44453</v>
      </c>
    </row>
    <row r="106" spans="1:7" x14ac:dyDescent="0.25">
      <c r="A106" s="42" t="s">
        <v>870</v>
      </c>
      <c r="B106">
        <f>IF(INT(MOD(ROW()-2,Données!F$6))=0,MAX($B$1:$B105)+1,MAX(B$1:B105))</f>
        <v>53</v>
      </c>
      <c r="C106" s="15">
        <f t="shared" si="6"/>
        <v>44250</v>
      </c>
      <c r="D106" s="15">
        <f t="shared" si="8"/>
        <v>44300</v>
      </c>
      <c r="E106" s="15">
        <f t="shared" si="9"/>
        <v>44350</v>
      </c>
      <c r="F106" s="15">
        <f t="shared" si="10"/>
        <v>44403</v>
      </c>
      <c r="G106" s="15">
        <f t="shared" si="11"/>
        <v>44454</v>
      </c>
    </row>
    <row r="107" spans="1:7" x14ac:dyDescent="0.25">
      <c r="A107" s="42" t="s">
        <v>871</v>
      </c>
      <c r="B107">
        <f>IF(INT(MOD(ROW()-2,Données!F$6))=0,MAX($B$1:$B106)+1,MAX(B$1:B106))</f>
        <v>53</v>
      </c>
      <c r="C107" s="15">
        <f t="shared" si="6"/>
        <v>44250</v>
      </c>
      <c r="D107" s="15">
        <f t="shared" si="8"/>
        <v>44300</v>
      </c>
      <c r="E107" s="15">
        <f t="shared" si="9"/>
        <v>44350</v>
      </c>
      <c r="F107" s="15">
        <f t="shared" si="10"/>
        <v>44403</v>
      </c>
      <c r="G107" s="15">
        <f t="shared" si="11"/>
        <v>44454</v>
      </c>
    </row>
    <row r="108" spans="1:7" x14ac:dyDescent="0.25">
      <c r="A108" s="42" t="s">
        <v>872</v>
      </c>
      <c r="B108">
        <f>IF(INT(MOD(ROW()-2,Données!F$6))=0,MAX($B$1:$B107)+1,MAX(B$1:B107))</f>
        <v>54</v>
      </c>
      <c r="C108" s="15">
        <f t="shared" si="6"/>
        <v>44251</v>
      </c>
      <c r="D108" s="15">
        <f t="shared" si="8"/>
        <v>44301</v>
      </c>
      <c r="E108" s="15">
        <f t="shared" si="9"/>
        <v>44351</v>
      </c>
      <c r="F108" s="15">
        <f t="shared" si="10"/>
        <v>44404</v>
      </c>
      <c r="G108" s="15">
        <f t="shared" si="11"/>
        <v>44455</v>
      </c>
    </row>
    <row r="109" spans="1:7" x14ac:dyDescent="0.25">
      <c r="A109" s="42" t="s">
        <v>873</v>
      </c>
      <c r="B109">
        <f>IF(INT(MOD(ROW()-2,Données!F$6))=0,MAX($B$1:$B108)+1,MAX(B$1:B108))</f>
        <v>54</v>
      </c>
      <c r="C109" s="15">
        <f t="shared" si="6"/>
        <v>44251</v>
      </c>
      <c r="D109" s="15">
        <f t="shared" si="8"/>
        <v>44301</v>
      </c>
      <c r="E109" s="15">
        <f t="shared" si="9"/>
        <v>44351</v>
      </c>
      <c r="F109" s="15">
        <f t="shared" si="10"/>
        <v>44404</v>
      </c>
      <c r="G109" s="15">
        <f t="shared" si="11"/>
        <v>44455</v>
      </c>
    </row>
    <row r="110" spans="1:7" x14ac:dyDescent="0.25">
      <c r="A110" s="42" t="s">
        <v>874</v>
      </c>
      <c r="B110">
        <f>IF(INT(MOD(ROW()-2,Données!F$6))=0,MAX($B$1:$B109)+1,MAX(B$1:B109))</f>
        <v>55</v>
      </c>
      <c r="C110" s="15">
        <f t="shared" si="6"/>
        <v>44252</v>
      </c>
      <c r="D110" s="15">
        <f t="shared" si="8"/>
        <v>44302</v>
      </c>
      <c r="E110" s="15">
        <f t="shared" si="9"/>
        <v>44354</v>
      </c>
      <c r="F110" s="15">
        <f t="shared" si="10"/>
        <v>44405</v>
      </c>
      <c r="G110" s="15">
        <f t="shared" si="11"/>
        <v>44456</v>
      </c>
    </row>
    <row r="111" spans="1:7" x14ac:dyDescent="0.25">
      <c r="A111" s="42" t="s">
        <v>875</v>
      </c>
      <c r="B111">
        <f>IF(INT(MOD(ROW()-2,Données!F$6))=0,MAX($B$1:$B110)+1,MAX(B$1:B110))</f>
        <v>55</v>
      </c>
      <c r="C111" s="15">
        <f t="shared" si="6"/>
        <v>44252</v>
      </c>
      <c r="D111" s="15">
        <f t="shared" si="8"/>
        <v>44302</v>
      </c>
      <c r="E111" s="15">
        <f t="shared" si="9"/>
        <v>44354</v>
      </c>
      <c r="F111" s="15">
        <f t="shared" si="10"/>
        <v>44405</v>
      </c>
      <c r="G111" s="15">
        <f t="shared" si="11"/>
        <v>44456</v>
      </c>
    </row>
    <row r="112" spans="1:7" x14ac:dyDescent="0.25">
      <c r="A112" s="42" t="s">
        <v>876</v>
      </c>
      <c r="B112">
        <f>IF(INT(MOD(ROW()-2,Données!F$6))=0,MAX($B$1:$B111)+1,MAX(B$1:B111))</f>
        <v>56</v>
      </c>
      <c r="C112" s="15">
        <f t="shared" si="6"/>
        <v>44253</v>
      </c>
      <c r="D112" s="15">
        <f t="shared" si="8"/>
        <v>44305</v>
      </c>
      <c r="E112" s="15">
        <f t="shared" si="9"/>
        <v>44354</v>
      </c>
      <c r="F112" s="15">
        <f t="shared" si="10"/>
        <v>44406</v>
      </c>
      <c r="G112" s="15">
        <f t="shared" si="11"/>
        <v>44459</v>
      </c>
    </row>
    <row r="113" spans="1:7" x14ac:dyDescent="0.25">
      <c r="A113" s="42" t="s">
        <v>877</v>
      </c>
      <c r="B113">
        <f>IF(INT(MOD(ROW()-2,Données!F$6))=0,MAX($B$1:$B112)+1,MAX(B$1:B112))</f>
        <v>56</v>
      </c>
      <c r="C113" s="15">
        <f t="shared" si="6"/>
        <v>44253</v>
      </c>
      <c r="D113" s="15">
        <f t="shared" si="8"/>
        <v>44305</v>
      </c>
      <c r="E113" s="15">
        <f t="shared" si="9"/>
        <v>44354</v>
      </c>
      <c r="F113" s="15">
        <f t="shared" si="10"/>
        <v>44406</v>
      </c>
      <c r="G113" s="15">
        <f t="shared" si="11"/>
        <v>44459</v>
      </c>
    </row>
    <row r="114" spans="1:7" x14ac:dyDescent="0.25">
      <c r="A114" s="42" t="s">
        <v>878</v>
      </c>
      <c r="B114">
        <f>IF(INT(MOD(ROW()-2,Données!F$6))=0,MAX($B$1:$B113)+1,MAX(B$1:B113))</f>
        <v>57</v>
      </c>
      <c r="C114" s="15">
        <f t="shared" si="6"/>
        <v>44256</v>
      </c>
      <c r="D114" s="15">
        <f t="shared" si="8"/>
        <v>44305</v>
      </c>
      <c r="E114" s="15">
        <f t="shared" si="9"/>
        <v>44354</v>
      </c>
      <c r="F114" s="15">
        <f t="shared" si="10"/>
        <v>44407</v>
      </c>
      <c r="G114" s="15">
        <f t="shared" si="11"/>
        <v>44459</v>
      </c>
    </row>
    <row r="115" spans="1:7" x14ac:dyDescent="0.25">
      <c r="A115" s="42" t="s">
        <v>879</v>
      </c>
      <c r="B115">
        <f>IF(INT(MOD(ROW()-2,Données!F$6))=0,MAX($B$1:$B114)+1,MAX(B$1:B114))</f>
        <v>57</v>
      </c>
      <c r="C115" s="15">
        <f t="shared" si="6"/>
        <v>44256</v>
      </c>
      <c r="D115" s="15">
        <f t="shared" si="8"/>
        <v>44305</v>
      </c>
      <c r="E115" s="15">
        <f t="shared" si="9"/>
        <v>44354</v>
      </c>
      <c r="F115" s="15">
        <f t="shared" si="10"/>
        <v>44407</v>
      </c>
      <c r="G115" s="15">
        <f t="shared" si="11"/>
        <v>44459</v>
      </c>
    </row>
    <row r="116" spans="1:7" x14ac:dyDescent="0.25">
      <c r="A116" s="42" t="s">
        <v>880</v>
      </c>
      <c r="B116">
        <f>IF(INT(MOD(ROW()-2,Données!F$6))=0,MAX($B$1:$B115)+1,MAX(B$1:B115))</f>
        <v>58</v>
      </c>
      <c r="C116" s="15">
        <f t="shared" si="6"/>
        <v>44256</v>
      </c>
      <c r="D116" s="15">
        <f t="shared" si="8"/>
        <v>44305</v>
      </c>
      <c r="E116" s="15">
        <f t="shared" si="9"/>
        <v>44355</v>
      </c>
      <c r="F116" s="15">
        <f t="shared" si="10"/>
        <v>44410</v>
      </c>
      <c r="G116" s="15">
        <f t="shared" si="11"/>
        <v>44459</v>
      </c>
    </row>
    <row r="117" spans="1:7" x14ac:dyDescent="0.25">
      <c r="A117" s="42" t="s">
        <v>881</v>
      </c>
      <c r="B117">
        <f>IF(INT(MOD(ROW()-2,Données!F$6))=0,MAX($B$1:$B116)+1,MAX(B$1:B116))</f>
        <v>58</v>
      </c>
      <c r="C117" s="15">
        <f t="shared" si="6"/>
        <v>44256</v>
      </c>
      <c r="D117" s="15">
        <f t="shared" si="8"/>
        <v>44305</v>
      </c>
      <c r="E117" s="15">
        <f t="shared" si="9"/>
        <v>44355</v>
      </c>
      <c r="F117" s="15">
        <f t="shared" si="10"/>
        <v>44410</v>
      </c>
      <c r="G117" s="15">
        <f t="shared" si="11"/>
        <v>44459</v>
      </c>
    </row>
    <row r="118" spans="1:7" x14ac:dyDescent="0.25">
      <c r="A118" s="42" t="s">
        <v>882</v>
      </c>
      <c r="B118">
        <f>IF(INT(MOD(ROW()-2,Données!F$6))=0,MAX($B$1:$B117)+1,MAX(B$1:B117))</f>
        <v>59</v>
      </c>
      <c r="C118" s="15">
        <f t="shared" si="6"/>
        <v>44256</v>
      </c>
      <c r="D118" s="15">
        <f t="shared" si="8"/>
        <v>44306</v>
      </c>
      <c r="E118" s="15">
        <f t="shared" si="9"/>
        <v>44356</v>
      </c>
      <c r="F118" s="15">
        <f t="shared" si="10"/>
        <v>44410</v>
      </c>
      <c r="G118" s="15">
        <f t="shared" si="11"/>
        <v>44460</v>
      </c>
    </row>
    <row r="119" spans="1:7" x14ac:dyDescent="0.25">
      <c r="A119" s="42" t="s">
        <v>883</v>
      </c>
      <c r="B119">
        <f>IF(INT(MOD(ROW()-2,Données!F$6))=0,MAX($B$1:$B118)+1,MAX(B$1:B118))</f>
        <v>59</v>
      </c>
      <c r="C119" s="15">
        <f t="shared" si="6"/>
        <v>44256</v>
      </c>
      <c r="D119" s="15">
        <f t="shared" si="8"/>
        <v>44306</v>
      </c>
      <c r="E119" s="15">
        <f t="shared" si="9"/>
        <v>44356</v>
      </c>
      <c r="F119" s="15">
        <f t="shared" si="10"/>
        <v>44410</v>
      </c>
      <c r="G119" s="15">
        <f t="shared" si="11"/>
        <v>44460</v>
      </c>
    </row>
    <row r="120" spans="1:7" x14ac:dyDescent="0.25">
      <c r="A120" s="42" t="s">
        <v>884</v>
      </c>
      <c r="B120">
        <f>IF(INT(MOD(ROW()-2,Données!F$6))=0,MAX($B$1:$B119)+1,MAX(B$1:B119))</f>
        <v>60</v>
      </c>
      <c r="C120" s="15">
        <f t="shared" si="6"/>
        <v>44257</v>
      </c>
      <c r="D120" s="15">
        <f t="shared" si="8"/>
        <v>44307</v>
      </c>
      <c r="E120" s="15">
        <f t="shared" si="9"/>
        <v>44357</v>
      </c>
      <c r="F120" s="15">
        <f t="shared" si="10"/>
        <v>44410</v>
      </c>
      <c r="G120" s="15">
        <f t="shared" si="11"/>
        <v>44461</v>
      </c>
    </row>
    <row r="121" spans="1:7" x14ac:dyDescent="0.25">
      <c r="A121" s="42" t="s">
        <v>885</v>
      </c>
      <c r="B121">
        <f>IF(INT(MOD(ROW()-2,Données!F$6))=0,MAX($B$1:$B120)+1,MAX(B$1:B120))</f>
        <v>60</v>
      </c>
      <c r="C121" s="15">
        <f t="shared" si="6"/>
        <v>44257</v>
      </c>
      <c r="D121" s="15">
        <f t="shared" si="8"/>
        <v>44307</v>
      </c>
      <c r="E121" s="15">
        <f t="shared" si="9"/>
        <v>44357</v>
      </c>
      <c r="F121" s="15">
        <f t="shared" si="10"/>
        <v>44410</v>
      </c>
      <c r="G121" s="15">
        <f t="shared" si="11"/>
        <v>44461</v>
      </c>
    </row>
    <row r="122" spans="1:7" x14ac:dyDescent="0.25">
      <c r="A122" s="42" t="s">
        <v>886</v>
      </c>
      <c r="B122">
        <f>IF(INT(MOD(ROW()-2,Données!F$6))=0,MAX($B$1:$B121)+1,MAX(B$1:B121))</f>
        <v>61</v>
      </c>
      <c r="C122" s="15">
        <f t="shared" si="6"/>
        <v>44258</v>
      </c>
      <c r="D122" s="15">
        <f t="shared" si="8"/>
        <v>44308</v>
      </c>
      <c r="E122" s="15">
        <f t="shared" si="9"/>
        <v>44358</v>
      </c>
      <c r="F122" s="15">
        <f t="shared" si="10"/>
        <v>44411</v>
      </c>
      <c r="G122" s="15">
        <f t="shared" si="11"/>
        <v>44462</v>
      </c>
    </row>
    <row r="123" spans="1:7" x14ac:dyDescent="0.25">
      <c r="A123" s="42" t="s">
        <v>887</v>
      </c>
      <c r="B123">
        <f>IF(INT(MOD(ROW()-2,Données!F$6))=0,MAX($B$1:$B122)+1,MAX(B$1:B122))</f>
        <v>61</v>
      </c>
      <c r="C123" s="15">
        <f t="shared" si="6"/>
        <v>44258</v>
      </c>
      <c r="D123" s="15">
        <f t="shared" si="8"/>
        <v>44308</v>
      </c>
      <c r="E123" s="15">
        <f t="shared" si="9"/>
        <v>44358</v>
      </c>
      <c r="F123" s="15">
        <f t="shared" si="10"/>
        <v>44411</v>
      </c>
      <c r="G123" s="15">
        <f t="shared" si="11"/>
        <v>44462</v>
      </c>
    </row>
    <row r="124" spans="1:7" x14ac:dyDescent="0.25">
      <c r="A124" s="42" t="s">
        <v>888</v>
      </c>
      <c r="B124">
        <f>IF(INT(MOD(ROW()-2,Données!F$6))=0,MAX($B$1:$B123)+1,MAX(B$1:B123))</f>
        <v>62</v>
      </c>
      <c r="C124" s="15">
        <f t="shared" si="6"/>
        <v>44259</v>
      </c>
      <c r="D124" s="15">
        <f t="shared" si="8"/>
        <v>44309</v>
      </c>
      <c r="E124" s="15">
        <f t="shared" si="9"/>
        <v>44361</v>
      </c>
      <c r="F124" s="15">
        <f t="shared" si="10"/>
        <v>44412</v>
      </c>
      <c r="G124" s="15">
        <f t="shared" si="11"/>
        <v>44463</v>
      </c>
    </row>
    <row r="125" spans="1:7" x14ac:dyDescent="0.25">
      <c r="A125" s="42" t="s">
        <v>889</v>
      </c>
      <c r="B125">
        <f>IF(INT(MOD(ROW()-2,Données!F$6))=0,MAX($B$1:$B124)+1,MAX(B$1:B124))</f>
        <v>62</v>
      </c>
      <c r="C125" s="15">
        <f t="shared" si="6"/>
        <v>44259</v>
      </c>
      <c r="D125" s="15">
        <f t="shared" si="8"/>
        <v>44309</v>
      </c>
      <c r="E125" s="15">
        <f t="shared" si="9"/>
        <v>44361</v>
      </c>
      <c r="F125" s="15">
        <f t="shared" si="10"/>
        <v>44412</v>
      </c>
      <c r="G125" s="15">
        <f t="shared" si="11"/>
        <v>44463</v>
      </c>
    </row>
    <row r="126" spans="1:7" x14ac:dyDescent="0.25">
      <c r="A126" s="42" t="s">
        <v>890</v>
      </c>
      <c r="B126">
        <f>IF(INT(MOD(ROW()-2,Données!F$6))=0,MAX($B$1:$B125)+1,MAX(B$1:B125))</f>
        <v>63</v>
      </c>
      <c r="C126" s="15">
        <f t="shared" si="6"/>
        <v>44260</v>
      </c>
      <c r="D126" s="15">
        <f t="shared" si="8"/>
        <v>44312</v>
      </c>
      <c r="E126" s="15">
        <f t="shared" si="9"/>
        <v>44361</v>
      </c>
      <c r="F126" s="15">
        <f t="shared" si="10"/>
        <v>44413</v>
      </c>
      <c r="G126" s="15">
        <f t="shared" si="11"/>
        <v>44466</v>
      </c>
    </row>
    <row r="127" spans="1:7" x14ac:dyDescent="0.25">
      <c r="A127" s="42" t="s">
        <v>891</v>
      </c>
      <c r="B127">
        <f>IF(INT(MOD(ROW()-2,Données!F$6))=0,MAX($B$1:$B126)+1,MAX(B$1:B126))</f>
        <v>63</v>
      </c>
      <c r="C127" s="15">
        <f t="shared" si="6"/>
        <v>44260</v>
      </c>
      <c r="D127" s="15">
        <f t="shared" si="8"/>
        <v>44312</v>
      </c>
      <c r="E127" s="15">
        <f t="shared" si="9"/>
        <v>44361</v>
      </c>
      <c r="F127" s="15">
        <f t="shared" si="10"/>
        <v>44413</v>
      </c>
      <c r="G127" s="15">
        <f t="shared" si="11"/>
        <v>44466</v>
      </c>
    </row>
    <row r="128" spans="1:7" x14ac:dyDescent="0.25">
      <c r="A128" s="42" t="s">
        <v>892</v>
      </c>
      <c r="B128">
        <f>IF(INT(MOD(ROW()-2,Données!F$6))=0,MAX($B$1:$B127)+1,MAX(B$1:B127))</f>
        <v>64</v>
      </c>
      <c r="C128" s="15">
        <f t="shared" si="6"/>
        <v>44263</v>
      </c>
      <c r="D128" s="15">
        <f t="shared" si="8"/>
        <v>44312</v>
      </c>
      <c r="E128" s="15">
        <f t="shared" si="9"/>
        <v>44361</v>
      </c>
      <c r="F128" s="15">
        <f t="shared" si="10"/>
        <v>44414</v>
      </c>
      <c r="G128" s="15">
        <f t="shared" si="11"/>
        <v>44466</v>
      </c>
    </row>
    <row r="129" spans="1:7" x14ac:dyDescent="0.25">
      <c r="A129" s="42" t="s">
        <v>893</v>
      </c>
      <c r="B129">
        <f>IF(INT(MOD(ROW()-2,Données!F$6))=0,MAX($B$1:$B128)+1,MAX(B$1:B128))</f>
        <v>64</v>
      </c>
      <c r="C129" s="15">
        <f t="shared" si="6"/>
        <v>44263</v>
      </c>
      <c r="D129" s="15">
        <f t="shared" si="8"/>
        <v>44312</v>
      </c>
      <c r="E129" s="15">
        <f t="shared" si="9"/>
        <v>44361</v>
      </c>
      <c r="F129" s="15">
        <f t="shared" si="10"/>
        <v>44414</v>
      </c>
      <c r="G129" s="15">
        <f t="shared" si="11"/>
        <v>44466</v>
      </c>
    </row>
    <row r="130" spans="1:7" x14ac:dyDescent="0.25">
      <c r="A130" s="42" t="s">
        <v>894</v>
      </c>
      <c r="B130">
        <f>IF(INT(MOD(ROW()-2,Données!F$6))=0,MAX($B$1:$B129)+1,MAX(B$1:B129))</f>
        <v>65</v>
      </c>
      <c r="C130" s="15">
        <f t="shared" ref="C130:C193" si="12">WORKDAY("31/12/2020"+$B130,1,Fer)</f>
        <v>44263</v>
      </c>
      <c r="D130" s="15">
        <f t="shared" si="8"/>
        <v>44312</v>
      </c>
      <c r="E130" s="15">
        <f t="shared" si="9"/>
        <v>44362</v>
      </c>
      <c r="F130" s="15">
        <f t="shared" si="10"/>
        <v>44417</v>
      </c>
      <c r="G130" s="15">
        <f t="shared" si="11"/>
        <v>44466</v>
      </c>
    </row>
    <row r="131" spans="1:7" x14ac:dyDescent="0.25">
      <c r="A131" s="42" t="s">
        <v>895</v>
      </c>
      <c r="B131">
        <f>IF(INT(MOD(ROW()-2,Données!F$6))=0,MAX($B$1:$B130)+1,MAX(B$1:B130))</f>
        <v>65</v>
      </c>
      <c r="C131" s="15">
        <f t="shared" si="12"/>
        <v>44263</v>
      </c>
      <c r="D131" s="15">
        <f t="shared" si="8"/>
        <v>44312</v>
      </c>
      <c r="E131" s="15">
        <f t="shared" si="9"/>
        <v>44362</v>
      </c>
      <c r="F131" s="15">
        <f t="shared" si="10"/>
        <v>44417</v>
      </c>
      <c r="G131" s="15">
        <f t="shared" si="11"/>
        <v>44466</v>
      </c>
    </row>
    <row r="132" spans="1:7" x14ac:dyDescent="0.25">
      <c r="A132" s="42" t="s">
        <v>896</v>
      </c>
      <c r="B132">
        <f>IF(INT(MOD(ROW()-2,Données!F$6))=0,MAX($B$1:$B131)+1,MAX(B$1:B131))</f>
        <v>66</v>
      </c>
      <c r="C132" s="15">
        <f t="shared" si="12"/>
        <v>44263</v>
      </c>
      <c r="D132" s="15">
        <f t="shared" si="8"/>
        <v>44313</v>
      </c>
      <c r="E132" s="15">
        <f t="shared" si="9"/>
        <v>44363</v>
      </c>
      <c r="F132" s="15">
        <f t="shared" si="10"/>
        <v>44417</v>
      </c>
      <c r="G132" s="15">
        <f t="shared" si="11"/>
        <v>44467</v>
      </c>
    </row>
    <row r="133" spans="1:7" x14ac:dyDescent="0.25">
      <c r="A133" s="42" t="s">
        <v>897</v>
      </c>
      <c r="B133">
        <f>IF(INT(MOD(ROW()-2,Données!F$6))=0,MAX($B$1:$B132)+1,MAX(B$1:B132))</f>
        <v>66</v>
      </c>
      <c r="C133" s="15">
        <f t="shared" si="12"/>
        <v>44263</v>
      </c>
      <c r="D133" s="15">
        <f t="shared" si="8"/>
        <v>44313</v>
      </c>
      <c r="E133" s="15">
        <f t="shared" si="9"/>
        <v>44363</v>
      </c>
      <c r="F133" s="15">
        <f t="shared" si="10"/>
        <v>44417</v>
      </c>
      <c r="G133" s="15">
        <f t="shared" si="11"/>
        <v>44467</v>
      </c>
    </row>
    <row r="134" spans="1:7" x14ac:dyDescent="0.25">
      <c r="A134" s="42" t="s">
        <v>898</v>
      </c>
      <c r="B134">
        <f>IF(INT(MOD(ROW()-2,Données!F$6))=0,MAX($B$1:$B133)+1,MAX(B$1:B133))</f>
        <v>67</v>
      </c>
      <c r="C134" s="15">
        <f t="shared" si="12"/>
        <v>44264</v>
      </c>
      <c r="D134" s="15">
        <f t="shared" si="8"/>
        <v>44314</v>
      </c>
      <c r="E134" s="15">
        <f t="shared" si="9"/>
        <v>44364</v>
      </c>
      <c r="F134" s="15">
        <f t="shared" si="10"/>
        <v>44417</v>
      </c>
      <c r="G134" s="15">
        <f t="shared" si="11"/>
        <v>44468</v>
      </c>
    </row>
    <row r="135" spans="1:7" x14ac:dyDescent="0.25">
      <c r="A135" s="42" t="s">
        <v>899</v>
      </c>
      <c r="B135">
        <f>IF(INT(MOD(ROW()-2,Données!F$6))=0,MAX($B$1:$B134)+1,MAX(B$1:B134))</f>
        <v>67</v>
      </c>
      <c r="C135" s="15">
        <f t="shared" si="12"/>
        <v>44264</v>
      </c>
      <c r="D135" s="15">
        <f t="shared" si="8"/>
        <v>44314</v>
      </c>
      <c r="E135" s="15">
        <f t="shared" si="9"/>
        <v>44364</v>
      </c>
      <c r="F135" s="15">
        <f t="shared" si="10"/>
        <v>44417</v>
      </c>
      <c r="G135" s="15">
        <f t="shared" si="11"/>
        <v>44468</v>
      </c>
    </row>
    <row r="136" spans="1:7" x14ac:dyDescent="0.25">
      <c r="A136" s="42" t="s">
        <v>900</v>
      </c>
      <c r="B136">
        <f>IF(INT(MOD(ROW()-2,Données!F$6))=0,MAX($B$1:$B135)+1,MAX(B$1:B135))</f>
        <v>68</v>
      </c>
      <c r="C136" s="15">
        <f t="shared" si="12"/>
        <v>44265</v>
      </c>
      <c r="D136" s="15">
        <f t="shared" si="8"/>
        <v>44315</v>
      </c>
      <c r="E136" s="15">
        <f t="shared" si="9"/>
        <v>44365</v>
      </c>
      <c r="F136" s="15">
        <f t="shared" si="10"/>
        <v>44418</v>
      </c>
      <c r="G136" s="15">
        <f t="shared" si="11"/>
        <v>44469</v>
      </c>
    </row>
    <row r="137" spans="1:7" x14ac:dyDescent="0.25">
      <c r="A137" s="42" t="s">
        <v>901</v>
      </c>
      <c r="B137">
        <f>IF(INT(MOD(ROW()-2,Données!F$6))=0,MAX($B$1:$B136)+1,MAX(B$1:B136))</f>
        <v>68</v>
      </c>
      <c r="C137" s="15">
        <f t="shared" si="12"/>
        <v>44265</v>
      </c>
      <c r="D137" s="15">
        <f t="shared" si="8"/>
        <v>44315</v>
      </c>
      <c r="E137" s="15">
        <f t="shared" si="9"/>
        <v>44365</v>
      </c>
      <c r="F137" s="15">
        <f t="shared" si="10"/>
        <v>44418</v>
      </c>
      <c r="G137" s="15">
        <f t="shared" si="11"/>
        <v>44469</v>
      </c>
    </row>
    <row r="138" spans="1:7" x14ac:dyDescent="0.25">
      <c r="A138" s="42" t="s">
        <v>902</v>
      </c>
      <c r="B138">
        <f>IF(INT(MOD(ROW()-2,Données!F$6))=0,MAX($B$1:$B137)+1,MAX(B$1:B137))</f>
        <v>69</v>
      </c>
      <c r="C138" s="15">
        <f t="shared" si="12"/>
        <v>44266</v>
      </c>
      <c r="D138" s="15">
        <f t="shared" si="8"/>
        <v>44316</v>
      </c>
      <c r="E138" s="15">
        <f t="shared" si="9"/>
        <v>44368</v>
      </c>
      <c r="F138" s="15">
        <f t="shared" si="10"/>
        <v>44419</v>
      </c>
      <c r="G138" s="15">
        <f t="shared" si="11"/>
        <v>44470</v>
      </c>
    </row>
    <row r="139" spans="1:7" x14ac:dyDescent="0.25">
      <c r="A139" s="42" t="s">
        <v>903</v>
      </c>
      <c r="B139">
        <f>IF(INT(MOD(ROW()-2,Données!F$6))=0,MAX($B$1:$B138)+1,MAX(B$1:B138))</f>
        <v>69</v>
      </c>
      <c r="C139" s="15">
        <f t="shared" si="12"/>
        <v>44266</v>
      </c>
      <c r="D139" s="15">
        <f t="shared" si="8"/>
        <v>44316</v>
      </c>
      <c r="E139" s="15">
        <f t="shared" si="9"/>
        <v>44368</v>
      </c>
      <c r="F139" s="15">
        <f t="shared" si="10"/>
        <v>44419</v>
      </c>
      <c r="G139" s="15">
        <f t="shared" si="11"/>
        <v>44470</v>
      </c>
    </row>
    <row r="140" spans="1:7" x14ac:dyDescent="0.25">
      <c r="A140" s="42" t="s">
        <v>904</v>
      </c>
      <c r="B140">
        <f>IF(INT(MOD(ROW()-2,Données!F$6))=0,MAX($B$1:$B139)+1,MAX(B$1:B139))</f>
        <v>70</v>
      </c>
      <c r="C140" s="15">
        <f t="shared" si="12"/>
        <v>44267</v>
      </c>
      <c r="D140" s="15">
        <f t="shared" si="8"/>
        <v>44319</v>
      </c>
      <c r="E140" s="15">
        <f t="shared" si="9"/>
        <v>44368</v>
      </c>
      <c r="F140" s="15">
        <f t="shared" si="10"/>
        <v>44420</v>
      </c>
      <c r="G140" s="15">
        <f t="shared" si="11"/>
        <v>44473</v>
      </c>
    </row>
    <row r="141" spans="1:7" x14ac:dyDescent="0.25">
      <c r="A141" s="42" t="s">
        <v>905</v>
      </c>
      <c r="B141">
        <f>IF(INT(MOD(ROW()-2,Données!F$6))=0,MAX($B$1:$B140)+1,MAX(B$1:B140))</f>
        <v>70</v>
      </c>
      <c r="C141" s="15">
        <f t="shared" si="12"/>
        <v>44267</v>
      </c>
      <c r="D141" s="15">
        <f t="shared" si="8"/>
        <v>44319</v>
      </c>
      <c r="E141" s="15">
        <f t="shared" si="9"/>
        <v>44368</v>
      </c>
      <c r="F141" s="15">
        <f t="shared" si="10"/>
        <v>44420</v>
      </c>
      <c r="G141" s="15">
        <f t="shared" si="11"/>
        <v>44473</v>
      </c>
    </row>
    <row r="142" spans="1:7" x14ac:dyDescent="0.25">
      <c r="A142" s="42" t="s">
        <v>906</v>
      </c>
      <c r="B142">
        <f>IF(INT(MOD(ROW()-2,Données!F$6))=0,MAX($B$1:$B141)+1,MAX(B$1:B141))</f>
        <v>71</v>
      </c>
      <c r="C142" s="15">
        <f t="shared" si="12"/>
        <v>44270</v>
      </c>
      <c r="D142" s="15">
        <f t="shared" si="8"/>
        <v>44319</v>
      </c>
      <c r="E142" s="15">
        <f t="shared" si="9"/>
        <v>44368</v>
      </c>
      <c r="F142" s="15">
        <f t="shared" si="10"/>
        <v>44421</v>
      </c>
      <c r="G142" s="15">
        <f t="shared" si="11"/>
        <v>44473</v>
      </c>
    </row>
    <row r="143" spans="1:7" x14ac:dyDescent="0.25">
      <c r="A143" s="42" t="s">
        <v>907</v>
      </c>
      <c r="B143">
        <f>IF(INT(MOD(ROW()-2,Données!F$6))=0,MAX($B$1:$B142)+1,MAX(B$1:B142))</f>
        <v>71</v>
      </c>
      <c r="C143" s="15">
        <f t="shared" si="12"/>
        <v>44270</v>
      </c>
      <c r="D143" s="15">
        <f t="shared" si="8"/>
        <v>44319</v>
      </c>
      <c r="E143" s="15">
        <f t="shared" si="9"/>
        <v>44368</v>
      </c>
      <c r="F143" s="15">
        <f t="shared" si="10"/>
        <v>44421</v>
      </c>
      <c r="G143" s="15">
        <f t="shared" si="11"/>
        <v>44473</v>
      </c>
    </row>
    <row r="144" spans="1:7" x14ac:dyDescent="0.25">
      <c r="A144" s="42" t="s">
        <v>908</v>
      </c>
      <c r="B144">
        <f>IF(INT(MOD(ROW()-2,Données!F$6))=0,MAX($B$1:$B143)+1,MAX(B$1:B143))</f>
        <v>72</v>
      </c>
      <c r="C144" s="15">
        <f t="shared" si="12"/>
        <v>44270</v>
      </c>
      <c r="D144" s="15">
        <f t="shared" si="8"/>
        <v>44319</v>
      </c>
      <c r="E144" s="15">
        <f t="shared" si="9"/>
        <v>44369</v>
      </c>
      <c r="F144" s="15">
        <f t="shared" si="10"/>
        <v>44424</v>
      </c>
      <c r="G144" s="15">
        <f t="shared" si="11"/>
        <v>44473</v>
      </c>
    </row>
    <row r="145" spans="1:7" x14ac:dyDescent="0.25">
      <c r="A145" s="42" t="s">
        <v>909</v>
      </c>
      <c r="B145">
        <f>IF(INT(MOD(ROW()-2,Données!F$6))=0,MAX($B$1:$B144)+1,MAX(B$1:B144))</f>
        <v>72</v>
      </c>
      <c r="C145" s="15">
        <f t="shared" si="12"/>
        <v>44270</v>
      </c>
      <c r="D145" s="15">
        <f t="shared" si="8"/>
        <v>44319</v>
      </c>
      <c r="E145" s="15">
        <f t="shared" si="9"/>
        <v>44369</v>
      </c>
      <c r="F145" s="15">
        <f t="shared" si="10"/>
        <v>44424</v>
      </c>
      <c r="G145" s="15">
        <f t="shared" si="11"/>
        <v>44473</v>
      </c>
    </row>
    <row r="146" spans="1:7" x14ac:dyDescent="0.25">
      <c r="A146" s="42" t="s">
        <v>910</v>
      </c>
      <c r="B146">
        <f>IF(INT(MOD(ROW()-2,Données!F$6))=0,MAX($B$1:$B145)+1,MAX(B$1:B145))</f>
        <v>73</v>
      </c>
      <c r="C146" s="15">
        <f t="shared" si="12"/>
        <v>44270</v>
      </c>
      <c r="D146" s="15">
        <f t="shared" si="8"/>
        <v>44320</v>
      </c>
      <c r="E146" s="15">
        <f t="shared" si="9"/>
        <v>44370</v>
      </c>
      <c r="F146" s="15">
        <f t="shared" si="10"/>
        <v>44424</v>
      </c>
      <c r="G146" s="15">
        <f t="shared" si="11"/>
        <v>44474</v>
      </c>
    </row>
    <row r="147" spans="1:7" x14ac:dyDescent="0.25">
      <c r="A147" s="42" t="s">
        <v>911</v>
      </c>
      <c r="B147">
        <f>IF(INT(MOD(ROW()-2,Données!F$6))=0,MAX($B$1:$B146)+1,MAX(B$1:B146))</f>
        <v>73</v>
      </c>
      <c r="C147" s="15">
        <f t="shared" si="12"/>
        <v>44270</v>
      </c>
      <c r="D147" s="15">
        <f t="shared" si="8"/>
        <v>44320</v>
      </c>
      <c r="E147" s="15">
        <f t="shared" si="9"/>
        <v>44370</v>
      </c>
      <c r="F147" s="15">
        <f t="shared" si="10"/>
        <v>44424</v>
      </c>
      <c r="G147" s="15">
        <f t="shared" si="11"/>
        <v>44474</v>
      </c>
    </row>
    <row r="148" spans="1:7" x14ac:dyDescent="0.25">
      <c r="A148" s="42" t="s">
        <v>912</v>
      </c>
      <c r="B148">
        <f>IF(INT(MOD(ROW()-2,Données!F$6))=0,MAX($B$1:$B147)+1,MAX(B$1:B147))</f>
        <v>74</v>
      </c>
      <c r="C148" s="15">
        <f t="shared" si="12"/>
        <v>44271</v>
      </c>
      <c r="D148" s="15">
        <f t="shared" ref="D148:D209" si="13">WORKDAY(C$83+$B148+8,1,Fer)</f>
        <v>44321</v>
      </c>
      <c r="E148" s="15">
        <f t="shared" ref="E148:E209" si="14">WORKDAY(D$83+$B148+8,1,Fer)</f>
        <v>44371</v>
      </c>
      <c r="F148" s="15">
        <f t="shared" ref="F148:F209" si="15">WORKDAY(E$83+$B148+8,1,Fer)</f>
        <v>44424</v>
      </c>
      <c r="G148" s="15">
        <f t="shared" ref="G148:G209" si="16">WORKDAY(F$83+$B148+8,1,Fer)</f>
        <v>44475</v>
      </c>
    </row>
    <row r="149" spans="1:7" x14ac:dyDescent="0.25">
      <c r="A149" s="42" t="s">
        <v>913</v>
      </c>
      <c r="B149">
        <f>IF(INT(MOD(ROW()-2,Données!F$6))=0,MAX($B$1:$B148)+1,MAX(B$1:B148))</f>
        <v>74</v>
      </c>
      <c r="C149" s="15">
        <f t="shared" si="12"/>
        <v>44271</v>
      </c>
      <c r="D149" s="15">
        <f t="shared" si="13"/>
        <v>44321</v>
      </c>
      <c r="E149" s="15">
        <f t="shared" si="14"/>
        <v>44371</v>
      </c>
      <c r="F149" s="15">
        <f t="shared" si="15"/>
        <v>44424</v>
      </c>
      <c r="G149" s="15">
        <f t="shared" si="16"/>
        <v>44475</v>
      </c>
    </row>
    <row r="150" spans="1:7" x14ac:dyDescent="0.25">
      <c r="A150" s="42" t="s">
        <v>914</v>
      </c>
      <c r="B150">
        <f>IF(INT(MOD(ROW()-2,Données!F$6))=0,MAX($B$1:$B149)+1,MAX(B$1:B149))</f>
        <v>75</v>
      </c>
      <c r="C150" s="15">
        <f t="shared" si="12"/>
        <v>44272</v>
      </c>
      <c r="D150" s="15">
        <f t="shared" si="13"/>
        <v>44322</v>
      </c>
      <c r="E150" s="15">
        <f t="shared" si="14"/>
        <v>44372</v>
      </c>
      <c r="F150" s="15">
        <f t="shared" si="15"/>
        <v>44425</v>
      </c>
      <c r="G150" s="15">
        <f t="shared" si="16"/>
        <v>44476</v>
      </c>
    </row>
    <row r="151" spans="1:7" x14ac:dyDescent="0.25">
      <c r="A151" s="42" t="s">
        <v>915</v>
      </c>
      <c r="B151">
        <f>IF(INT(MOD(ROW()-2,Données!F$6))=0,MAX($B$1:$B150)+1,MAX(B$1:B150))</f>
        <v>75</v>
      </c>
      <c r="C151" s="15">
        <f t="shared" si="12"/>
        <v>44272</v>
      </c>
      <c r="D151" s="15">
        <f t="shared" si="13"/>
        <v>44322</v>
      </c>
      <c r="E151" s="15">
        <f t="shared" si="14"/>
        <v>44372</v>
      </c>
      <c r="F151" s="15">
        <f t="shared" si="15"/>
        <v>44425</v>
      </c>
      <c r="G151" s="15">
        <f t="shared" si="16"/>
        <v>44476</v>
      </c>
    </row>
    <row r="152" spans="1:7" x14ac:dyDescent="0.25">
      <c r="A152" s="42" t="s">
        <v>916</v>
      </c>
      <c r="B152">
        <f>IF(INT(MOD(ROW()-2,Données!F$6))=0,MAX($B$1:$B151)+1,MAX(B$1:B151))</f>
        <v>76</v>
      </c>
      <c r="C152" s="15">
        <f t="shared" si="12"/>
        <v>44273</v>
      </c>
      <c r="D152" s="15">
        <f t="shared" si="13"/>
        <v>44323</v>
      </c>
      <c r="E152" s="15">
        <f t="shared" si="14"/>
        <v>44375</v>
      </c>
      <c r="F152" s="15">
        <f t="shared" si="15"/>
        <v>44426</v>
      </c>
      <c r="G152" s="15">
        <f t="shared" si="16"/>
        <v>44477</v>
      </c>
    </row>
    <row r="153" spans="1:7" x14ac:dyDescent="0.25">
      <c r="A153" s="42" t="s">
        <v>917</v>
      </c>
      <c r="B153">
        <f>IF(INT(MOD(ROW()-2,Données!F$6))=0,MAX($B$1:$B152)+1,MAX(B$1:B152))</f>
        <v>76</v>
      </c>
      <c r="C153" s="15">
        <f t="shared" si="12"/>
        <v>44273</v>
      </c>
      <c r="D153" s="15">
        <f t="shared" si="13"/>
        <v>44323</v>
      </c>
      <c r="E153" s="15">
        <f t="shared" si="14"/>
        <v>44375</v>
      </c>
      <c r="F153" s="15">
        <f t="shared" si="15"/>
        <v>44426</v>
      </c>
      <c r="G153" s="15">
        <f t="shared" si="16"/>
        <v>44477</v>
      </c>
    </row>
    <row r="154" spans="1:7" x14ac:dyDescent="0.25">
      <c r="A154" s="42" t="s">
        <v>918</v>
      </c>
      <c r="B154">
        <f>IF(INT(MOD(ROW()-2,Données!F$6))=0,MAX($B$1:$B153)+1,MAX(B$1:B153))</f>
        <v>77</v>
      </c>
      <c r="C154" s="15">
        <f t="shared" si="12"/>
        <v>44274</v>
      </c>
      <c r="D154" s="15">
        <f t="shared" si="13"/>
        <v>44326</v>
      </c>
      <c r="E154" s="15">
        <f t="shared" si="14"/>
        <v>44375</v>
      </c>
      <c r="F154" s="15">
        <f t="shared" si="15"/>
        <v>44427</v>
      </c>
      <c r="G154" s="15">
        <f t="shared" si="16"/>
        <v>44480</v>
      </c>
    </row>
    <row r="155" spans="1:7" x14ac:dyDescent="0.25">
      <c r="A155" s="42" t="s">
        <v>919</v>
      </c>
      <c r="B155">
        <f>IF(INT(MOD(ROW()-2,Données!F$6))=0,MAX($B$1:$B154)+1,MAX(B$1:B154))</f>
        <v>77</v>
      </c>
      <c r="C155" s="15">
        <f t="shared" si="12"/>
        <v>44274</v>
      </c>
      <c r="D155" s="15">
        <f t="shared" si="13"/>
        <v>44326</v>
      </c>
      <c r="E155" s="15">
        <f t="shared" si="14"/>
        <v>44375</v>
      </c>
      <c r="F155" s="15">
        <f t="shared" si="15"/>
        <v>44427</v>
      </c>
      <c r="G155" s="15">
        <f t="shared" si="16"/>
        <v>44480</v>
      </c>
    </row>
    <row r="156" spans="1:7" x14ac:dyDescent="0.25">
      <c r="A156" s="42" t="s">
        <v>920</v>
      </c>
      <c r="B156">
        <f>IF(INT(MOD(ROW()-2,Données!F$6))=0,MAX($B$1:$B155)+1,MAX(B$1:B155))</f>
        <v>78</v>
      </c>
      <c r="C156" s="15">
        <f t="shared" si="12"/>
        <v>44277</v>
      </c>
      <c r="D156" s="15">
        <f t="shared" si="13"/>
        <v>44326</v>
      </c>
      <c r="E156" s="15">
        <f t="shared" si="14"/>
        <v>44375</v>
      </c>
      <c r="F156" s="15">
        <f t="shared" si="15"/>
        <v>44428</v>
      </c>
      <c r="G156" s="15">
        <f t="shared" si="16"/>
        <v>44480</v>
      </c>
    </row>
    <row r="157" spans="1:7" x14ac:dyDescent="0.25">
      <c r="A157" s="42" t="s">
        <v>921</v>
      </c>
      <c r="B157">
        <f>IF(INT(MOD(ROW()-2,Données!F$6))=0,MAX($B$1:$B156)+1,MAX(B$1:B156))</f>
        <v>78</v>
      </c>
      <c r="C157" s="15">
        <f t="shared" si="12"/>
        <v>44277</v>
      </c>
      <c r="D157" s="15">
        <f t="shared" si="13"/>
        <v>44326</v>
      </c>
      <c r="E157" s="15">
        <f t="shared" si="14"/>
        <v>44375</v>
      </c>
      <c r="F157" s="15">
        <f t="shared" si="15"/>
        <v>44428</v>
      </c>
      <c r="G157" s="15">
        <f t="shared" si="16"/>
        <v>44480</v>
      </c>
    </row>
    <row r="158" spans="1:7" x14ac:dyDescent="0.25">
      <c r="A158" s="42" t="s">
        <v>922</v>
      </c>
      <c r="B158">
        <f>IF(INT(MOD(ROW()-2,Données!F$6))=0,MAX($B$1:$B157)+1,MAX(B$1:B157))</f>
        <v>79</v>
      </c>
      <c r="C158" s="15">
        <f t="shared" si="12"/>
        <v>44277</v>
      </c>
      <c r="D158" s="15">
        <f t="shared" si="13"/>
        <v>44326</v>
      </c>
      <c r="E158" s="15">
        <f t="shared" si="14"/>
        <v>44376</v>
      </c>
      <c r="F158" s="15">
        <f t="shared" si="15"/>
        <v>44431</v>
      </c>
      <c r="G158" s="15">
        <f t="shared" si="16"/>
        <v>44480</v>
      </c>
    </row>
    <row r="159" spans="1:7" x14ac:dyDescent="0.25">
      <c r="A159" s="42" t="s">
        <v>923</v>
      </c>
      <c r="B159">
        <f>IF(INT(MOD(ROW()-2,Données!F$6))=0,MAX($B$1:$B158)+1,MAX(B$1:B158))</f>
        <v>79</v>
      </c>
      <c r="C159" s="15">
        <f t="shared" si="12"/>
        <v>44277</v>
      </c>
      <c r="D159" s="15">
        <f t="shared" si="13"/>
        <v>44326</v>
      </c>
      <c r="E159" s="15">
        <f t="shared" si="14"/>
        <v>44376</v>
      </c>
      <c r="F159" s="15">
        <f t="shared" si="15"/>
        <v>44431</v>
      </c>
      <c r="G159" s="15">
        <f t="shared" si="16"/>
        <v>44480</v>
      </c>
    </row>
    <row r="160" spans="1:7" x14ac:dyDescent="0.25">
      <c r="A160" s="42" t="s">
        <v>924</v>
      </c>
      <c r="B160">
        <f>IF(INT(MOD(ROW()-2,Données!F$6))=0,MAX($B$1:$B159)+1,MAX(B$1:B159))</f>
        <v>80</v>
      </c>
      <c r="C160" s="15">
        <f t="shared" si="12"/>
        <v>44277</v>
      </c>
      <c r="D160" s="15">
        <f t="shared" si="13"/>
        <v>44327</v>
      </c>
      <c r="E160" s="15">
        <f t="shared" si="14"/>
        <v>44377</v>
      </c>
      <c r="F160" s="15">
        <f t="shared" si="15"/>
        <v>44431</v>
      </c>
      <c r="G160" s="15">
        <f t="shared" si="16"/>
        <v>44481</v>
      </c>
    </row>
    <row r="161" spans="1:7" x14ac:dyDescent="0.25">
      <c r="A161" s="42" t="s">
        <v>925</v>
      </c>
      <c r="B161">
        <f>IF(INT(MOD(ROW()-2,Données!F$6))=0,MAX($B$1:$B160)+1,MAX(B$1:B160))</f>
        <v>80</v>
      </c>
      <c r="C161" s="15">
        <f t="shared" si="12"/>
        <v>44277</v>
      </c>
      <c r="D161" s="15">
        <f t="shared" si="13"/>
        <v>44327</v>
      </c>
      <c r="E161" s="15">
        <f t="shared" si="14"/>
        <v>44377</v>
      </c>
      <c r="F161" s="15">
        <f t="shared" si="15"/>
        <v>44431</v>
      </c>
      <c r="G161" s="15">
        <f t="shared" si="16"/>
        <v>44481</v>
      </c>
    </row>
    <row r="162" spans="1:7" x14ac:dyDescent="0.25">
      <c r="A162" s="42" t="s">
        <v>926</v>
      </c>
      <c r="B162">
        <f>IF(INT(MOD(ROW()-2,Données!F$6))=0,MAX($B$1:$B161)+1,MAX(B$1:B161))</f>
        <v>81</v>
      </c>
      <c r="C162" s="15">
        <f t="shared" si="12"/>
        <v>44278</v>
      </c>
      <c r="D162" s="15">
        <f t="shared" si="13"/>
        <v>44328</v>
      </c>
      <c r="E162" s="15">
        <f t="shared" si="14"/>
        <v>44378</v>
      </c>
      <c r="F162" s="15">
        <f t="shared" si="15"/>
        <v>44431</v>
      </c>
      <c r="G162" s="15">
        <f t="shared" si="16"/>
        <v>44482</v>
      </c>
    </row>
    <row r="163" spans="1:7" x14ac:dyDescent="0.25">
      <c r="A163" s="42" t="s">
        <v>927</v>
      </c>
      <c r="B163">
        <f>IF(INT(MOD(ROW()-2,Données!F$6))=0,MAX($B$1:$B162)+1,MAX(B$1:B162))</f>
        <v>81</v>
      </c>
      <c r="C163" s="15">
        <f t="shared" si="12"/>
        <v>44278</v>
      </c>
      <c r="D163" s="15">
        <f t="shared" si="13"/>
        <v>44328</v>
      </c>
      <c r="E163" s="15">
        <f t="shared" si="14"/>
        <v>44378</v>
      </c>
      <c r="F163" s="15">
        <f t="shared" si="15"/>
        <v>44431</v>
      </c>
      <c r="G163" s="15">
        <f t="shared" si="16"/>
        <v>44482</v>
      </c>
    </row>
    <row r="164" spans="1:7" x14ac:dyDescent="0.25">
      <c r="A164" s="42" t="s">
        <v>928</v>
      </c>
      <c r="B164">
        <f>IF(INT(MOD(ROW()-2,Données!F$6))=0,MAX($B$1:$B163)+1,MAX(B$1:B163))</f>
        <v>82</v>
      </c>
      <c r="C164" s="15">
        <f t="shared" si="12"/>
        <v>44279</v>
      </c>
      <c r="D164" s="15">
        <f t="shared" si="13"/>
        <v>44330</v>
      </c>
      <c r="E164" s="15">
        <f t="shared" si="14"/>
        <v>44379</v>
      </c>
      <c r="F164" s="15">
        <f t="shared" si="15"/>
        <v>44432</v>
      </c>
      <c r="G164" s="15">
        <f t="shared" si="16"/>
        <v>44483</v>
      </c>
    </row>
    <row r="165" spans="1:7" x14ac:dyDescent="0.25">
      <c r="A165" s="42" t="s">
        <v>929</v>
      </c>
      <c r="B165">
        <f>IF(INT(MOD(ROW()-2,Données!F$6))=0,MAX($B$1:$B164)+1,MAX(B$1:B164))</f>
        <v>82</v>
      </c>
      <c r="C165" s="15">
        <f t="shared" si="12"/>
        <v>44279</v>
      </c>
      <c r="D165" s="15">
        <f t="shared" si="13"/>
        <v>44330</v>
      </c>
      <c r="E165" s="15">
        <f t="shared" si="14"/>
        <v>44379</v>
      </c>
      <c r="F165" s="15">
        <f t="shared" si="15"/>
        <v>44432</v>
      </c>
      <c r="G165" s="15">
        <f t="shared" si="16"/>
        <v>44483</v>
      </c>
    </row>
    <row r="166" spans="1:7" x14ac:dyDescent="0.25">
      <c r="A166" s="42" t="s">
        <v>930</v>
      </c>
      <c r="B166">
        <f>IF(INT(MOD(ROW()-2,Données!F$6))=0,MAX($B$1:$B165)+1,MAX(B$1:B165))</f>
        <v>83</v>
      </c>
      <c r="C166" s="15">
        <f t="shared" si="12"/>
        <v>44280</v>
      </c>
      <c r="D166" s="15">
        <f t="shared" si="13"/>
        <v>44330</v>
      </c>
      <c r="E166" s="15">
        <f t="shared" si="14"/>
        <v>44382</v>
      </c>
      <c r="F166" s="15">
        <f t="shared" si="15"/>
        <v>44433</v>
      </c>
      <c r="G166" s="15">
        <f t="shared" si="16"/>
        <v>44484</v>
      </c>
    </row>
    <row r="167" spans="1:7" x14ac:dyDescent="0.25">
      <c r="A167" s="42" t="s">
        <v>931</v>
      </c>
      <c r="B167">
        <f>IF(INT(MOD(ROW()-2,Données!F$6))=0,MAX($B$1:$B166)+1,MAX(B$1:B166))</f>
        <v>83</v>
      </c>
      <c r="C167" s="15">
        <f t="shared" si="12"/>
        <v>44280</v>
      </c>
      <c r="D167" s="15">
        <f t="shared" si="13"/>
        <v>44330</v>
      </c>
      <c r="E167" s="15">
        <f t="shared" si="14"/>
        <v>44382</v>
      </c>
      <c r="F167" s="15">
        <f t="shared" si="15"/>
        <v>44433</v>
      </c>
      <c r="G167" s="15">
        <f t="shared" si="16"/>
        <v>44484</v>
      </c>
    </row>
    <row r="168" spans="1:7" x14ac:dyDescent="0.25">
      <c r="A168" s="42" t="s">
        <v>932</v>
      </c>
      <c r="B168">
        <f>IF(INT(MOD(ROW()-2,Données!F$6))=0,MAX($B$1:$B167)+1,MAX(B$1:B167))</f>
        <v>84</v>
      </c>
      <c r="C168" s="15">
        <f t="shared" si="12"/>
        <v>44281</v>
      </c>
      <c r="D168" s="15">
        <f t="shared" si="13"/>
        <v>44333</v>
      </c>
      <c r="E168" s="15">
        <f t="shared" si="14"/>
        <v>44382</v>
      </c>
      <c r="F168" s="15">
        <f t="shared" si="15"/>
        <v>44434</v>
      </c>
      <c r="G168" s="15">
        <f t="shared" si="16"/>
        <v>44487</v>
      </c>
    </row>
    <row r="169" spans="1:7" x14ac:dyDescent="0.25">
      <c r="A169" s="42" t="s">
        <v>933</v>
      </c>
      <c r="B169">
        <f>IF(INT(MOD(ROW()-2,Données!F$6))=0,MAX($B$1:$B168)+1,MAX(B$1:B168))</f>
        <v>84</v>
      </c>
      <c r="C169" s="15">
        <f t="shared" si="12"/>
        <v>44281</v>
      </c>
      <c r="D169" s="15">
        <f t="shared" si="13"/>
        <v>44333</v>
      </c>
      <c r="E169" s="15">
        <f t="shared" si="14"/>
        <v>44382</v>
      </c>
      <c r="F169" s="15">
        <f t="shared" si="15"/>
        <v>44434</v>
      </c>
      <c r="G169" s="15">
        <f t="shared" si="16"/>
        <v>44487</v>
      </c>
    </row>
    <row r="170" spans="1:7" x14ac:dyDescent="0.25">
      <c r="A170" s="42" t="s">
        <v>934</v>
      </c>
      <c r="B170">
        <f>IF(INT(MOD(ROW()-2,Données!F$6))=0,MAX($B$1:$B169)+1,MAX(B$1:B169))</f>
        <v>85</v>
      </c>
      <c r="C170" s="15">
        <f t="shared" si="12"/>
        <v>44284</v>
      </c>
      <c r="D170" s="15">
        <f t="shared" si="13"/>
        <v>44333</v>
      </c>
      <c r="E170" s="15">
        <f t="shared" si="14"/>
        <v>44382</v>
      </c>
      <c r="F170" s="15">
        <f t="shared" si="15"/>
        <v>44435</v>
      </c>
      <c r="G170" s="15">
        <f t="shared" si="16"/>
        <v>44487</v>
      </c>
    </row>
    <row r="171" spans="1:7" x14ac:dyDescent="0.25">
      <c r="A171" s="42" t="s">
        <v>935</v>
      </c>
      <c r="B171">
        <f>IF(INT(MOD(ROW()-2,Données!F$6))=0,MAX($B$1:$B170)+1,MAX(B$1:B170))</f>
        <v>85</v>
      </c>
      <c r="C171" s="15">
        <f t="shared" si="12"/>
        <v>44284</v>
      </c>
      <c r="D171" s="15">
        <f t="shared" si="13"/>
        <v>44333</v>
      </c>
      <c r="E171" s="15">
        <f t="shared" si="14"/>
        <v>44382</v>
      </c>
      <c r="F171" s="15">
        <f t="shared" si="15"/>
        <v>44435</v>
      </c>
      <c r="G171" s="15">
        <f t="shared" si="16"/>
        <v>44487</v>
      </c>
    </row>
    <row r="172" spans="1:7" x14ac:dyDescent="0.25">
      <c r="A172" s="42" t="s">
        <v>936</v>
      </c>
      <c r="B172">
        <f>IF(INT(MOD(ROW()-2,Données!F$6))=0,MAX($B$1:$B171)+1,MAX(B$1:B171))</f>
        <v>86</v>
      </c>
      <c r="C172" s="15">
        <f t="shared" si="12"/>
        <v>44284</v>
      </c>
      <c r="D172" s="15">
        <f t="shared" si="13"/>
        <v>44333</v>
      </c>
      <c r="E172" s="15">
        <f t="shared" si="14"/>
        <v>44383</v>
      </c>
      <c r="F172" s="15">
        <f t="shared" si="15"/>
        <v>44438</v>
      </c>
      <c r="G172" s="15">
        <f t="shared" si="16"/>
        <v>44487</v>
      </c>
    </row>
    <row r="173" spans="1:7" x14ac:dyDescent="0.25">
      <c r="A173" s="42" t="s">
        <v>937</v>
      </c>
      <c r="B173">
        <f>IF(INT(MOD(ROW()-2,Données!F$6))=0,MAX($B$1:$B172)+1,MAX(B$1:B172))</f>
        <v>86</v>
      </c>
      <c r="C173" s="15">
        <f t="shared" si="12"/>
        <v>44284</v>
      </c>
      <c r="D173" s="15">
        <f t="shared" si="13"/>
        <v>44333</v>
      </c>
      <c r="E173" s="15">
        <f t="shared" si="14"/>
        <v>44383</v>
      </c>
      <c r="F173" s="15">
        <f t="shared" si="15"/>
        <v>44438</v>
      </c>
      <c r="G173" s="15">
        <f t="shared" si="16"/>
        <v>44487</v>
      </c>
    </row>
    <row r="174" spans="1:7" x14ac:dyDescent="0.25">
      <c r="A174" s="42" t="s">
        <v>938</v>
      </c>
      <c r="B174">
        <f>IF(INT(MOD(ROW()-2,Données!F$6))=0,MAX($B$1:$B173)+1,MAX(B$1:B173))</f>
        <v>87</v>
      </c>
      <c r="C174" s="15">
        <f t="shared" si="12"/>
        <v>44284</v>
      </c>
      <c r="D174" s="15">
        <f t="shared" si="13"/>
        <v>44334</v>
      </c>
      <c r="E174" s="15">
        <f t="shared" si="14"/>
        <v>44384</v>
      </c>
      <c r="F174" s="15">
        <f t="shared" si="15"/>
        <v>44438</v>
      </c>
      <c r="G174" s="15">
        <f t="shared" si="16"/>
        <v>44488</v>
      </c>
    </row>
    <row r="175" spans="1:7" x14ac:dyDescent="0.25">
      <c r="A175" s="42" t="s">
        <v>939</v>
      </c>
      <c r="B175">
        <f>IF(INT(MOD(ROW()-2,Données!F$6))=0,MAX($B$1:$B174)+1,MAX(B$1:B174))</f>
        <v>87</v>
      </c>
      <c r="C175" s="15">
        <f t="shared" si="12"/>
        <v>44284</v>
      </c>
      <c r="D175" s="15">
        <f t="shared" si="13"/>
        <v>44334</v>
      </c>
      <c r="E175" s="15">
        <f t="shared" si="14"/>
        <v>44384</v>
      </c>
      <c r="F175" s="15">
        <f t="shared" si="15"/>
        <v>44438</v>
      </c>
      <c r="G175" s="15">
        <f t="shared" si="16"/>
        <v>44488</v>
      </c>
    </row>
    <row r="176" spans="1:7" x14ac:dyDescent="0.25">
      <c r="A176" s="42" t="s">
        <v>940</v>
      </c>
      <c r="B176">
        <f>IF(INT(MOD(ROW()-2,Données!F$6))=0,MAX($B$1:$B175)+1,MAX(B$1:B175))</f>
        <v>88</v>
      </c>
      <c r="C176" s="15">
        <f t="shared" si="12"/>
        <v>44285</v>
      </c>
      <c r="D176" s="15">
        <f t="shared" si="13"/>
        <v>44335</v>
      </c>
      <c r="E176" s="15">
        <f t="shared" si="14"/>
        <v>44385</v>
      </c>
      <c r="F176" s="15">
        <f t="shared" si="15"/>
        <v>44438</v>
      </c>
      <c r="G176" s="15">
        <f t="shared" si="16"/>
        <v>44489</v>
      </c>
    </row>
    <row r="177" spans="1:7" x14ac:dyDescent="0.25">
      <c r="A177" s="42" t="s">
        <v>941</v>
      </c>
      <c r="B177">
        <f>IF(INT(MOD(ROW()-2,Données!F$6))=0,MAX($B$1:$B176)+1,MAX(B$1:B176))</f>
        <v>88</v>
      </c>
      <c r="C177" s="15">
        <f t="shared" si="12"/>
        <v>44285</v>
      </c>
      <c r="D177" s="15">
        <f t="shared" si="13"/>
        <v>44335</v>
      </c>
      <c r="E177" s="15">
        <f t="shared" si="14"/>
        <v>44385</v>
      </c>
      <c r="F177" s="15">
        <f t="shared" si="15"/>
        <v>44438</v>
      </c>
      <c r="G177" s="15">
        <f t="shared" si="16"/>
        <v>44489</v>
      </c>
    </row>
    <row r="178" spans="1:7" x14ac:dyDescent="0.25">
      <c r="A178" s="42" t="s">
        <v>942</v>
      </c>
      <c r="B178">
        <f>IF(INT(MOD(ROW()-2,Données!F$6))=0,MAX($B$1:$B177)+1,MAX(B$1:B177))</f>
        <v>89</v>
      </c>
      <c r="C178" s="15">
        <f t="shared" si="12"/>
        <v>44286</v>
      </c>
      <c r="D178" s="15">
        <f t="shared" si="13"/>
        <v>44336</v>
      </c>
      <c r="E178" s="15">
        <f t="shared" si="14"/>
        <v>44386</v>
      </c>
      <c r="F178" s="15">
        <f t="shared" si="15"/>
        <v>44439</v>
      </c>
      <c r="G178" s="15">
        <f t="shared" si="16"/>
        <v>44490</v>
      </c>
    </row>
    <row r="179" spans="1:7" x14ac:dyDescent="0.25">
      <c r="A179" s="42" t="s">
        <v>943</v>
      </c>
      <c r="B179">
        <f>IF(INT(MOD(ROW()-2,Données!F$6))=0,MAX($B$1:$B178)+1,MAX(B$1:B178))</f>
        <v>89</v>
      </c>
      <c r="C179" s="15">
        <f t="shared" si="12"/>
        <v>44286</v>
      </c>
      <c r="D179" s="15">
        <f t="shared" si="13"/>
        <v>44336</v>
      </c>
      <c r="E179" s="15">
        <f t="shared" si="14"/>
        <v>44386</v>
      </c>
      <c r="F179" s="15">
        <f t="shared" si="15"/>
        <v>44439</v>
      </c>
      <c r="G179" s="15">
        <f t="shared" si="16"/>
        <v>44490</v>
      </c>
    </row>
    <row r="180" spans="1:7" x14ac:dyDescent="0.25">
      <c r="A180" s="42" t="s">
        <v>944</v>
      </c>
      <c r="B180">
        <f>IF(INT(MOD(ROW()-2,Données!F$6))=0,MAX($B$1:$B179)+1,MAX(B$1:B179))</f>
        <v>90</v>
      </c>
      <c r="C180" s="15">
        <f t="shared" si="12"/>
        <v>44287</v>
      </c>
      <c r="D180" s="15">
        <f t="shared" si="13"/>
        <v>44337</v>
      </c>
      <c r="E180" s="15">
        <f t="shared" si="14"/>
        <v>44389</v>
      </c>
      <c r="F180" s="15">
        <f t="shared" si="15"/>
        <v>44440</v>
      </c>
      <c r="G180" s="15">
        <f t="shared" si="16"/>
        <v>44491</v>
      </c>
    </row>
    <row r="181" spans="1:7" x14ac:dyDescent="0.25">
      <c r="A181" s="42" t="s">
        <v>945</v>
      </c>
      <c r="B181">
        <f>IF(INT(MOD(ROW()-2,Données!F$6))=0,MAX($B$1:$B180)+1,MAX(B$1:B180))</f>
        <v>90</v>
      </c>
      <c r="C181" s="15">
        <f t="shared" si="12"/>
        <v>44287</v>
      </c>
      <c r="D181" s="15">
        <f t="shared" si="13"/>
        <v>44337</v>
      </c>
      <c r="E181" s="15">
        <f t="shared" si="14"/>
        <v>44389</v>
      </c>
      <c r="F181" s="15">
        <f t="shared" si="15"/>
        <v>44440</v>
      </c>
      <c r="G181" s="15">
        <f t="shared" si="16"/>
        <v>44491</v>
      </c>
    </row>
    <row r="182" spans="1:7" x14ac:dyDescent="0.25">
      <c r="A182" s="42" t="s">
        <v>946</v>
      </c>
      <c r="B182">
        <f>IF(INT(MOD(ROW()-2,Données!F$6))=0,MAX($B$1:$B181)+1,MAX(B$1:B181))</f>
        <v>91</v>
      </c>
      <c r="C182" s="15">
        <f t="shared" si="12"/>
        <v>44288</v>
      </c>
      <c r="D182" s="15">
        <f t="shared" si="13"/>
        <v>44341</v>
      </c>
      <c r="E182" s="15">
        <f t="shared" si="14"/>
        <v>44389</v>
      </c>
      <c r="F182" s="15">
        <f t="shared" si="15"/>
        <v>44441</v>
      </c>
      <c r="G182" s="15">
        <f t="shared" si="16"/>
        <v>44494</v>
      </c>
    </row>
    <row r="183" spans="1:7" x14ac:dyDescent="0.25">
      <c r="A183" s="42" t="s">
        <v>947</v>
      </c>
      <c r="B183">
        <f>IF(INT(MOD(ROW()-2,Données!F$6))=0,MAX($B$1:$B182)+1,MAX(B$1:B182))</f>
        <v>91</v>
      </c>
      <c r="C183" s="15">
        <f t="shared" si="12"/>
        <v>44288</v>
      </c>
      <c r="D183" s="15">
        <f t="shared" si="13"/>
        <v>44341</v>
      </c>
      <c r="E183" s="15">
        <f t="shared" si="14"/>
        <v>44389</v>
      </c>
      <c r="F183" s="15">
        <f t="shared" si="15"/>
        <v>44441</v>
      </c>
      <c r="G183" s="15">
        <f t="shared" si="16"/>
        <v>44494</v>
      </c>
    </row>
    <row r="184" spans="1:7" x14ac:dyDescent="0.25">
      <c r="A184" s="42" t="s">
        <v>948</v>
      </c>
      <c r="B184">
        <f>IF(INT(MOD(ROW()-2,Données!F$6))=0,MAX($B$1:$B183)+1,MAX(B$1:B183))</f>
        <v>92</v>
      </c>
      <c r="C184" s="15">
        <f t="shared" si="12"/>
        <v>44292</v>
      </c>
      <c r="D184" s="15">
        <f t="shared" si="13"/>
        <v>44341</v>
      </c>
      <c r="E184" s="15">
        <f t="shared" si="14"/>
        <v>44389</v>
      </c>
      <c r="F184" s="15">
        <f t="shared" si="15"/>
        <v>44442</v>
      </c>
      <c r="G184" s="15">
        <f t="shared" si="16"/>
        <v>44494</v>
      </c>
    </row>
    <row r="185" spans="1:7" x14ac:dyDescent="0.25">
      <c r="A185" s="42" t="s">
        <v>949</v>
      </c>
      <c r="B185">
        <f>IF(INT(MOD(ROW()-2,Données!F$6))=0,MAX($B$1:$B184)+1,MAX(B$1:B184))</f>
        <v>92</v>
      </c>
      <c r="C185" s="15">
        <f t="shared" si="12"/>
        <v>44292</v>
      </c>
      <c r="D185" s="15">
        <f t="shared" si="13"/>
        <v>44341</v>
      </c>
      <c r="E185" s="15">
        <f t="shared" si="14"/>
        <v>44389</v>
      </c>
      <c r="F185" s="15">
        <f t="shared" si="15"/>
        <v>44442</v>
      </c>
      <c r="G185" s="15">
        <f t="shared" si="16"/>
        <v>44494</v>
      </c>
    </row>
    <row r="186" spans="1:7" x14ac:dyDescent="0.25">
      <c r="A186" s="42" t="s">
        <v>950</v>
      </c>
      <c r="B186">
        <f>IF(INT(MOD(ROW()-2,Données!F$6))=0,MAX($B$1:$B185)+1,MAX(B$1:B185))</f>
        <v>93</v>
      </c>
      <c r="C186" s="15">
        <f t="shared" si="12"/>
        <v>44292</v>
      </c>
      <c r="D186" s="15">
        <f t="shared" si="13"/>
        <v>44341</v>
      </c>
      <c r="E186" s="15">
        <f t="shared" si="14"/>
        <v>44390</v>
      </c>
      <c r="F186" s="15">
        <f t="shared" si="15"/>
        <v>44445</v>
      </c>
      <c r="G186" s="15">
        <f t="shared" si="16"/>
        <v>44494</v>
      </c>
    </row>
    <row r="187" spans="1:7" x14ac:dyDescent="0.25">
      <c r="A187" s="42" t="s">
        <v>951</v>
      </c>
      <c r="B187">
        <f>IF(INT(MOD(ROW()-2,Données!F$6))=0,MAX($B$1:$B186)+1,MAX(B$1:B186))</f>
        <v>93</v>
      </c>
      <c r="C187" s="15">
        <f t="shared" si="12"/>
        <v>44292</v>
      </c>
      <c r="D187" s="15">
        <f t="shared" si="13"/>
        <v>44341</v>
      </c>
      <c r="E187" s="15">
        <f t="shared" si="14"/>
        <v>44390</v>
      </c>
      <c r="F187" s="15">
        <f t="shared" si="15"/>
        <v>44445</v>
      </c>
      <c r="G187" s="15">
        <f t="shared" si="16"/>
        <v>44494</v>
      </c>
    </row>
    <row r="188" spans="1:7" x14ac:dyDescent="0.25">
      <c r="A188" s="42" t="s">
        <v>952</v>
      </c>
      <c r="B188">
        <f>IF(INT(MOD(ROW()-2,Données!F$6))=0,MAX($B$1:$B187)+1,MAX(B$1:B187))</f>
        <v>94</v>
      </c>
      <c r="C188" s="15">
        <f t="shared" si="12"/>
        <v>44292</v>
      </c>
      <c r="D188" s="15">
        <f t="shared" si="13"/>
        <v>44341</v>
      </c>
      <c r="E188" s="15">
        <f t="shared" si="14"/>
        <v>44392</v>
      </c>
      <c r="F188" s="15">
        <f t="shared" si="15"/>
        <v>44445</v>
      </c>
      <c r="G188" s="15">
        <f t="shared" si="16"/>
        <v>44495</v>
      </c>
    </row>
    <row r="189" spans="1:7" x14ac:dyDescent="0.25">
      <c r="A189" s="42" t="s">
        <v>953</v>
      </c>
      <c r="B189">
        <f>IF(INT(MOD(ROW()-2,Données!F$6))=0,MAX($B$1:$B188)+1,MAX(B$1:B188))</f>
        <v>94</v>
      </c>
      <c r="C189" s="15">
        <f t="shared" si="12"/>
        <v>44292</v>
      </c>
      <c r="D189" s="15">
        <f t="shared" si="13"/>
        <v>44341</v>
      </c>
      <c r="E189" s="15">
        <f t="shared" si="14"/>
        <v>44392</v>
      </c>
      <c r="F189" s="15">
        <f t="shared" si="15"/>
        <v>44445</v>
      </c>
      <c r="G189" s="15">
        <f t="shared" si="16"/>
        <v>44495</v>
      </c>
    </row>
    <row r="190" spans="1:7" x14ac:dyDescent="0.25">
      <c r="A190" s="42" t="s">
        <v>954</v>
      </c>
      <c r="B190">
        <f>IF(INT(MOD(ROW()-2,Données!F$6))=0,MAX($B$1:$B189)+1,MAX(B$1:B189))</f>
        <v>95</v>
      </c>
      <c r="C190" s="15">
        <f t="shared" si="12"/>
        <v>44292</v>
      </c>
      <c r="D190" s="15">
        <f t="shared" si="13"/>
        <v>44342</v>
      </c>
      <c r="E190" s="15">
        <f t="shared" si="14"/>
        <v>44392</v>
      </c>
      <c r="F190" s="15">
        <f t="shared" si="15"/>
        <v>44445</v>
      </c>
      <c r="G190" s="15">
        <f t="shared" si="16"/>
        <v>44496</v>
      </c>
    </row>
    <row r="191" spans="1:7" x14ac:dyDescent="0.25">
      <c r="A191" s="42" t="s">
        <v>955</v>
      </c>
      <c r="B191">
        <f>IF(INT(MOD(ROW()-2,Données!F$6))=0,MAX($B$1:$B190)+1,MAX(B$1:B190))</f>
        <v>95</v>
      </c>
      <c r="C191" s="15">
        <f t="shared" si="12"/>
        <v>44292</v>
      </c>
      <c r="D191" s="15">
        <f t="shared" si="13"/>
        <v>44342</v>
      </c>
      <c r="E191" s="15">
        <f t="shared" si="14"/>
        <v>44392</v>
      </c>
      <c r="F191" s="15">
        <f t="shared" si="15"/>
        <v>44445</v>
      </c>
      <c r="G191" s="15">
        <f t="shared" si="16"/>
        <v>44496</v>
      </c>
    </row>
    <row r="192" spans="1:7" x14ac:dyDescent="0.25">
      <c r="A192" s="42" t="s">
        <v>956</v>
      </c>
      <c r="B192">
        <f>IF(INT(MOD(ROW()-2,Données!F$6))=0,MAX($B$1:$B191)+1,MAX(B$1:B191))</f>
        <v>96</v>
      </c>
      <c r="C192" s="15">
        <f t="shared" si="12"/>
        <v>44293</v>
      </c>
      <c r="D192" s="15">
        <f t="shared" si="13"/>
        <v>44343</v>
      </c>
      <c r="E192" s="15">
        <f t="shared" si="14"/>
        <v>44393</v>
      </c>
      <c r="F192" s="15">
        <f t="shared" si="15"/>
        <v>44446</v>
      </c>
      <c r="G192" s="15">
        <f t="shared" si="16"/>
        <v>44497</v>
      </c>
    </row>
    <row r="193" spans="1:7" x14ac:dyDescent="0.25">
      <c r="A193" s="42" t="s">
        <v>957</v>
      </c>
      <c r="B193">
        <f>IF(INT(MOD(ROW()-2,Données!F$6))=0,MAX($B$1:$B192)+1,MAX(B$1:B192))</f>
        <v>96</v>
      </c>
      <c r="C193" s="15">
        <f t="shared" si="12"/>
        <v>44293</v>
      </c>
      <c r="D193" s="15">
        <f t="shared" si="13"/>
        <v>44343</v>
      </c>
      <c r="E193" s="15">
        <f t="shared" si="14"/>
        <v>44393</v>
      </c>
      <c r="F193" s="15">
        <f t="shared" si="15"/>
        <v>44446</v>
      </c>
      <c r="G193" s="15">
        <f t="shared" si="16"/>
        <v>44497</v>
      </c>
    </row>
    <row r="194" spans="1:7" x14ac:dyDescent="0.25">
      <c r="A194" s="42" t="s">
        <v>958</v>
      </c>
      <c r="B194">
        <f>IF(INT(MOD(ROW()-2,Données!F$6))=0,MAX($B$1:$B193)+1,MAX(B$1:B193))</f>
        <v>97</v>
      </c>
      <c r="C194" s="15">
        <f t="shared" ref="C194:C209" si="17">WORKDAY("31/12/2020"+$B194,1,Fer)</f>
        <v>44294</v>
      </c>
      <c r="D194" s="15">
        <f t="shared" si="13"/>
        <v>44344</v>
      </c>
      <c r="E194" s="15">
        <f t="shared" si="14"/>
        <v>44396</v>
      </c>
      <c r="F194" s="15">
        <f t="shared" si="15"/>
        <v>44447</v>
      </c>
      <c r="G194" s="15">
        <f t="shared" si="16"/>
        <v>44498</v>
      </c>
    </row>
    <row r="195" spans="1:7" x14ac:dyDescent="0.25">
      <c r="A195" s="42" t="s">
        <v>959</v>
      </c>
      <c r="B195">
        <f>IF(INT(MOD(ROW()-2,Données!F$6))=0,MAX($B$1:$B194)+1,MAX(B$1:B194))</f>
        <v>97</v>
      </c>
      <c r="C195" s="15">
        <f t="shared" si="17"/>
        <v>44294</v>
      </c>
      <c r="D195" s="15">
        <f t="shared" si="13"/>
        <v>44344</v>
      </c>
      <c r="E195" s="15">
        <f t="shared" si="14"/>
        <v>44396</v>
      </c>
      <c r="F195" s="15">
        <f t="shared" si="15"/>
        <v>44447</v>
      </c>
      <c r="G195" s="15">
        <f t="shared" si="16"/>
        <v>44498</v>
      </c>
    </row>
    <row r="196" spans="1:7" x14ac:dyDescent="0.25">
      <c r="A196" s="42" t="s">
        <v>960</v>
      </c>
      <c r="B196">
        <f>IF(INT(MOD(ROW()-2,Données!F$6))=0,MAX($B$1:$B195)+1,MAX(B$1:B195))</f>
        <v>98</v>
      </c>
      <c r="C196" s="15">
        <f t="shared" si="17"/>
        <v>44295</v>
      </c>
      <c r="D196" s="15">
        <f t="shared" si="13"/>
        <v>44347</v>
      </c>
      <c r="E196" s="15">
        <f t="shared" si="14"/>
        <v>44396</v>
      </c>
      <c r="F196" s="15">
        <f t="shared" si="15"/>
        <v>44448</v>
      </c>
      <c r="G196" s="15">
        <f t="shared" si="16"/>
        <v>44502</v>
      </c>
    </row>
    <row r="197" spans="1:7" x14ac:dyDescent="0.25">
      <c r="A197" s="42" t="s">
        <v>961</v>
      </c>
      <c r="B197">
        <f>IF(INT(MOD(ROW()-2,Données!F$6))=0,MAX($B$1:$B196)+1,MAX(B$1:B196))</f>
        <v>98</v>
      </c>
      <c r="C197" s="15">
        <f t="shared" si="17"/>
        <v>44295</v>
      </c>
      <c r="D197" s="15">
        <f t="shared" si="13"/>
        <v>44347</v>
      </c>
      <c r="E197" s="15">
        <f t="shared" si="14"/>
        <v>44396</v>
      </c>
      <c r="F197" s="15">
        <f t="shared" si="15"/>
        <v>44448</v>
      </c>
      <c r="G197" s="15">
        <f t="shared" si="16"/>
        <v>44502</v>
      </c>
    </row>
    <row r="198" spans="1:7" x14ac:dyDescent="0.25">
      <c r="A198" s="42" t="s">
        <v>962</v>
      </c>
      <c r="B198">
        <f>IF(INT(MOD(ROW()-2,Données!F$6))=0,MAX($B$1:$B197)+1,MAX(B$1:B197))</f>
        <v>99</v>
      </c>
      <c r="C198" s="15">
        <f t="shared" si="17"/>
        <v>44298</v>
      </c>
      <c r="D198" s="15">
        <f t="shared" si="13"/>
        <v>44347</v>
      </c>
      <c r="E198" s="15">
        <f t="shared" si="14"/>
        <v>44396</v>
      </c>
      <c r="F198" s="15">
        <f t="shared" si="15"/>
        <v>44449</v>
      </c>
      <c r="G198" s="15">
        <f t="shared" si="16"/>
        <v>44502</v>
      </c>
    </row>
    <row r="199" spans="1:7" x14ac:dyDescent="0.25">
      <c r="A199" s="42" t="s">
        <v>963</v>
      </c>
      <c r="B199">
        <f>IF(INT(MOD(ROW()-2,Données!F$6))=0,MAX($B$1:$B198)+1,MAX(B$1:B198))</f>
        <v>99</v>
      </c>
      <c r="C199" s="15">
        <f t="shared" si="17"/>
        <v>44298</v>
      </c>
      <c r="D199" s="15">
        <f t="shared" si="13"/>
        <v>44347</v>
      </c>
      <c r="E199" s="15">
        <f t="shared" si="14"/>
        <v>44396</v>
      </c>
      <c r="F199" s="15">
        <f t="shared" si="15"/>
        <v>44449</v>
      </c>
      <c r="G199" s="15">
        <f t="shared" si="16"/>
        <v>44502</v>
      </c>
    </row>
    <row r="200" spans="1:7" x14ac:dyDescent="0.25">
      <c r="A200" s="42" t="s">
        <v>964</v>
      </c>
      <c r="B200">
        <f>IF(INT(MOD(ROW()-2,Données!F$6))=0,MAX($B$1:$B199)+1,MAX(B$1:B199))</f>
        <v>100</v>
      </c>
      <c r="C200" s="15">
        <f t="shared" si="17"/>
        <v>44298</v>
      </c>
      <c r="D200" s="15">
        <f t="shared" si="13"/>
        <v>44347</v>
      </c>
      <c r="E200" s="15">
        <f t="shared" si="14"/>
        <v>44397</v>
      </c>
      <c r="F200" s="15">
        <f t="shared" si="15"/>
        <v>44452</v>
      </c>
      <c r="G200" s="15">
        <f t="shared" si="16"/>
        <v>44502</v>
      </c>
    </row>
    <row r="201" spans="1:7" x14ac:dyDescent="0.25">
      <c r="A201" s="42" t="s">
        <v>965</v>
      </c>
      <c r="B201">
        <f>IF(INT(MOD(ROW()-2,Données!F$6))=0,MAX($B$1:$B200)+1,MAX(B$1:B200))</f>
        <v>100</v>
      </c>
      <c r="C201" s="15">
        <f t="shared" si="17"/>
        <v>44298</v>
      </c>
      <c r="D201" s="15">
        <f t="shared" si="13"/>
        <v>44347</v>
      </c>
      <c r="E201" s="15">
        <f t="shared" si="14"/>
        <v>44397</v>
      </c>
      <c r="F201" s="15">
        <f t="shared" si="15"/>
        <v>44452</v>
      </c>
      <c r="G201" s="15">
        <f t="shared" si="16"/>
        <v>44502</v>
      </c>
    </row>
    <row r="202" spans="1:7" x14ac:dyDescent="0.25">
      <c r="A202" s="42" t="s">
        <v>966</v>
      </c>
      <c r="B202">
        <f>IF(INT(MOD(ROW()-2,Données!F$6))=0,MAX($B$1:$B201)+1,MAX(B$1:B201))</f>
        <v>101</v>
      </c>
      <c r="C202" s="15">
        <f t="shared" si="17"/>
        <v>44298</v>
      </c>
      <c r="D202" s="15">
        <f t="shared" si="13"/>
        <v>44348</v>
      </c>
      <c r="E202" s="15">
        <f t="shared" si="14"/>
        <v>44398</v>
      </c>
      <c r="F202" s="15">
        <f t="shared" si="15"/>
        <v>44452</v>
      </c>
      <c r="G202" s="15">
        <f t="shared" si="16"/>
        <v>44502</v>
      </c>
    </row>
    <row r="203" spans="1:7" x14ac:dyDescent="0.25">
      <c r="A203" s="42" t="s">
        <v>967</v>
      </c>
      <c r="B203">
        <f>IF(INT(MOD(ROW()-2,Données!F$6))=0,MAX($B$1:$B202)+1,MAX(B$1:B202))</f>
        <v>101</v>
      </c>
      <c r="C203" s="15">
        <f t="shared" si="17"/>
        <v>44298</v>
      </c>
      <c r="D203" s="15">
        <f t="shared" si="13"/>
        <v>44348</v>
      </c>
      <c r="E203" s="15">
        <f t="shared" si="14"/>
        <v>44398</v>
      </c>
      <c r="F203" s="15">
        <f t="shared" si="15"/>
        <v>44452</v>
      </c>
      <c r="G203" s="15">
        <f t="shared" si="16"/>
        <v>44502</v>
      </c>
    </row>
    <row r="204" spans="1:7" x14ac:dyDescent="0.25">
      <c r="A204" s="42" t="s">
        <v>968</v>
      </c>
      <c r="B204">
        <f>IF(INT(MOD(ROW()-2,Données!F$6))=0,MAX($B$1:$B203)+1,MAX(B$1:B203))</f>
        <v>102</v>
      </c>
      <c r="C204" s="15">
        <f t="shared" si="17"/>
        <v>44299</v>
      </c>
      <c r="D204" s="15">
        <f t="shared" si="13"/>
        <v>44349</v>
      </c>
      <c r="E204" s="15">
        <f t="shared" si="14"/>
        <v>44399</v>
      </c>
      <c r="F204" s="15">
        <f t="shared" si="15"/>
        <v>44452</v>
      </c>
      <c r="G204" s="15">
        <f t="shared" si="16"/>
        <v>44503</v>
      </c>
    </row>
    <row r="205" spans="1:7" x14ac:dyDescent="0.25">
      <c r="A205" s="42" t="s">
        <v>969</v>
      </c>
      <c r="B205">
        <f>IF(INT(MOD(ROW()-2,Données!F$6))=0,MAX($B$1:$B204)+1,MAX(B$1:B204))</f>
        <v>102</v>
      </c>
      <c r="C205" s="15">
        <f t="shared" si="17"/>
        <v>44299</v>
      </c>
      <c r="D205" s="15">
        <f t="shared" si="13"/>
        <v>44349</v>
      </c>
      <c r="E205" s="15">
        <f t="shared" si="14"/>
        <v>44399</v>
      </c>
      <c r="F205" s="15">
        <f t="shared" si="15"/>
        <v>44452</v>
      </c>
      <c r="G205" s="15">
        <f t="shared" si="16"/>
        <v>44503</v>
      </c>
    </row>
    <row r="206" spans="1:7" x14ac:dyDescent="0.25">
      <c r="A206" s="42" t="s">
        <v>970</v>
      </c>
      <c r="B206">
        <f>IF(INT(MOD(ROW()-2,Données!F$6))=0,MAX($B$1:$B205)+1,MAX(B$1:B205))</f>
        <v>103</v>
      </c>
      <c r="C206" s="15">
        <f t="shared" si="17"/>
        <v>44300</v>
      </c>
      <c r="D206" s="15">
        <f t="shared" si="13"/>
        <v>44350</v>
      </c>
      <c r="E206" s="15">
        <f t="shared" si="14"/>
        <v>44400</v>
      </c>
      <c r="F206" s="15">
        <f t="shared" si="15"/>
        <v>44453</v>
      </c>
      <c r="G206" s="15">
        <f t="shared" si="16"/>
        <v>44504</v>
      </c>
    </row>
    <row r="207" spans="1:7" x14ac:dyDescent="0.25">
      <c r="A207" s="42" t="s">
        <v>971</v>
      </c>
      <c r="B207">
        <f>IF(INT(MOD(ROW()-2,Données!F$6))=0,MAX($B$1:$B206)+1,MAX(B$1:B206))</f>
        <v>103</v>
      </c>
      <c r="C207" s="15">
        <f t="shared" si="17"/>
        <v>44300</v>
      </c>
      <c r="D207" s="15">
        <f t="shared" si="13"/>
        <v>44350</v>
      </c>
      <c r="E207" s="15">
        <f t="shared" si="14"/>
        <v>44400</v>
      </c>
      <c r="F207" s="15">
        <f t="shared" si="15"/>
        <v>44453</v>
      </c>
      <c r="G207" s="15">
        <f t="shared" si="16"/>
        <v>44504</v>
      </c>
    </row>
    <row r="208" spans="1:7" x14ac:dyDescent="0.25">
      <c r="A208" s="42" t="s">
        <v>972</v>
      </c>
      <c r="B208">
        <f>IF(INT(MOD(ROW()-2,Données!F$6))=0,MAX($B$1:$B207)+1,MAX(B$1:B207))</f>
        <v>104</v>
      </c>
      <c r="C208" s="15">
        <f t="shared" si="17"/>
        <v>44301</v>
      </c>
      <c r="D208" s="15">
        <f t="shared" si="13"/>
        <v>44351</v>
      </c>
      <c r="E208" s="15">
        <f t="shared" si="14"/>
        <v>44403</v>
      </c>
      <c r="F208" s="15">
        <f t="shared" si="15"/>
        <v>44454</v>
      </c>
      <c r="G208" s="15">
        <f t="shared" si="16"/>
        <v>44505</v>
      </c>
    </row>
    <row r="209" spans="1:7" x14ac:dyDescent="0.25">
      <c r="A209" s="42" t="s">
        <v>973</v>
      </c>
      <c r="B209">
        <f>IF(INT(MOD(ROW()-2,Données!F$6))=0,MAX($B$1:$B208)+1,MAX(B$1:B208))</f>
        <v>104</v>
      </c>
      <c r="C209" s="15">
        <f t="shared" si="17"/>
        <v>44301</v>
      </c>
      <c r="D209" s="15">
        <f t="shared" si="13"/>
        <v>44351</v>
      </c>
      <c r="E209" s="15">
        <f t="shared" si="14"/>
        <v>44403</v>
      </c>
      <c r="F209" s="15">
        <f t="shared" si="15"/>
        <v>44454</v>
      </c>
      <c r="G209" s="15">
        <f t="shared" si="16"/>
        <v>44505</v>
      </c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2646-7DEC-4D66-A52E-AE8F6FA7CFB6}">
  <dimension ref="A1:F107"/>
  <sheetViews>
    <sheetView topLeftCell="A76" workbookViewId="0">
      <selection activeCell="J107" sqref="J107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6" width="13.7109375" bestFit="1" customWidth="1"/>
  </cols>
  <sheetData>
    <row r="1" spans="1:6" x14ac:dyDescent="0.25">
      <c r="A1" t="s">
        <v>3</v>
      </c>
      <c r="B1" t="s">
        <v>12</v>
      </c>
      <c r="C1" t="s">
        <v>14</v>
      </c>
      <c r="D1" t="s">
        <v>15</v>
      </c>
      <c r="E1" t="s">
        <v>16</v>
      </c>
      <c r="F1" t="s">
        <v>17</v>
      </c>
    </row>
    <row r="2" spans="1:6" x14ac:dyDescent="0.25">
      <c r="A2" s="41" t="s">
        <v>974</v>
      </c>
      <c r="B2">
        <f>IF(INT(MOD(ROW()-2,Données!G$6))=0,MAX($B$1:$B1)+1,MAX(B$1:B1))</f>
        <v>1</v>
      </c>
      <c r="C2" s="15">
        <f t="shared" ref="C2:C65" si="0">WORKDAY("31/12/2020"+$B2,1,Fer)</f>
        <v>44200</v>
      </c>
      <c r="D2" s="15">
        <f t="shared" ref="D2:F21" si="1">WORKDAY(C$46+$B2+8,1,Fer)</f>
        <v>44252</v>
      </c>
      <c r="E2" s="15">
        <f t="shared" si="1"/>
        <v>44308</v>
      </c>
      <c r="F2" s="15">
        <f t="shared" si="1"/>
        <v>44364</v>
      </c>
    </row>
    <row r="3" spans="1:6" x14ac:dyDescent="0.25">
      <c r="A3" s="42" t="s">
        <v>975</v>
      </c>
      <c r="B3">
        <f>IF(INT(MOD(ROW()-2,Données!G$6))=0,MAX($B$1:$B2)+1,MAX(B$1:B2))</f>
        <v>2</v>
      </c>
      <c r="C3" s="15">
        <f t="shared" si="0"/>
        <v>44200</v>
      </c>
      <c r="D3" s="15">
        <f t="shared" si="1"/>
        <v>44253</v>
      </c>
      <c r="E3" s="15">
        <f t="shared" si="1"/>
        <v>44309</v>
      </c>
      <c r="F3" s="15">
        <f t="shared" si="1"/>
        <v>44365</v>
      </c>
    </row>
    <row r="4" spans="1:6" x14ac:dyDescent="0.25">
      <c r="A4" s="42" t="s">
        <v>976</v>
      </c>
      <c r="B4">
        <f>IF(INT(MOD(ROW()-2,Données!G$6))=0,MAX($B$1:$B3)+1,MAX(B$1:B3))</f>
        <v>3</v>
      </c>
      <c r="C4" s="15">
        <f t="shared" si="0"/>
        <v>44200</v>
      </c>
      <c r="D4" s="15">
        <f t="shared" si="1"/>
        <v>44256</v>
      </c>
      <c r="E4" s="15">
        <f t="shared" si="1"/>
        <v>44312</v>
      </c>
      <c r="F4" s="15">
        <f t="shared" si="1"/>
        <v>44368</v>
      </c>
    </row>
    <row r="5" spans="1:6" x14ac:dyDescent="0.25">
      <c r="A5" s="42" t="s">
        <v>977</v>
      </c>
      <c r="B5">
        <f>IF(INT(MOD(ROW()-2,Données!G$6))=0,MAX($B$1:$B4)+1,MAX(B$1:B4))</f>
        <v>4</v>
      </c>
      <c r="C5" s="15">
        <f t="shared" si="0"/>
        <v>44201</v>
      </c>
      <c r="D5" s="15">
        <f t="shared" si="1"/>
        <v>44256</v>
      </c>
      <c r="E5" s="15">
        <f t="shared" si="1"/>
        <v>44312</v>
      </c>
      <c r="F5" s="15">
        <f t="shared" si="1"/>
        <v>44368</v>
      </c>
    </row>
    <row r="6" spans="1:6" x14ac:dyDescent="0.25">
      <c r="A6" s="42" t="s">
        <v>978</v>
      </c>
      <c r="B6">
        <f>IF(INT(MOD(ROW()-2,Données!G$6))=0,MAX($B$1:$B5)+1,MAX(B$1:B5))</f>
        <v>5</v>
      </c>
      <c r="C6" s="15">
        <f t="shared" si="0"/>
        <v>44202</v>
      </c>
      <c r="D6" s="15">
        <f t="shared" si="1"/>
        <v>44256</v>
      </c>
      <c r="E6" s="15">
        <f t="shared" si="1"/>
        <v>44312</v>
      </c>
      <c r="F6" s="15">
        <f t="shared" si="1"/>
        <v>44368</v>
      </c>
    </row>
    <row r="7" spans="1:6" x14ac:dyDescent="0.25">
      <c r="A7" s="42" t="s">
        <v>979</v>
      </c>
      <c r="B7">
        <f>IF(INT(MOD(ROW()-2,Données!G$6))=0,MAX($B$1:$B6)+1,MAX(B$1:B6))</f>
        <v>6</v>
      </c>
      <c r="C7" s="15">
        <f t="shared" si="0"/>
        <v>44203</v>
      </c>
      <c r="D7" s="15">
        <f t="shared" si="1"/>
        <v>44257</v>
      </c>
      <c r="E7" s="15">
        <f t="shared" si="1"/>
        <v>44313</v>
      </c>
      <c r="F7" s="15">
        <f t="shared" si="1"/>
        <v>44369</v>
      </c>
    </row>
    <row r="8" spans="1:6" x14ac:dyDescent="0.25">
      <c r="A8" s="42" t="s">
        <v>980</v>
      </c>
      <c r="B8">
        <f>IF(INT(MOD(ROW()-2,Données!G$6))=0,MAX($B$1:$B7)+1,MAX(B$1:B7))</f>
        <v>7</v>
      </c>
      <c r="C8" s="15">
        <f t="shared" si="0"/>
        <v>44204</v>
      </c>
      <c r="D8" s="15">
        <f t="shared" si="1"/>
        <v>44258</v>
      </c>
      <c r="E8" s="15">
        <f t="shared" si="1"/>
        <v>44314</v>
      </c>
      <c r="F8" s="15">
        <f t="shared" si="1"/>
        <v>44370</v>
      </c>
    </row>
    <row r="9" spans="1:6" x14ac:dyDescent="0.25">
      <c r="A9" s="42" t="s">
        <v>981</v>
      </c>
      <c r="B9">
        <f>IF(INT(MOD(ROW()-2,Données!G$6))=0,MAX($B$1:$B8)+1,MAX(B$1:B8))</f>
        <v>8</v>
      </c>
      <c r="C9" s="15">
        <f t="shared" si="0"/>
        <v>44207</v>
      </c>
      <c r="D9" s="15">
        <f t="shared" si="1"/>
        <v>44259</v>
      </c>
      <c r="E9" s="15">
        <f t="shared" si="1"/>
        <v>44315</v>
      </c>
      <c r="F9" s="15">
        <f t="shared" si="1"/>
        <v>44371</v>
      </c>
    </row>
    <row r="10" spans="1:6" x14ac:dyDescent="0.25">
      <c r="A10" s="42" t="s">
        <v>982</v>
      </c>
      <c r="B10">
        <f>IF(INT(MOD(ROW()-2,Données!G$6))=0,MAX($B$1:$B9)+1,MAX(B$1:B9))</f>
        <v>9</v>
      </c>
      <c r="C10" s="15">
        <f t="shared" si="0"/>
        <v>44207</v>
      </c>
      <c r="D10" s="15">
        <f t="shared" si="1"/>
        <v>44260</v>
      </c>
      <c r="E10" s="15">
        <f t="shared" si="1"/>
        <v>44316</v>
      </c>
      <c r="F10" s="15">
        <f t="shared" si="1"/>
        <v>44372</v>
      </c>
    </row>
    <row r="11" spans="1:6" x14ac:dyDescent="0.25">
      <c r="A11" s="42" t="s">
        <v>983</v>
      </c>
      <c r="B11">
        <f>IF(INT(MOD(ROW()-2,Données!G$6))=0,MAX($B$1:$B10)+1,MAX(B$1:B10))</f>
        <v>10</v>
      </c>
      <c r="C11" s="15">
        <f t="shared" si="0"/>
        <v>44207</v>
      </c>
      <c r="D11" s="15">
        <f t="shared" si="1"/>
        <v>44263</v>
      </c>
      <c r="E11" s="15">
        <f t="shared" si="1"/>
        <v>44319</v>
      </c>
      <c r="F11" s="15">
        <f t="shared" si="1"/>
        <v>44375</v>
      </c>
    </row>
    <row r="12" spans="1:6" x14ac:dyDescent="0.25">
      <c r="A12" s="42" t="s">
        <v>984</v>
      </c>
      <c r="B12">
        <f>IF(INT(MOD(ROW()-2,Données!G$6))=0,MAX($B$1:$B11)+1,MAX(B$1:B11))</f>
        <v>11</v>
      </c>
      <c r="C12" s="15">
        <f t="shared" si="0"/>
        <v>44208</v>
      </c>
      <c r="D12" s="15">
        <f t="shared" si="1"/>
        <v>44263</v>
      </c>
      <c r="E12" s="15">
        <f t="shared" si="1"/>
        <v>44319</v>
      </c>
      <c r="F12" s="15">
        <f t="shared" si="1"/>
        <v>44375</v>
      </c>
    </row>
    <row r="13" spans="1:6" x14ac:dyDescent="0.25">
      <c r="A13" s="42" t="s">
        <v>985</v>
      </c>
      <c r="B13">
        <f>IF(INT(MOD(ROW()-2,Données!G$6))=0,MAX($B$1:$B12)+1,MAX(B$1:B12))</f>
        <v>12</v>
      </c>
      <c r="C13" s="15">
        <f t="shared" si="0"/>
        <v>44209</v>
      </c>
      <c r="D13" s="15">
        <f t="shared" si="1"/>
        <v>44263</v>
      </c>
      <c r="E13" s="15">
        <f t="shared" si="1"/>
        <v>44319</v>
      </c>
      <c r="F13" s="15">
        <f t="shared" si="1"/>
        <v>44375</v>
      </c>
    </row>
    <row r="14" spans="1:6" x14ac:dyDescent="0.25">
      <c r="A14" s="42" t="s">
        <v>986</v>
      </c>
      <c r="B14">
        <f>IF(INT(MOD(ROW()-2,Données!G$6))=0,MAX($B$1:$B13)+1,MAX(B$1:B13))</f>
        <v>13</v>
      </c>
      <c r="C14" s="15">
        <f t="shared" si="0"/>
        <v>44210</v>
      </c>
      <c r="D14" s="15">
        <f t="shared" si="1"/>
        <v>44264</v>
      </c>
      <c r="E14" s="15">
        <f t="shared" si="1"/>
        <v>44320</v>
      </c>
      <c r="F14" s="15">
        <f t="shared" si="1"/>
        <v>44376</v>
      </c>
    </row>
    <row r="15" spans="1:6" x14ac:dyDescent="0.25">
      <c r="A15" s="42" t="s">
        <v>987</v>
      </c>
      <c r="B15">
        <f>IF(INT(MOD(ROW()-2,Données!G$6))=0,MAX($B$1:$B14)+1,MAX(B$1:B14))</f>
        <v>14</v>
      </c>
      <c r="C15" s="15">
        <f t="shared" si="0"/>
        <v>44211</v>
      </c>
      <c r="D15" s="15">
        <f t="shared" si="1"/>
        <v>44265</v>
      </c>
      <c r="E15" s="15">
        <f t="shared" si="1"/>
        <v>44321</v>
      </c>
      <c r="F15" s="15">
        <f t="shared" si="1"/>
        <v>44377</v>
      </c>
    </row>
    <row r="16" spans="1:6" x14ac:dyDescent="0.25">
      <c r="A16" s="42" t="s">
        <v>988</v>
      </c>
      <c r="B16">
        <f>IF(INT(MOD(ROW()-2,Données!G$6))=0,MAX($B$1:$B15)+1,MAX(B$1:B15))</f>
        <v>15</v>
      </c>
      <c r="C16" s="15">
        <f t="shared" si="0"/>
        <v>44214</v>
      </c>
      <c r="D16" s="15">
        <f t="shared" si="1"/>
        <v>44266</v>
      </c>
      <c r="E16" s="15">
        <f t="shared" si="1"/>
        <v>44322</v>
      </c>
      <c r="F16" s="15">
        <f t="shared" si="1"/>
        <v>44378</v>
      </c>
    </row>
    <row r="17" spans="1:6" x14ac:dyDescent="0.25">
      <c r="A17" s="42" t="s">
        <v>989</v>
      </c>
      <c r="B17">
        <f>IF(INT(MOD(ROW()-2,Données!G$6))=0,MAX($B$1:$B16)+1,MAX(B$1:B16))</f>
        <v>16</v>
      </c>
      <c r="C17" s="15">
        <f t="shared" si="0"/>
        <v>44214</v>
      </c>
      <c r="D17" s="15">
        <f t="shared" si="1"/>
        <v>44267</v>
      </c>
      <c r="E17" s="15">
        <f t="shared" si="1"/>
        <v>44323</v>
      </c>
      <c r="F17" s="15">
        <f t="shared" si="1"/>
        <v>44379</v>
      </c>
    </row>
    <row r="18" spans="1:6" x14ac:dyDescent="0.25">
      <c r="A18" s="42" t="s">
        <v>990</v>
      </c>
      <c r="B18">
        <f>IF(INT(MOD(ROW()-2,Données!G$6))=0,MAX($B$1:$B17)+1,MAX(B$1:B17))</f>
        <v>17</v>
      </c>
      <c r="C18" s="15">
        <f t="shared" si="0"/>
        <v>44214</v>
      </c>
      <c r="D18" s="15">
        <f t="shared" si="1"/>
        <v>44270</v>
      </c>
      <c r="E18" s="15">
        <f t="shared" si="1"/>
        <v>44326</v>
      </c>
      <c r="F18" s="15">
        <f t="shared" si="1"/>
        <v>44382</v>
      </c>
    </row>
    <row r="19" spans="1:6" x14ac:dyDescent="0.25">
      <c r="A19" s="42" t="s">
        <v>991</v>
      </c>
      <c r="B19">
        <f>IF(INT(MOD(ROW()-2,Données!G$6))=0,MAX($B$1:$B18)+1,MAX(B$1:B18))</f>
        <v>18</v>
      </c>
      <c r="C19" s="15">
        <f t="shared" si="0"/>
        <v>44215</v>
      </c>
      <c r="D19" s="15">
        <f t="shared" si="1"/>
        <v>44270</v>
      </c>
      <c r="E19" s="15">
        <f t="shared" si="1"/>
        <v>44326</v>
      </c>
      <c r="F19" s="15">
        <f t="shared" si="1"/>
        <v>44382</v>
      </c>
    </row>
    <row r="20" spans="1:6" x14ac:dyDescent="0.25">
      <c r="A20" s="42" t="s">
        <v>992</v>
      </c>
      <c r="B20">
        <f>IF(INT(MOD(ROW()-2,Données!G$6))=0,MAX($B$1:$B19)+1,MAX(B$1:B19))</f>
        <v>19</v>
      </c>
      <c r="C20" s="15">
        <f t="shared" si="0"/>
        <v>44216</v>
      </c>
      <c r="D20" s="15">
        <f t="shared" si="1"/>
        <v>44270</v>
      </c>
      <c r="E20" s="15">
        <f t="shared" si="1"/>
        <v>44326</v>
      </c>
      <c r="F20" s="15">
        <f t="shared" si="1"/>
        <v>44382</v>
      </c>
    </row>
    <row r="21" spans="1:6" x14ac:dyDescent="0.25">
      <c r="A21" s="42" t="s">
        <v>993</v>
      </c>
      <c r="B21">
        <f>IF(INT(MOD(ROW()-2,Données!G$6))=0,MAX($B$1:$B20)+1,MAX(B$1:B20))</f>
        <v>20</v>
      </c>
      <c r="C21" s="15">
        <f t="shared" si="0"/>
        <v>44217</v>
      </c>
      <c r="D21" s="15">
        <f t="shared" si="1"/>
        <v>44271</v>
      </c>
      <c r="E21" s="15">
        <f t="shared" si="1"/>
        <v>44327</v>
      </c>
      <c r="F21" s="15">
        <f t="shared" si="1"/>
        <v>44383</v>
      </c>
    </row>
    <row r="22" spans="1:6" x14ac:dyDescent="0.25">
      <c r="A22" s="42" t="s">
        <v>994</v>
      </c>
      <c r="B22">
        <f>IF(INT(MOD(ROW()-2,Données!G$6))=0,MAX($B$1:$B21)+1,MAX(B$1:B21))</f>
        <v>21</v>
      </c>
      <c r="C22" s="15">
        <f t="shared" si="0"/>
        <v>44218</v>
      </c>
      <c r="D22" s="15">
        <f t="shared" ref="D22:F41" si="2">WORKDAY(C$46+$B22+8,1,Fer)</f>
        <v>44272</v>
      </c>
      <c r="E22" s="15">
        <f t="shared" si="2"/>
        <v>44328</v>
      </c>
      <c r="F22" s="15">
        <f t="shared" si="2"/>
        <v>44384</v>
      </c>
    </row>
    <row r="23" spans="1:6" x14ac:dyDescent="0.25">
      <c r="A23" s="42" t="s">
        <v>995</v>
      </c>
      <c r="B23">
        <f>IF(INT(MOD(ROW()-2,Données!G$6))=0,MAX($B$1:$B22)+1,MAX(B$1:B22))</f>
        <v>22</v>
      </c>
      <c r="C23" s="15">
        <f t="shared" si="0"/>
        <v>44221</v>
      </c>
      <c r="D23" s="15">
        <f t="shared" si="2"/>
        <v>44273</v>
      </c>
      <c r="E23" s="15">
        <f t="shared" si="2"/>
        <v>44330</v>
      </c>
      <c r="F23" s="15">
        <f t="shared" si="2"/>
        <v>44385</v>
      </c>
    </row>
    <row r="24" spans="1:6" x14ac:dyDescent="0.25">
      <c r="A24" s="42" t="s">
        <v>996</v>
      </c>
      <c r="B24">
        <f>IF(INT(MOD(ROW()-2,Données!G$6))=0,MAX($B$1:$B23)+1,MAX(B$1:B23))</f>
        <v>23</v>
      </c>
      <c r="C24" s="15">
        <f t="shared" si="0"/>
        <v>44221</v>
      </c>
      <c r="D24" s="15">
        <f t="shared" si="2"/>
        <v>44274</v>
      </c>
      <c r="E24" s="15">
        <f t="shared" si="2"/>
        <v>44330</v>
      </c>
      <c r="F24" s="15">
        <f t="shared" si="2"/>
        <v>44386</v>
      </c>
    </row>
    <row r="25" spans="1:6" x14ac:dyDescent="0.25">
      <c r="A25" s="42" t="s">
        <v>997</v>
      </c>
      <c r="B25">
        <f>IF(INT(MOD(ROW()-2,Données!G$6))=0,MAX($B$1:$B24)+1,MAX(B$1:B24))</f>
        <v>24</v>
      </c>
      <c r="C25" s="15">
        <f t="shared" si="0"/>
        <v>44221</v>
      </c>
      <c r="D25" s="15">
        <f t="shared" si="2"/>
        <v>44277</v>
      </c>
      <c r="E25" s="15">
        <f t="shared" si="2"/>
        <v>44333</v>
      </c>
      <c r="F25" s="15">
        <f t="shared" si="2"/>
        <v>44389</v>
      </c>
    </row>
    <row r="26" spans="1:6" x14ac:dyDescent="0.25">
      <c r="A26" s="42" t="s">
        <v>998</v>
      </c>
      <c r="B26">
        <f>IF(INT(MOD(ROW()-2,Données!G$6))=0,MAX($B$1:$B25)+1,MAX(B$1:B25))</f>
        <v>25</v>
      </c>
      <c r="C26" s="15">
        <f t="shared" si="0"/>
        <v>44222</v>
      </c>
      <c r="D26" s="15">
        <f t="shared" si="2"/>
        <v>44277</v>
      </c>
      <c r="E26" s="15">
        <f t="shared" si="2"/>
        <v>44333</v>
      </c>
      <c r="F26" s="15">
        <f t="shared" si="2"/>
        <v>44389</v>
      </c>
    </row>
    <row r="27" spans="1:6" x14ac:dyDescent="0.25">
      <c r="A27" s="42" t="s">
        <v>999</v>
      </c>
      <c r="B27">
        <f>IF(INT(MOD(ROW()-2,Données!G$6))=0,MAX($B$1:$B26)+1,MAX(B$1:B26))</f>
        <v>26</v>
      </c>
      <c r="C27" s="15">
        <f t="shared" si="0"/>
        <v>44223</v>
      </c>
      <c r="D27" s="15">
        <f t="shared" si="2"/>
        <v>44277</v>
      </c>
      <c r="E27" s="15">
        <f t="shared" si="2"/>
        <v>44333</v>
      </c>
      <c r="F27" s="15">
        <f t="shared" si="2"/>
        <v>44389</v>
      </c>
    </row>
    <row r="28" spans="1:6" x14ac:dyDescent="0.25">
      <c r="A28" s="42" t="s">
        <v>1000</v>
      </c>
      <c r="B28">
        <f>IF(INT(MOD(ROW()-2,Données!G$6))=0,MAX($B$1:$B27)+1,MAX(B$1:B27))</f>
        <v>27</v>
      </c>
      <c r="C28" s="15">
        <f t="shared" si="0"/>
        <v>44224</v>
      </c>
      <c r="D28" s="15">
        <f t="shared" si="2"/>
        <v>44278</v>
      </c>
      <c r="E28" s="15">
        <f t="shared" si="2"/>
        <v>44334</v>
      </c>
      <c r="F28" s="15">
        <f t="shared" si="2"/>
        <v>44390</v>
      </c>
    </row>
    <row r="29" spans="1:6" x14ac:dyDescent="0.25">
      <c r="A29" s="42" t="s">
        <v>1001</v>
      </c>
      <c r="B29">
        <f>IF(INT(MOD(ROW()-2,Données!G$6))=0,MAX($B$1:$B28)+1,MAX(B$1:B28))</f>
        <v>28</v>
      </c>
      <c r="C29" s="15">
        <f t="shared" si="0"/>
        <v>44225</v>
      </c>
      <c r="D29" s="15">
        <f t="shared" si="2"/>
        <v>44279</v>
      </c>
      <c r="E29" s="15">
        <f t="shared" si="2"/>
        <v>44335</v>
      </c>
      <c r="F29" s="15">
        <f t="shared" si="2"/>
        <v>44392</v>
      </c>
    </row>
    <row r="30" spans="1:6" x14ac:dyDescent="0.25">
      <c r="A30" s="42" t="s">
        <v>1002</v>
      </c>
      <c r="B30">
        <f>IF(INT(MOD(ROW()-2,Données!G$6))=0,MAX($B$1:$B29)+1,MAX(B$1:B29))</f>
        <v>29</v>
      </c>
      <c r="C30" s="15">
        <f t="shared" si="0"/>
        <v>44228</v>
      </c>
      <c r="D30" s="15">
        <f t="shared" si="2"/>
        <v>44280</v>
      </c>
      <c r="E30" s="15">
        <f t="shared" si="2"/>
        <v>44336</v>
      </c>
      <c r="F30" s="15">
        <f t="shared" si="2"/>
        <v>44392</v>
      </c>
    </row>
    <row r="31" spans="1:6" x14ac:dyDescent="0.25">
      <c r="A31" s="42" t="s">
        <v>1003</v>
      </c>
      <c r="B31">
        <f>IF(INT(MOD(ROW()-2,Données!G$6))=0,MAX($B$1:$B30)+1,MAX(B$1:B30))</f>
        <v>30</v>
      </c>
      <c r="C31" s="15">
        <f t="shared" si="0"/>
        <v>44228</v>
      </c>
      <c r="D31" s="15">
        <f t="shared" si="2"/>
        <v>44281</v>
      </c>
      <c r="E31" s="15">
        <f t="shared" si="2"/>
        <v>44337</v>
      </c>
      <c r="F31" s="15">
        <f t="shared" si="2"/>
        <v>44393</v>
      </c>
    </row>
    <row r="32" spans="1:6" x14ac:dyDescent="0.25">
      <c r="A32" s="42" t="s">
        <v>1004</v>
      </c>
      <c r="B32">
        <f>IF(INT(MOD(ROW()-2,Données!G$6))=0,MAX($B$1:$B31)+1,MAX(B$1:B31))</f>
        <v>31</v>
      </c>
      <c r="C32" s="15">
        <f t="shared" si="0"/>
        <v>44228</v>
      </c>
      <c r="D32" s="15">
        <f t="shared" si="2"/>
        <v>44284</v>
      </c>
      <c r="E32" s="15">
        <f t="shared" si="2"/>
        <v>44341</v>
      </c>
      <c r="F32" s="15">
        <f t="shared" si="2"/>
        <v>44396</v>
      </c>
    </row>
    <row r="33" spans="1:6" x14ac:dyDescent="0.25">
      <c r="A33" s="42" t="s">
        <v>1005</v>
      </c>
      <c r="B33">
        <f>IF(INT(MOD(ROW()-2,Données!G$6))=0,MAX($B$1:$B32)+1,MAX(B$1:B32))</f>
        <v>32</v>
      </c>
      <c r="C33" s="15">
        <f t="shared" si="0"/>
        <v>44229</v>
      </c>
      <c r="D33" s="15">
        <f t="shared" si="2"/>
        <v>44284</v>
      </c>
      <c r="E33" s="15">
        <f t="shared" si="2"/>
        <v>44341</v>
      </c>
      <c r="F33" s="15">
        <f t="shared" si="2"/>
        <v>44396</v>
      </c>
    </row>
    <row r="34" spans="1:6" x14ac:dyDescent="0.25">
      <c r="A34" s="42" t="s">
        <v>1006</v>
      </c>
      <c r="B34">
        <f>IF(INT(MOD(ROW()-2,Données!G$6))=0,MAX($B$1:$B33)+1,MAX(B$1:B33))</f>
        <v>33</v>
      </c>
      <c r="C34" s="15">
        <f t="shared" si="0"/>
        <v>44230</v>
      </c>
      <c r="D34" s="15">
        <f t="shared" si="2"/>
        <v>44284</v>
      </c>
      <c r="E34" s="15">
        <f t="shared" si="2"/>
        <v>44341</v>
      </c>
      <c r="F34" s="15">
        <f t="shared" si="2"/>
        <v>44396</v>
      </c>
    </row>
    <row r="35" spans="1:6" x14ac:dyDescent="0.25">
      <c r="A35" s="42" t="s">
        <v>1007</v>
      </c>
      <c r="B35">
        <f>IF(INT(MOD(ROW()-2,Données!G$6))=0,MAX($B$1:$B34)+1,MAX(B$1:B34))</f>
        <v>34</v>
      </c>
      <c r="C35" s="15">
        <f t="shared" si="0"/>
        <v>44231</v>
      </c>
      <c r="D35" s="15">
        <f t="shared" si="2"/>
        <v>44285</v>
      </c>
      <c r="E35" s="15">
        <f t="shared" si="2"/>
        <v>44341</v>
      </c>
      <c r="F35" s="15">
        <f t="shared" si="2"/>
        <v>44397</v>
      </c>
    </row>
    <row r="36" spans="1:6" x14ac:dyDescent="0.25">
      <c r="A36" s="42" t="s">
        <v>1008</v>
      </c>
      <c r="B36">
        <f>IF(INT(MOD(ROW()-2,Données!G$6))=0,MAX($B$1:$B35)+1,MAX(B$1:B35))</f>
        <v>35</v>
      </c>
      <c r="C36" s="15">
        <f t="shared" si="0"/>
        <v>44232</v>
      </c>
      <c r="D36" s="15">
        <f t="shared" si="2"/>
        <v>44286</v>
      </c>
      <c r="E36" s="15">
        <f t="shared" si="2"/>
        <v>44342</v>
      </c>
      <c r="F36" s="15">
        <f t="shared" si="2"/>
        <v>44398</v>
      </c>
    </row>
    <row r="37" spans="1:6" x14ac:dyDescent="0.25">
      <c r="A37" s="42" t="s">
        <v>1009</v>
      </c>
      <c r="B37">
        <f>IF(INT(MOD(ROW()-2,Données!G$6))=0,MAX($B$1:$B36)+1,MAX(B$1:B36))</f>
        <v>36</v>
      </c>
      <c r="C37" s="15">
        <f t="shared" si="0"/>
        <v>44235</v>
      </c>
      <c r="D37" s="15">
        <f t="shared" si="2"/>
        <v>44287</v>
      </c>
      <c r="E37" s="15">
        <f t="shared" si="2"/>
        <v>44343</v>
      </c>
      <c r="F37" s="15">
        <f t="shared" si="2"/>
        <v>44399</v>
      </c>
    </row>
    <row r="38" spans="1:6" x14ac:dyDescent="0.25">
      <c r="A38" s="42" t="s">
        <v>1010</v>
      </c>
      <c r="B38">
        <f>IF(INT(MOD(ROW()-2,Données!G$6))=0,MAX($B$1:$B37)+1,MAX(B$1:B37))</f>
        <v>37</v>
      </c>
      <c r="C38" s="15">
        <f t="shared" si="0"/>
        <v>44235</v>
      </c>
      <c r="D38" s="15">
        <f t="shared" si="2"/>
        <v>44288</v>
      </c>
      <c r="E38" s="15">
        <f t="shared" si="2"/>
        <v>44344</v>
      </c>
      <c r="F38" s="15">
        <f t="shared" si="2"/>
        <v>44400</v>
      </c>
    </row>
    <row r="39" spans="1:6" x14ac:dyDescent="0.25">
      <c r="A39" s="42" t="s">
        <v>1011</v>
      </c>
      <c r="B39">
        <f>IF(INT(MOD(ROW()-2,Données!G$6))=0,MAX($B$1:$B38)+1,MAX(B$1:B38))</f>
        <v>38</v>
      </c>
      <c r="C39" s="15">
        <f t="shared" si="0"/>
        <v>44235</v>
      </c>
      <c r="D39" s="15">
        <f t="shared" si="2"/>
        <v>44292</v>
      </c>
      <c r="E39" s="15">
        <f t="shared" si="2"/>
        <v>44347</v>
      </c>
      <c r="F39" s="15">
        <f t="shared" si="2"/>
        <v>44403</v>
      </c>
    </row>
    <row r="40" spans="1:6" x14ac:dyDescent="0.25">
      <c r="A40" s="42" t="s">
        <v>1012</v>
      </c>
      <c r="B40">
        <f>IF(INT(MOD(ROW()-2,Données!G$6))=0,MAX($B$1:$B39)+1,MAX(B$1:B39))</f>
        <v>39</v>
      </c>
      <c r="C40" s="15">
        <f t="shared" si="0"/>
        <v>44236</v>
      </c>
      <c r="D40" s="15">
        <f t="shared" si="2"/>
        <v>44292</v>
      </c>
      <c r="E40" s="15">
        <f t="shared" si="2"/>
        <v>44347</v>
      </c>
      <c r="F40" s="15">
        <f t="shared" si="2"/>
        <v>44403</v>
      </c>
    </row>
    <row r="41" spans="1:6" x14ac:dyDescent="0.25">
      <c r="A41" s="42" t="s">
        <v>1013</v>
      </c>
      <c r="B41">
        <f>IF(INT(MOD(ROW()-2,Données!G$6))=0,MAX($B$1:$B40)+1,MAX(B$1:B40))</f>
        <v>40</v>
      </c>
      <c r="C41" s="15">
        <f t="shared" si="0"/>
        <v>44237</v>
      </c>
      <c r="D41" s="15">
        <f t="shared" si="2"/>
        <v>44292</v>
      </c>
      <c r="E41" s="15">
        <f t="shared" si="2"/>
        <v>44347</v>
      </c>
      <c r="F41" s="15">
        <f t="shared" si="2"/>
        <v>44403</v>
      </c>
    </row>
    <row r="42" spans="1:6" x14ac:dyDescent="0.25">
      <c r="A42" s="42" t="s">
        <v>1014</v>
      </c>
      <c r="B42">
        <f>IF(INT(MOD(ROW()-2,Données!G$6))=0,MAX($B$1:$B41)+1,MAX(B$1:B41))</f>
        <v>41</v>
      </c>
      <c r="C42" s="15">
        <f t="shared" si="0"/>
        <v>44238</v>
      </c>
      <c r="D42" s="15">
        <f t="shared" ref="D42:F46" si="3">WORKDAY(C$46+$B42+8,1,Fer)</f>
        <v>44292</v>
      </c>
      <c r="E42" s="15">
        <f t="shared" si="3"/>
        <v>44348</v>
      </c>
      <c r="F42" s="15">
        <f t="shared" si="3"/>
        <v>44404</v>
      </c>
    </row>
    <row r="43" spans="1:6" x14ac:dyDescent="0.25">
      <c r="A43" s="42" t="s">
        <v>1015</v>
      </c>
      <c r="B43">
        <f>IF(INT(MOD(ROW()-2,Données!G$6))=0,MAX($B$1:$B42)+1,MAX(B$1:B42))</f>
        <v>42</v>
      </c>
      <c r="C43" s="15">
        <f t="shared" si="0"/>
        <v>44239</v>
      </c>
      <c r="D43" s="15">
        <f t="shared" si="3"/>
        <v>44293</v>
      </c>
      <c r="E43" s="15">
        <f t="shared" si="3"/>
        <v>44349</v>
      </c>
      <c r="F43" s="15">
        <f t="shared" si="3"/>
        <v>44405</v>
      </c>
    </row>
    <row r="44" spans="1:6" x14ac:dyDescent="0.25">
      <c r="A44" s="42" t="s">
        <v>1016</v>
      </c>
      <c r="B44">
        <f>IF(INT(MOD(ROW()-2,Données!G$6))=0,MAX($B$1:$B43)+1,MAX(B$1:B43))</f>
        <v>43</v>
      </c>
      <c r="C44" s="15">
        <f t="shared" si="0"/>
        <v>44242</v>
      </c>
      <c r="D44" s="15">
        <f t="shared" si="3"/>
        <v>44294</v>
      </c>
      <c r="E44" s="15">
        <f t="shared" si="3"/>
        <v>44350</v>
      </c>
      <c r="F44" s="15">
        <f t="shared" si="3"/>
        <v>44406</v>
      </c>
    </row>
    <row r="45" spans="1:6" x14ac:dyDescent="0.25">
      <c r="A45" s="42" t="s">
        <v>1017</v>
      </c>
      <c r="B45">
        <f>IF(INT(MOD(ROW()-2,Données!G$6))=0,MAX($B$1:$B44)+1,MAX(B$1:B44))</f>
        <v>44</v>
      </c>
      <c r="C45" s="15">
        <f t="shared" si="0"/>
        <v>44242</v>
      </c>
      <c r="D45" s="15">
        <f t="shared" si="3"/>
        <v>44295</v>
      </c>
      <c r="E45" s="15">
        <f t="shared" si="3"/>
        <v>44351</v>
      </c>
      <c r="F45" s="15">
        <f t="shared" si="3"/>
        <v>44407</v>
      </c>
    </row>
    <row r="46" spans="1:6" x14ac:dyDescent="0.25">
      <c r="A46" s="42" t="s">
        <v>1018</v>
      </c>
      <c r="B46">
        <f>IF(INT(MOD(ROW()-2,Données!G$6))=0,MAX($B$1:$B45)+1,MAX(B$1:B45))</f>
        <v>45</v>
      </c>
      <c r="C46" s="15">
        <f t="shared" si="0"/>
        <v>44242</v>
      </c>
      <c r="D46" s="15">
        <f t="shared" si="3"/>
        <v>44298</v>
      </c>
      <c r="E46" s="15">
        <f t="shared" si="3"/>
        <v>44354</v>
      </c>
      <c r="F46" s="15">
        <f t="shared" si="3"/>
        <v>44410</v>
      </c>
    </row>
    <row r="47" spans="1:6" x14ac:dyDescent="0.25">
      <c r="A47" s="42" t="s">
        <v>1019</v>
      </c>
      <c r="B47">
        <f>IF(INT(MOD(ROW()-2,Données!G$6))=0,MAX($B$1:$B46)+1,MAX(B$1:B46))</f>
        <v>46</v>
      </c>
      <c r="C47" s="15">
        <f t="shared" si="0"/>
        <v>44243</v>
      </c>
      <c r="D47" s="15">
        <f t="shared" ref="D47:D107" si="4">WORKDAY(C$46+$B47+8,1,Fer)</f>
        <v>44298</v>
      </c>
      <c r="E47" s="15">
        <f t="shared" ref="E47:E107" si="5">WORKDAY(D$46+$B47+8,1,Fer)</f>
        <v>44354</v>
      </c>
      <c r="F47" s="15">
        <f t="shared" ref="F47:F107" si="6">WORKDAY(E$46+$B47+8,1,Fer)</f>
        <v>44410</v>
      </c>
    </row>
    <row r="48" spans="1:6" x14ac:dyDescent="0.25">
      <c r="A48" s="42" t="s">
        <v>1020</v>
      </c>
      <c r="B48">
        <f>IF(INT(MOD(ROW()-2,Données!G$6))=0,MAX($B$1:$B47)+1,MAX(B$1:B47))</f>
        <v>47</v>
      </c>
      <c r="C48" s="15">
        <f t="shared" si="0"/>
        <v>44244</v>
      </c>
      <c r="D48" s="15">
        <f t="shared" si="4"/>
        <v>44298</v>
      </c>
      <c r="E48" s="15">
        <f t="shared" si="5"/>
        <v>44354</v>
      </c>
      <c r="F48" s="15">
        <f t="shared" si="6"/>
        <v>44410</v>
      </c>
    </row>
    <row r="49" spans="1:6" x14ac:dyDescent="0.25">
      <c r="A49" s="42" t="s">
        <v>1021</v>
      </c>
      <c r="B49">
        <f>IF(INT(MOD(ROW()-2,Données!G$6))=0,MAX($B$1:$B48)+1,MAX(B$1:B48))</f>
        <v>48</v>
      </c>
      <c r="C49" s="15">
        <f t="shared" si="0"/>
        <v>44245</v>
      </c>
      <c r="D49" s="15">
        <f t="shared" si="4"/>
        <v>44299</v>
      </c>
      <c r="E49" s="15">
        <f t="shared" si="5"/>
        <v>44355</v>
      </c>
      <c r="F49" s="15">
        <f t="shared" si="6"/>
        <v>44411</v>
      </c>
    </row>
    <row r="50" spans="1:6" x14ac:dyDescent="0.25">
      <c r="A50" s="42" t="s">
        <v>1022</v>
      </c>
      <c r="B50">
        <f>IF(INT(MOD(ROW()-2,Données!G$6))=0,MAX($B$1:$B49)+1,MAX(B$1:B49))</f>
        <v>49</v>
      </c>
      <c r="C50" s="15">
        <f t="shared" si="0"/>
        <v>44246</v>
      </c>
      <c r="D50" s="15">
        <f t="shared" si="4"/>
        <v>44300</v>
      </c>
      <c r="E50" s="15">
        <f t="shared" si="5"/>
        <v>44356</v>
      </c>
      <c r="F50" s="15">
        <f t="shared" si="6"/>
        <v>44412</v>
      </c>
    </row>
    <row r="51" spans="1:6" x14ac:dyDescent="0.25">
      <c r="A51" s="42" t="s">
        <v>1023</v>
      </c>
      <c r="B51">
        <f>IF(INT(MOD(ROW()-2,Données!G$6))=0,MAX($B$1:$B50)+1,MAX(B$1:B50))</f>
        <v>50</v>
      </c>
      <c r="C51" s="15">
        <f t="shared" si="0"/>
        <v>44249</v>
      </c>
      <c r="D51" s="15">
        <f t="shared" si="4"/>
        <v>44301</v>
      </c>
      <c r="E51" s="15">
        <f t="shared" si="5"/>
        <v>44357</v>
      </c>
      <c r="F51" s="15">
        <f t="shared" si="6"/>
        <v>44413</v>
      </c>
    </row>
    <row r="52" spans="1:6" x14ac:dyDescent="0.25">
      <c r="A52" s="42" t="s">
        <v>1024</v>
      </c>
      <c r="B52">
        <f>IF(INT(MOD(ROW()-2,Données!G$6))=0,MAX($B$1:$B51)+1,MAX(B$1:B51))</f>
        <v>51</v>
      </c>
      <c r="C52" s="15">
        <f t="shared" si="0"/>
        <v>44249</v>
      </c>
      <c r="D52" s="15">
        <f t="shared" si="4"/>
        <v>44302</v>
      </c>
      <c r="E52" s="15">
        <f t="shared" si="5"/>
        <v>44358</v>
      </c>
      <c r="F52" s="15">
        <f t="shared" si="6"/>
        <v>44414</v>
      </c>
    </row>
    <row r="53" spans="1:6" x14ac:dyDescent="0.25">
      <c r="A53" s="42" t="s">
        <v>1025</v>
      </c>
      <c r="B53">
        <f>IF(INT(MOD(ROW()-2,Données!G$6))=0,MAX($B$1:$B52)+1,MAX(B$1:B52))</f>
        <v>52</v>
      </c>
      <c r="C53" s="15">
        <f t="shared" si="0"/>
        <v>44249</v>
      </c>
      <c r="D53" s="15">
        <f t="shared" si="4"/>
        <v>44305</v>
      </c>
      <c r="E53" s="15">
        <f t="shared" si="5"/>
        <v>44361</v>
      </c>
      <c r="F53" s="15">
        <f t="shared" si="6"/>
        <v>44417</v>
      </c>
    </row>
    <row r="54" spans="1:6" x14ac:dyDescent="0.25">
      <c r="A54" s="42" t="s">
        <v>1026</v>
      </c>
      <c r="B54">
        <f>IF(INT(MOD(ROW()-2,Données!G$6))=0,MAX($B$1:$B53)+1,MAX(B$1:B53))</f>
        <v>53</v>
      </c>
      <c r="C54" s="15">
        <f t="shared" si="0"/>
        <v>44250</v>
      </c>
      <c r="D54" s="15">
        <f t="shared" si="4"/>
        <v>44305</v>
      </c>
      <c r="E54" s="15">
        <f t="shared" si="5"/>
        <v>44361</v>
      </c>
      <c r="F54" s="15">
        <f t="shared" si="6"/>
        <v>44417</v>
      </c>
    </row>
    <row r="55" spans="1:6" x14ac:dyDescent="0.25">
      <c r="A55" s="42" t="s">
        <v>1027</v>
      </c>
      <c r="B55">
        <f>IF(INT(MOD(ROW()-2,Données!G$6))=0,MAX($B$1:$B54)+1,MAX(B$1:B54))</f>
        <v>54</v>
      </c>
      <c r="C55" s="15">
        <f t="shared" si="0"/>
        <v>44251</v>
      </c>
      <c r="D55" s="15">
        <f t="shared" si="4"/>
        <v>44305</v>
      </c>
      <c r="E55" s="15">
        <f t="shared" si="5"/>
        <v>44361</v>
      </c>
      <c r="F55" s="15">
        <f t="shared" si="6"/>
        <v>44417</v>
      </c>
    </row>
    <row r="56" spans="1:6" x14ac:dyDescent="0.25">
      <c r="A56" s="42" t="s">
        <v>1028</v>
      </c>
      <c r="B56">
        <f>IF(INT(MOD(ROW()-2,Données!G$6))=0,MAX($B$1:$B55)+1,MAX(B$1:B55))</f>
        <v>55</v>
      </c>
      <c r="C56" s="15">
        <f t="shared" si="0"/>
        <v>44252</v>
      </c>
      <c r="D56" s="15">
        <f t="shared" si="4"/>
        <v>44306</v>
      </c>
      <c r="E56" s="15">
        <f t="shared" si="5"/>
        <v>44362</v>
      </c>
      <c r="F56" s="15">
        <f t="shared" si="6"/>
        <v>44418</v>
      </c>
    </row>
    <row r="57" spans="1:6" x14ac:dyDescent="0.25">
      <c r="A57" s="42" t="s">
        <v>1029</v>
      </c>
      <c r="B57">
        <f>IF(INT(MOD(ROW()-2,Données!G$6))=0,MAX($B$1:$B56)+1,MAX(B$1:B56))</f>
        <v>56</v>
      </c>
      <c r="C57" s="15">
        <f t="shared" si="0"/>
        <v>44253</v>
      </c>
      <c r="D57" s="15">
        <f t="shared" si="4"/>
        <v>44307</v>
      </c>
      <c r="E57" s="15">
        <f t="shared" si="5"/>
        <v>44363</v>
      </c>
      <c r="F57" s="15">
        <f t="shared" si="6"/>
        <v>44419</v>
      </c>
    </row>
    <row r="58" spans="1:6" x14ac:dyDescent="0.25">
      <c r="A58" s="42" t="s">
        <v>1030</v>
      </c>
      <c r="B58">
        <f>IF(INT(MOD(ROW()-2,Données!G$6))=0,MAX($B$1:$B57)+1,MAX(B$1:B57))</f>
        <v>57</v>
      </c>
      <c r="C58" s="15">
        <f t="shared" si="0"/>
        <v>44256</v>
      </c>
      <c r="D58" s="15">
        <f t="shared" si="4"/>
        <v>44308</v>
      </c>
      <c r="E58" s="15">
        <f t="shared" si="5"/>
        <v>44364</v>
      </c>
      <c r="F58" s="15">
        <f t="shared" si="6"/>
        <v>44420</v>
      </c>
    </row>
    <row r="59" spans="1:6" x14ac:dyDescent="0.25">
      <c r="A59" s="42" t="s">
        <v>1031</v>
      </c>
      <c r="B59">
        <f>IF(INT(MOD(ROW()-2,Données!G$6))=0,MAX($B$1:$B58)+1,MAX(B$1:B58))</f>
        <v>58</v>
      </c>
      <c r="C59" s="15">
        <f t="shared" si="0"/>
        <v>44256</v>
      </c>
      <c r="D59" s="15">
        <f t="shared" si="4"/>
        <v>44309</v>
      </c>
      <c r="E59" s="15">
        <f t="shared" si="5"/>
        <v>44365</v>
      </c>
      <c r="F59" s="15">
        <f t="shared" si="6"/>
        <v>44421</v>
      </c>
    </row>
    <row r="60" spans="1:6" x14ac:dyDescent="0.25">
      <c r="A60" s="42" t="s">
        <v>1032</v>
      </c>
      <c r="B60">
        <f>IF(INT(MOD(ROW()-2,Données!G$6))=0,MAX($B$1:$B59)+1,MAX(B$1:B59))</f>
        <v>59</v>
      </c>
      <c r="C60" s="15">
        <f t="shared" si="0"/>
        <v>44256</v>
      </c>
      <c r="D60" s="15">
        <f t="shared" si="4"/>
        <v>44312</v>
      </c>
      <c r="E60" s="15">
        <f t="shared" si="5"/>
        <v>44368</v>
      </c>
      <c r="F60" s="15">
        <f t="shared" si="6"/>
        <v>44424</v>
      </c>
    </row>
    <row r="61" spans="1:6" x14ac:dyDescent="0.25">
      <c r="A61" s="42" t="s">
        <v>1033</v>
      </c>
      <c r="B61">
        <f>IF(INT(MOD(ROW()-2,Données!G$6))=0,MAX($B$1:$B60)+1,MAX(B$1:B60))</f>
        <v>60</v>
      </c>
      <c r="C61" s="15">
        <f t="shared" si="0"/>
        <v>44257</v>
      </c>
      <c r="D61" s="15">
        <f t="shared" si="4"/>
        <v>44312</v>
      </c>
      <c r="E61" s="15">
        <f t="shared" si="5"/>
        <v>44368</v>
      </c>
      <c r="F61" s="15">
        <f t="shared" si="6"/>
        <v>44424</v>
      </c>
    </row>
    <row r="62" spans="1:6" x14ac:dyDescent="0.25">
      <c r="A62" s="42" t="s">
        <v>1034</v>
      </c>
      <c r="B62">
        <f>IF(INT(MOD(ROW()-2,Données!G$6))=0,MAX($B$1:$B61)+1,MAX(B$1:B61))</f>
        <v>61</v>
      </c>
      <c r="C62" s="15">
        <f t="shared" si="0"/>
        <v>44258</v>
      </c>
      <c r="D62" s="15">
        <f t="shared" si="4"/>
        <v>44312</v>
      </c>
      <c r="E62" s="15">
        <f t="shared" si="5"/>
        <v>44368</v>
      </c>
      <c r="F62" s="15">
        <f t="shared" si="6"/>
        <v>44424</v>
      </c>
    </row>
    <row r="63" spans="1:6" x14ac:dyDescent="0.25">
      <c r="A63" s="42" t="s">
        <v>1035</v>
      </c>
      <c r="B63">
        <f>IF(INT(MOD(ROW()-2,Données!G$6))=0,MAX($B$1:$B62)+1,MAX(B$1:B62))</f>
        <v>62</v>
      </c>
      <c r="C63" s="15">
        <f t="shared" si="0"/>
        <v>44259</v>
      </c>
      <c r="D63" s="15">
        <f t="shared" si="4"/>
        <v>44313</v>
      </c>
      <c r="E63" s="15">
        <f t="shared" si="5"/>
        <v>44369</v>
      </c>
      <c r="F63" s="15">
        <f t="shared" si="6"/>
        <v>44425</v>
      </c>
    </row>
    <row r="64" spans="1:6" x14ac:dyDescent="0.25">
      <c r="A64" s="42" t="s">
        <v>1036</v>
      </c>
      <c r="B64">
        <f>IF(INT(MOD(ROW()-2,Données!G$6))=0,MAX($B$1:$B63)+1,MAX(B$1:B63))</f>
        <v>63</v>
      </c>
      <c r="C64" s="15">
        <f t="shared" si="0"/>
        <v>44260</v>
      </c>
      <c r="D64" s="15">
        <f t="shared" si="4"/>
        <v>44314</v>
      </c>
      <c r="E64" s="15">
        <f t="shared" si="5"/>
        <v>44370</v>
      </c>
      <c r="F64" s="15">
        <f t="shared" si="6"/>
        <v>44426</v>
      </c>
    </row>
    <row r="65" spans="1:6" x14ac:dyDescent="0.25">
      <c r="A65" s="42" t="s">
        <v>1037</v>
      </c>
      <c r="B65">
        <f>IF(INT(MOD(ROW()-2,Données!G$6))=0,MAX($B$1:$B64)+1,MAX(B$1:B64))</f>
        <v>64</v>
      </c>
      <c r="C65" s="15">
        <f t="shared" si="0"/>
        <v>44263</v>
      </c>
      <c r="D65" s="15">
        <f t="shared" si="4"/>
        <v>44315</v>
      </c>
      <c r="E65" s="15">
        <f t="shared" si="5"/>
        <v>44371</v>
      </c>
      <c r="F65" s="15">
        <f t="shared" si="6"/>
        <v>44427</v>
      </c>
    </row>
    <row r="66" spans="1:6" x14ac:dyDescent="0.25">
      <c r="A66" s="42" t="s">
        <v>1038</v>
      </c>
      <c r="B66">
        <f>IF(INT(MOD(ROW()-2,Données!G$6))=0,MAX($B$1:$B65)+1,MAX(B$1:B65))</f>
        <v>65</v>
      </c>
      <c r="C66" s="15">
        <f t="shared" ref="C66:C107" si="7">WORKDAY("31/12/2020"+$B66,1,Fer)</f>
        <v>44263</v>
      </c>
      <c r="D66" s="15">
        <f t="shared" si="4"/>
        <v>44316</v>
      </c>
      <c r="E66" s="15">
        <f t="shared" si="5"/>
        <v>44372</v>
      </c>
      <c r="F66" s="15">
        <f t="shared" si="6"/>
        <v>44428</v>
      </c>
    </row>
    <row r="67" spans="1:6" x14ac:dyDescent="0.25">
      <c r="A67" s="42" t="s">
        <v>1039</v>
      </c>
      <c r="B67">
        <f>IF(INT(MOD(ROW()-2,Données!G$6))=0,MAX($B$1:$B66)+1,MAX(B$1:B66))</f>
        <v>66</v>
      </c>
      <c r="C67" s="15">
        <f t="shared" si="7"/>
        <v>44263</v>
      </c>
      <c r="D67" s="15">
        <f t="shared" si="4"/>
        <v>44319</v>
      </c>
      <c r="E67" s="15">
        <f t="shared" si="5"/>
        <v>44375</v>
      </c>
      <c r="F67" s="15">
        <f t="shared" si="6"/>
        <v>44431</v>
      </c>
    </row>
    <row r="68" spans="1:6" x14ac:dyDescent="0.25">
      <c r="A68" s="42" t="s">
        <v>1040</v>
      </c>
      <c r="B68">
        <f>IF(INT(MOD(ROW()-2,Données!G$6))=0,MAX($B$1:$B67)+1,MAX(B$1:B67))</f>
        <v>67</v>
      </c>
      <c r="C68" s="15">
        <f t="shared" si="7"/>
        <v>44264</v>
      </c>
      <c r="D68" s="15">
        <f t="shared" si="4"/>
        <v>44319</v>
      </c>
      <c r="E68" s="15">
        <f t="shared" si="5"/>
        <v>44375</v>
      </c>
      <c r="F68" s="15">
        <f t="shared" si="6"/>
        <v>44431</v>
      </c>
    </row>
    <row r="69" spans="1:6" x14ac:dyDescent="0.25">
      <c r="A69" s="42" t="s">
        <v>1041</v>
      </c>
      <c r="B69">
        <f>IF(INT(MOD(ROW()-2,Données!G$6))=0,MAX($B$1:$B68)+1,MAX(B$1:B68))</f>
        <v>68</v>
      </c>
      <c r="C69" s="15">
        <f t="shared" si="7"/>
        <v>44265</v>
      </c>
      <c r="D69" s="15">
        <f t="shared" si="4"/>
        <v>44319</v>
      </c>
      <c r="E69" s="15">
        <f t="shared" si="5"/>
        <v>44375</v>
      </c>
      <c r="F69" s="15">
        <f t="shared" si="6"/>
        <v>44431</v>
      </c>
    </row>
    <row r="70" spans="1:6" x14ac:dyDescent="0.25">
      <c r="A70" s="42" t="s">
        <v>1042</v>
      </c>
      <c r="B70">
        <f>IF(INT(MOD(ROW()-2,Données!G$6))=0,MAX($B$1:$B69)+1,MAX(B$1:B69))</f>
        <v>69</v>
      </c>
      <c r="C70" s="15">
        <f t="shared" si="7"/>
        <v>44266</v>
      </c>
      <c r="D70" s="15">
        <f t="shared" si="4"/>
        <v>44320</v>
      </c>
      <c r="E70" s="15">
        <f t="shared" si="5"/>
        <v>44376</v>
      </c>
      <c r="F70" s="15">
        <f t="shared" si="6"/>
        <v>44432</v>
      </c>
    </row>
    <row r="71" spans="1:6" x14ac:dyDescent="0.25">
      <c r="A71" s="42" t="s">
        <v>1043</v>
      </c>
      <c r="B71">
        <f>IF(INT(MOD(ROW()-2,Données!G$6))=0,MAX($B$1:$B70)+1,MAX(B$1:B70))</f>
        <v>70</v>
      </c>
      <c r="C71" s="15">
        <f t="shared" si="7"/>
        <v>44267</v>
      </c>
      <c r="D71" s="15">
        <f t="shared" si="4"/>
        <v>44321</v>
      </c>
      <c r="E71" s="15">
        <f t="shared" si="5"/>
        <v>44377</v>
      </c>
      <c r="F71" s="15">
        <f t="shared" si="6"/>
        <v>44433</v>
      </c>
    </row>
    <row r="72" spans="1:6" x14ac:dyDescent="0.25">
      <c r="A72" s="42" t="s">
        <v>1044</v>
      </c>
      <c r="B72">
        <f>IF(INT(MOD(ROW()-2,Données!G$6))=0,MAX($B$1:$B71)+1,MAX(B$1:B71))</f>
        <v>71</v>
      </c>
      <c r="C72" s="15">
        <f t="shared" si="7"/>
        <v>44270</v>
      </c>
      <c r="D72" s="15">
        <f t="shared" si="4"/>
        <v>44322</v>
      </c>
      <c r="E72" s="15">
        <f t="shared" si="5"/>
        <v>44378</v>
      </c>
      <c r="F72" s="15">
        <f t="shared" si="6"/>
        <v>44434</v>
      </c>
    </row>
    <row r="73" spans="1:6" x14ac:dyDescent="0.25">
      <c r="A73" s="42" t="s">
        <v>1045</v>
      </c>
      <c r="B73">
        <f>IF(INT(MOD(ROW()-2,Données!G$6))=0,MAX($B$1:$B72)+1,MAX(B$1:B72))</f>
        <v>72</v>
      </c>
      <c r="C73" s="15">
        <f t="shared" si="7"/>
        <v>44270</v>
      </c>
      <c r="D73" s="15">
        <f t="shared" si="4"/>
        <v>44323</v>
      </c>
      <c r="E73" s="15">
        <f t="shared" si="5"/>
        <v>44379</v>
      </c>
      <c r="F73" s="15">
        <f t="shared" si="6"/>
        <v>44435</v>
      </c>
    </row>
    <row r="74" spans="1:6" x14ac:dyDescent="0.25">
      <c r="A74" s="42" t="s">
        <v>1046</v>
      </c>
      <c r="B74">
        <f>IF(INT(MOD(ROW()-2,Données!G$6))=0,MAX($B$1:$B73)+1,MAX(B$1:B73))</f>
        <v>73</v>
      </c>
      <c r="C74" s="15">
        <f t="shared" si="7"/>
        <v>44270</v>
      </c>
      <c r="D74" s="15">
        <f t="shared" si="4"/>
        <v>44326</v>
      </c>
      <c r="E74" s="15">
        <f t="shared" si="5"/>
        <v>44382</v>
      </c>
      <c r="F74" s="15">
        <f t="shared" si="6"/>
        <v>44438</v>
      </c>
    </row>
    <row r="75" spans="1:6" x14ac:dyDescent="0.25">
      <c r="A75" s="42" t="s">
        <v>1047</v>
      </c>
      <c r="B75">
        <f>IF(INT(MOD(ROW()-2,Données!G$6))=0,MAX($B$1:$B74)+1,MAX(B$1:B74))</f>
        <v>74</v>
      </c>
      <c r="C75" s="15">
        <f t="shared" si="7"/>
        <v>44271</v>
      </c>
      <c r="D75" s="15">
        <f t="shared" si="4"/>
        <v>44326</v>
      </c>
      <c r="E75" s="15">
        <f t="shared" si="5"/>
        <v>44382</v>
      </c>
      <c r="F75" s="15">
        <f t="shared" si="6"/>
        <v>44438</v>
      </c>
    </row>
    <row r="76" spans="1:6" x14ac:dyDescent="0.25">
      <c r="A76" s="42" t="s">
        <v>1048</v>
      </c>
      <c r="B76">
        <f>IF(INT(MOD(ROW()-2,Données!G$6))=0,MAX($B$1:$B75)+1,MAX(B$1:B75))</f>
        <v>75</v>
      </c>
      <c r="C76" s="15">
        <f t="shared" si="7"/>
        <v>44272</v>
      </c>
      <c r="D76" s="15">
        <f t="shared" si="4"/>
        <v>44326</v>
      </c>
      <c r="E76" s="15">
        <f t="shared" si="5"/>
        <v>44382</v>
      </c>
      <c r="F76" s="15">
        <f t="shared" si="6"/>
        <v>44438</v>
      </c>
    </row>
    <row r="77" spans="1:6" x14ac:dyDescent="0.25">
      <c r="A77" s="42" t="s">
        <v>1049</v>
      </c>
      <c r="B77">
        <f>IF(INT(MOD(ROW()-2,Données!G$6))=0,MAX($B$1:$B76)+1,MAX(B$1:B76))</f>
        <v>76</v>
      </c>
      <c r="C77" s="15">
        <f t="shared" si="7"/>
        <v>44273</v>
      </c>
      <c r="D77" s="15">
        <f t="shared" si="4"/>
        <v>44327</v>
      </c>
      <c r="E77" s="15">
        <f t="shared" si="5"/>
        <v>44383</v>
      </c>
      <c r="F77" s="15">
        <f t="shared" si="6"/>
        <v>44439</v>
      </c>
    </row>
    <row r="78" spans="1:6" x14ac:dyDescent="0.25">
      <c r="A78" s="42" t="s">
        <v>1050</v>
      </c>
      <c r="B78">
        <f>IF(INT(MOD(ROW()-2,Données!G$6))=0,MAX($B$1:$B77)+1,MAX(B$1:B77))</f>
        <v>77</v>
      </c>
      <c r="C78" s="15">
        <f t="shared" si="7"/>
        <v>44274</v>
      </c>
      <c r="D78" s="15">
        <f t="shared" si="4"/>
        <v>44328</v>
      </c>
      <c r="E78" s="15">
        <f t="shared" si="5"/>
        <v>44384</v>
      </c>
      <c r="F78" s="15">
        <f t="shared" si="6"/>
        <v>44440</v>
      </c>
    </row>
    <row r="79" spans="1:6" x14ac:dyDescent="0.25">
      <c r="A79" s="42" t="s">
        <v>1051</v>
      </c>
      <c r="B79">
        <f>IF(INT(MOD(ROW()-2,Données!G$6))=0,MAX($B$1:$B78)+1,MAX(B$1:B78))</f>
        <v>78</v>
      </c>
      <c r="C79" s="15">
        <f t="shared" si="7"/>
        <v>44277</v>
      </c>
      <c r="D79" s="15">
        <f t="shared" si="4"/>
        <v>44330</v>
      </c>
      <c r="E79" s="15">
        <f t="shared" si="5"/>
        <v>44385</v>
      </c>
      <c r="F79" s="15">
        <f t="shared" si="6"/>
        <v>44441</v>
      </c>
    </row>
    <row r="80" spans="1:6" x14ac:dyDescent="0.25">
      <c r="A80" s="42" t="s">
        <v>1052</v>
      </c>
      <c r="B80">
        <f>IF(INT(MOD(ROW()-2,Données!G$6))=0,MAX($B$1:$B79)+1,MAX(B$1:B79))</f>
        <v>79</v>
      </c>
      <c r="C80" s="15">
        <f t="shared" si="7"/>
        <v>44277</v>
      </c>
      <c r="D80" s="15">
        <f t="shared" si="4"/>
        <v>44330</v>
      </c>
      <c r="E80" s="15">
        <f t="shared" si="5"/>
        <v>44386</v>
      </c>
      <c r="F80" s="15">
        <f t="shared" si="6"/>
        <v>44442</v>
      </c>
    </row>
    <row r="81" spans="1:6" x14ac:dyDescent="0.25">
      <c r="A81" s="42" t="s">
        <v>1053</v>
      </c>
      <c r="B81">
        <f>IF(INT(MOD(ROW()-2,Données!G$6))=0,MAX($B$1:$B80)+1,MAX(B$1:B80))</f>
        <v>80</v>
      </c>
      <c r="C81" s="15">
        <f t="shared" si="7"/>
        <v>44277</v>
      </c>
      <c r="D81" s="15">
        <f t="shared" si="4"/>
        <v>44333</v>
      </c>
      <c r="E81" s="15">
        <f t="shared" si="5"/>
        <v>44389</v>
      </c>
      <c r="F81" s="15">
        <f t="shared" si="6"/>
        <v>44445</v>
      </c>
    </row>
    <row r="82" spans="1:6" x14ac:dyDescent="0.25">
      <c r="A82" s="42" t="s">
        <v>1054</v>
      </c>
      <c r="B82">
        <f>IF(INT(MOD(ROW()-2,Données!G$6))=0,MAX($B$1:$B81)+1,MAX(B$1:B81))</f>
        <v>81</v>
      </c>
      <c r="C82" s="15">
        <f t="shared" si="7"/>
        <v>44278</v>
      </c>
      <c r="D82" s="15">
        <f t="shared" si="4"/>
        <v>44333</v>
      </c>
      <c r="E82" s="15">
        <f t="shared" si="5"/>
        <v>44389</v>
      </c>
      <c r="F82" s="15">
        <f t="shared" si="6"/>
        <v>44445</v>
      </c>
    </row>
    <row r="83" spans="1:6" x14ac:dyDescent="0.25">
      <c r="A83" s="42" t="s">
        <v>1055</v>
      </c>
      <c r="B83">
        <f>IF(INT(MOD(ROW()-2,Données!G$6))=0,MAX($B$1:$B82)+1,MAX(B$1:B82))</f>
        <v>82</v>
      </c>
      <c r="C83" s="15">
        <f t="shared" si="7"/>
        <v>44279</v>
      </c>
      <c r="D83" s="15">
        <f t="shared" si="4"/>
        <v>44333</v>
      </c>
      <c r="E83" s="15">
        <f t="shared" si="5"/>
        <v>44389</v>
      </c>
      <c r="F83" s="15">
        <f t="shared" si="6"/>
        <v>44445</v>
      </c>
    </row>
    <row r="84" spans="1:6" x14ac:dyDescent="0.25">
      <c r="A84" s="42" t="s">
        <v>1056</v>
      </c>
      <c r="B84">
        <f>IF(INT(MOD(ROW()-2,Données!G$6))=0,MAX($B$1:$B83)+1,MAX(B$1:B83))</f>
        <v>83</v>
      </c>
      <c r="C84" s="15">
        <f t="shared" si="7"/>
        <v>44280</v>
      </c>
      <c r="D84" s="15">
        <f t="shared" si="4"/>
        <v>44334</v>
      </c>
      <c r="E84" s="15">
        <f t="shared" si="5"/>
        <v>44390</v>
      </c>
      <c r="F84" s="15">
        <f t="shared" si="6"/>
        <v>44446</v>
      </c>
    </row>
    <row r="85" spans="1:6" x14ac:dyDescent="0.25">
      <c r="A85" s="42" t="s">
        <v>1057</v>
      </c>
      <c r="B85">
        <f>IF(INT(MOD(ROW()-2,Données!G$6))=0,MAX($B$1:$B84)+1,MAX(B$1:B84))</f>
        <v>84</v>
      </c>
      <c r="C85" s="15">
        <f t="shared" si="7"/>
        <v>44281</v>
      </c>
      <c r="D85" s="15">
        <f t="shared" si="4"/>
        <v>44335</v>
      </c>
      <c r="E85" s="15">
        <f t="shared" si="5"/>
        <v>44392</v>
      </c>
      <c r="F85" s="15">
        <f t="shared" si="6"/>
        <v>44447</v>
      </c>
    </row>
    <row r="86" spans="1:6" x14ac:dyDescent="0.25">
      <c r="A86" s="42" t="s">
        <v>1058</v>
      </c>
      <c r="B86">
        <f>IF(INT(MOD(ROW()-2,Données!G$6))=0,MAX($B$1:$B85)+1,MAX(B$1:B85))</f>
        <v>85</v>
      </c>
      <c r="C86" s="15">
        <f t="shared" si="7"/>
        <v>44284</v>
      </c>
      <c r="D86" s="15">
        <f t="shared" si="4"/>
        <v>44336</v>
      </c>
      <c r="E86" s="15">
        <f t="shared" si="5"/>
        <v>44392</v>
      </c>
      <c r="F86" s="15">
        <f t="shared" si="6"/>
        <v>44448</v>
      </c>
    </row>
    <row r="87" spans="1:6" x14ac:dyDescent="0.25">
      <c r="A87" s="42" t="s">
        <v>1059</v>
      </c>
      <c r="B87">
        <f>IF(INT(MOD(ROW()-2,Données!G$6))=0,MAX($B$1:$B86)+1,MAX(B$1:B86))</f>
        <v>86</v>
      </c>
      <c r="C87" s="15">
        <f t="shared" si="7"/>
        <v>44284</v>
      </c>
      <c r="D87" s="15">
        <f t="shared" si="4"/>
        <v>44337</v>
      </c>
      <c r="E87" s="15">
        <f t="shared" si="5"/>
        <v>44393</v>
      </c>
      <c r="F87" s="15">
        <f t="shared" si="6"/>
        <v>44449</v>
      </c>
    </row>
    <row r="88" spans="1:6" x14ac:dyDescent="0.25">
      <c r="A88" s="42" t="s">
        <v>1060</v>
      </c>
      <c r="B88">
        <f>IF(INT(MOD(ROW()-2,Données!G$6))=0,MAX($B$1:$B87)+1,MAX(B$1:B87))</f>
        <v>87</v>
      </c>
      <c r="C88" s="15">
        <f t="shared" si="7"/>
        <v>44284</v>
      </c>
      <c r="D88" s="15">
        <f t="shared" si="4"/>
        <v>44341</v>
      </c>
      <c r="E88" s="15">
        <f t="shared" si="5"/>
        <v>44396</v>
      </c>
      <c r="F88" s="15">
        <f t="shared" si="6"/>
        <v>44452</v>
      </c>
    </row>
    <row r="89" spans="1:6" x14ac:dyDescent="0.25">
      <c r="A89" s="42" t="s">
        <v>1061</v>
      </c>
      <c r="B89">
        <f>IF(INT(MOD(ROW()-2,Données!G$6))=0,MAX($B$1:$B88)+1,MAX(B$1:B88))</f>
        <v>88</v>
      </c>
      <c r="C89" s="15">
        <f t="shared" si="7"/>
        <v>44285</v>
      </c>
      <c r="D89" s="15">
        <f t="shared" si="4"/>
        <v>44341</v>
      </c>
      <c r="E89" s="15">
        <f t="shared" si="5"/>
        <v>44396</v>
      </c>
      <c r="F89" s="15">
        <f t="shared" si="6"/>
        <v>44452</v>
      </c>
    </row>
    <row r="90" spans="1:6" x14ac:dyDescent="0.25">
      <c r="A90" s="42" t="s">
        <v>1062</v>
      </c>
      <c r="B90">
        <f>IF(INT(MOD(ROW()-2,Données!G$6))=0,MAX($B$1:$B89)+1,MAX(B$1:B89))</f>
        <v>89</v>
      </c>
      <c r="C90" s="15">
        <f t="shared" si="7"/>
        <v>44286</v>
      </c>
      <c r="D90" s="15">
        <f t="shared" si="4"/>
        <v>44341</v>
      </c>
      <c r="E90" s="15">
        <f t="shared" si="5"/>
        <v>44396</v>
      </c>
      <c r="F90" s="15">
        <f t="shared" si="6"/>
        <v>44452</v>
      </c>
    </row>
    <row r="91" spans="1:6" x14ac:dyDescent="0.25">
      <c r="A91" s="42" t="s">
        <v>1063</v>
      </c>
      <c r="B91">
        <f>IF(INT(MOD(ROW()-2,Données!G$6))=0,MAX($B$1:$B90)+1,MAX(B$1:B90))</f>
        <v>90</v>
      </c>
      <c r="C91" s="15">
        <f t="shared" si="7"/>
        <v>44287</v>
      </c>
      <c r="D91" s="15">
        <f t="shared" si="4"/>
        <v>44341</v>
      </c>
      <c r="E91" s="15">
        <f t="shared" si="5"/>
        <v>44397</v>
      </c>
      <c r="F91" s="15">
        <f t="shared" si="6"/>
        <v>44453</v>
      </c>
    </row>
    <row r="92" spans="1:6" x14ac:dyDescent="0.25">
      <c r="A92" s="42" t="s">
        <v>1064</v>
      </c>
      <c r="B92">
        <f>IF(INT(MOD(ROW()-2,Données!G$6))=0,MAX($B$1:$B91)+1,MAX(B$1:B91))</f>
        <v>91</v>
      </c>
      <c r="C92" s="15">
        <f t="shared" si="7"/>
        <v>44288</v>
      </c>
      <c r="D92" s="15">
        <f t="shared" si="4"/>
        <v>44342</v>
      </c>
      <c r="E92" s="15">
        <f t="shared" si="5"/>
        <v>44398</v>
      </c>
      <c r="F92" s="15">
        <f t="shared" si="6"/>
        <v>44454</v>
      </c>
    </row>
    <row r="93" spans="1:6" x14ac:dyDescent="0.25">
      <c r="A93" s="42" t="s">
        <v>1065</v>
      </c>
      <c r="B93">
        <f>IF(INT(MOD(ROW()-2,Données!G$6))=0,MAX($B$1:$B92)+1,MAX(B$1:B92))</f>
        <v>92</v>
      </c>
      <c r="C93" s="15">
        <f t="shared" si="7"/>
        <v>44292</v>
      </c>
      <c r="D93" s="15">
        <f t="shared" si="4"/>
        <v>44343</v>
      </c>
      <c r="E93" s="15">
        <f t="shared" si="5"/>
        <v>44399</v>
      </c>
      <c r="F93" s="15">
        <f t="shared" si="6"/>
        <v>44455</v>
      </c>
    </row>
    <row r="94" spans="1:6" x14ac:dyDescent="0.25">
      <c r="A94" s="42" t="s">
        <v>1066</v>
      </c>
      <c r="B94">
        <f>IF(INT(MOD(ROW()-2,Données!G$6))=0,MAX($B$1:$B93)+1,MAX(B$1:B93))</f>
        <v>93</v>
      </c>
      <c r="C94" s="15">
        <f t="shared" si="7"/>
        <v>44292</v>
      </c>
      <c r="D94" s="15">
        <f t="shared" si="4"/>
        <v>44344</v>
      </c>
      <c r="E94" s="15">
        <f t="shared" si="5"/>
        <v>44400</v>
      </c>
      <c r="F94" s="15">
        <f t="shared" si="6"/>
        <v>44456</v>
      </c>
    </row>
    <row r="95" spans="1:6" x14ac:dyDescent="0.25">
      <c r="A95" s="42" t="s">
        <v>1067</v>
      </c>
      <c r="B95">
        <f>IF(INT(MOD(ROW()-2,Données!G$6))=0,MAX($B$1:$B94)+1,MAX(B$1:B94))</f>
        <v>94</v>
      </c>
      <c r="C95" s="15">
        <f t="shared" si="7"/>
        <v>44292</v>
      </c>
      <c r="D95" s="15">
        <f t="shared" si="4"/>
        <v>44347</v>
      </c>
      <c r="E95" s="15">
        <f t="shared" si="5"/>
        <v>44403</v>
      </c>
      <c r="F95" s="15">
        <f t="shared" si="6"/>
        <v>44459</v>
      </c>
    </row>
    <row r="96" spans="1:6" x14ac:dyDescent="0.25">
      <c r="A96" s="42" t="s">
        <v>1068</v>
      </c>
      <c r="B96">
        <f>IF(INT(MOD(ROW()-2,Données!G$6))=0,MAX($B$1:$B95)+1,MAX(B$1:B95))</f>
        <v>95</v>
      </c>
      <c r="C96" s="15">
        <f t="shared" si="7"/>
        <v>44292</v>
      </c>
      <c r="D96" s="15">
        <f t="shared" si="4"/>
        <v>44347</v>
      </c>
      <c r="E96" s="15">
        <f t="shared" si="5"/>
        <v>44403</v>
      </c>
      <c r="F96" s="15">
        <f t="shared" si="6"/>
        <v>44459</v>
      </c>
    </row>
    <row r="97" spans="1:6" x14ac:dyDescent="0.25">
      <c r="A97" s="42" t="s">
        <v>1069</v>
      </c>
      <c r="B97">
        <f>IF(INT(MOD(ROW()-2,Données!G$6))=0,MAX($B$1:$B96)+1,MAX(B$1:B96))</f>
        <v>96</v>
      </c>
      <c r="C97" s="15">
        <f t="shared" si="7"/>
        <v>44293</v>
      </c>
      <c r="D97" s="15">
        <f t="shared" si="4"/>
        <v>44347</v>
      </c>
      <c r="E97" s="15">
        <f t="shared" si="5"/>
        <v>44403</v>
      </c>
      <c r="F97" s="15">
        <f t="shared" si="6"/>
        <v>44459</v>
      </c>
    </row>
    <row r="98" spans="1:6" x14ac:dyDescent="0.25">
      <c r="A98" s="42" t="s">
        <v>1070</v>
      </c>
      <c r="B98">
        <f>IF(INT(MOD(ROW()-2,Données!G$6))=0,MAX($B$1:$B97)+1,MAX(B$1:B97))</f>
        <v>97</v>
      </c>
      <c r="C98" s="15">
        <f t="shared" si="7"/>
        <v>44294</v>
      </c>
      <c r="D98" s="15">
        <f t="shared" si="4"/>
        <v>44348</v>
      </c>
      <c r="E98" s="15">
        <f t="shared" si="5"/>
        <v>44404</v>
      </c>
      <c r="F98" s="15">
        <f t="shared" si="6"/>
        <v>44460</v>
      </c>
    </row>
    <row r="99" spans="1:6" x14ac:dyDescent="0.25">
      <c r="A99" s="42" t="s">
        <v>1071</v>
      </c>
      <c r="B99">
        <f>IF(INT(MOD(ROW()-2,Données!G$6))=0,MAX($B$1:$B98)+1,MAX(B$1:B98))</f>
        <v>98</v>
      </c>
      <c r="C99" s="15">
        <f t="shared" si="7"/>
        <v>44295</v>
      </c>
      <c r="D99" s="15">
        <f t="shared" si="4"/>
        <v>44349</v>
      </c>
      <c r="E99" s="15">
        <f t="shared" si="5"/>
        <v>44405</v>
      </c>
      <c r="F99" s="15">
        <f t="shared" si="6"/>
        <v>44461</v>
      </c>
    </row>
    <row r="100" spans="1:6" x14ac:dyDescent="0.25">
      <c r="A100" s="42" t="s">
        <v>1072</v>
      </c>
      <c r="B100">
        <f>IF(INT(MOD(ROW()-2,Données!G$6))=0,MAX($B$1:$B99)+1,MAX(B$1:B99))</f>
        <v>99</v>
      </c>
      <c r="C100" s="15">
        <f t="shared" si="7"/>
        <v>44298</v>
      </c>
      <c r="D100" s="15">
        <f t="shared" si="4"/>
        <v>44350</v>
      </c>
      <c r="E100" s="15">
        <f t="shared" si="5"/>
        <v>44406</v>
      </c>
      <c r="F100" s="15">
        <f t="shared" si="6"/>
        <v>44462</v>
      </c>
    </row>
    <row r="101" spans="1:6" x14ac:dyDescent="0.25">
      <c r="A101" s="42" t="s">
        <v>1073</v>
      </c>
      <c r="B101">
        <f>IF(INT(MOD(ROW()-2,Données!G$6))=0,MAX($B$1:$B100)+1,MAX(B$1:B100))</f>
        <v>100</v>
      </c>
      <c r="C101" s="15">
        <f t="shared" si="7"/>
        <v>44298</v>
      </c>
      <c r="D101" s="15">
        <f t="shared" si="4"/>
        <v>44351</v>
      </c>
      <c r="E101" s="15">
        <f t="shared" si="5"/>
        <v>44407</v>
      </c>
      <c r="F101" s="15">
        <f t="shared" si="6"/>
        <v>44463</v>
      </c>
    </row>
    <row r="102" spans="1:6" x14ac:dyDescent="0.25">
      <c r="A102" s="42" t="s">
        <v>1074</v>
      </c>
      <c r="B102">
        <f>IF(INT(MOD(ROW()-2,Données!G$6))=0,MAX($B$1:$B101)+1,MAX(B$1:B101))</f>
        <v>101</v>
      </c>
      <c r="C102" s="15">
        <f t="shared" si="7"/>
        <v>44298</v>
      </c>
      <c r="D102" s="15">
        <f t="shared" si="4"/>
        <v>44354</v>
      </c>
      <c r="E102" s="15">
        <f t="shared" si="5"/>
        <v>44410</v>
      </c>
      <c r="F102" s="15">
        <f t="shared" si="6"/>
        <v>44466</v>
      </c>
    </row>
    <row r="103" spans="1:6" x14ac:dyDescent="0.25">
      <c r="A103" s="42" t="s">
        <v>1075</v>
      </c>
      <c r="B103">
        <f>IF(INT(MOD(ROW()-2,Données!G$6))=0,MAX($B$1:$B102)+1,MAX(B$1:B102))</f>
        <v>102</v>
      </c>
      <c r="C103" s="15">
        <f t="shared" si="7"/>
        <v>44299</v>
      </c>
      <c r="D103" s="15">
        <f t="shared" si="4"/>
        <v>44354</v>
      </c>
      <c r="E103" s="15">
        <f t="shared" si="5"/>
        <v>44410</v>
      </c>
      <c r="F103" s="15">
        <f t="shared" si="6"/>
        <v>44466</v>
      </c>
    </row>
    <row r="104" spans="1:6" x14ac:dyDescent="0.25">
      <c r="A104" s="42" t="s">
        <v>1076</v>
      </c>
      <c r="B104">
        <f>IF(INT(MOD(ROW()-2,Données!G$6))=0,MAX($B$1:$B103)+1,MAX(B$1:B103))</f>
        <v>103</v>
      </c>
      <c r="C104" s="15">
        <f t="shared" si="7"/>
        <v>44300</v>
      </c>
      <c r="D104" s="15">
        <f t="shared" si="4"/>
        <v>44354</v>
      </c>
      <c r="E104" s="15">
        <f t="shared" si="5"/>
        <v>44410</v>
      </c>
      <c r="F104" s="15">
        <f t="shared" si="6"/>
        <v>44466</v>
      </c>
    </row>
    <row r="105" spans="1:6" x14ac:dyDescent="0.25">
      <c r="A105" s="42" t="s">
        <v>1077</v>
      </c>
      <c r="B105">
        <f>IF(INT(MOD(ROW()-2,Données!G$6))=0,MAX($B$1:$B104)+1,MAX(B$1:B104))</f>
        <v>104</v>
      </c>
      <c r="C105" s="15">
        <f t="shared" si="7"/>
        <v>44301</v>
      </c>
      <c r="D105" s="15">
        <f t="shared" si="4"/>
        <v>44355</v>
      </c>
      <c r="E105" s="15">
        <f t="shared" si="5"/>
        <v>44411</v>
      </c>
      <c r="F105" s="15">
        <f t="shared" si="6"/>
        <v>44467</v>
      </c>
    </row>
    <row r="106" spans="1:6" x14ac:dyDescent="0.25">
      <c r="A106" s="42" t="s">
        <v>1078</v>
      </c>
      <c r="B106">
        <f>IF(INT(MOD(ROW()-2,Données!G$6))=0,MAX($B$1:$B105)+1,MAX(B$1:B105))</f>
        <v>105</v>
      </c>
      <c r="C106" s="15">
        <f t="shared" si="7"/>
        <v>44302</v>
      </c>
      <c r="D106" s="15">
        <f t="shared" si="4"/>
        <v>44356</v>
      </c>
      <c r="E106" s="15">
        <f t="shared" si="5"/>
        <v>44412</v>
      </c>
      <c r="F106" s="15">
        <f t="shared" si="6"/>
        <v>44468</v>
      </c>
    </row>
    <row r="107" spans="1:6" x14ac:dyDescent="0.25">
      <c r="A107" s="42" t="s">
        <v>1079</v>
      </c>
      <c r="B107">
        <f>IF(INT(MOD(ROW()-2,Données!G$6))=0,MAX($B$1:$B106)+1,MAX(B$1:B106))</f>
        <v>106</v>
      </c>
      <c r="C107" s="15">
        <f t="shared" si="7"/>
        <v>44305</v>
      </c>
      <c r="D107" s="15">
        <f t="shared" si="4"/>
        <v>44357</v>
      </c>
      <c r="E107" s="15">
        <f t="shared" si="5"/>
        <v>44413</v>
      </c>
      <c r="F107" s="15">
        <f t="shared" si="6"/>
        <v>44469</v>
      </c>
    </row>
  </sheetData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8FF0-9A8A-4A45-9E96-2282C6E869BF}">
  <dimension ref="A1:M129"/>
  <sheetViews>
    <sheetView topLeftCell="A101" workbookViewId="0">
      <selection activeCell="R129" sqref="R129"/>
    </sheetView>
  </sheetViews>
  <sheetFormatPr baseColWidth="10" defaultRowHeight="15" x14ac:dyDescent="0.25"/>
  <cols>
    <col min="2" max="2" width="14.28515625" bestFit="1" customWidth="1"/>
    <col min="13" max="13" width="14.7109375" bestFit="1" customWidth="1"/>
  </cols>
  <sheetData>
    <row r="1" spans="1:13" x14ac:dyDescent="0.25">
      <c r="A1" t="s">
        <v>4</v>
      </c>
      <c r="B1" t="s">
        <v>12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</row>
    <row r="2" spans="1:13" x14ac:dyDescent="0.25">
      <c r="A2" s="42" t="s">
        <v>1080</v>
      </c>
      <c r="B2">
        <f>IF(INT(MOD(ROW()-2,Données!H$6))=0,MAX($B$1:$B1)+1,MAX(B$1:B1))</f>
        <v>1</v>
      </c>
      <c r="C2" s="15">
        <f t="shared" ref="C2:C33" si="0">WORKDAY("31/12/2020"+$B2,1,Fer)</f>
        <v>44200</v>
      </c>
      <c r="D2" s="15">
        <f t="shared" ref="D2:M2" si="1">WORKDAY(C$52+$B2+8,1,Fer)</f>
        <v>44259</v>
      </c>
      <c r="E2" s="15">
        <f t="shared" si="1"/>
        <v>44319</v>
      </c>
      <c r="F2" s="15">
        <f t="shared" si="1"/>
        <v>44379</v>
      </c>
      <c r="G2" s="15">
        <f t="shared" si="1"/>
        <v>44441</v>
      </c>
      <c r="H2" s="15">
        <f t="shared" si="1"/>
        <v>44502</v>
      </c>
      <c r="I2" s="15">
        <f t="shared" si="1"/>
        <v>44561</v>
      </c>
      <c r="J2" s="15">
        <f t="shared" si="1"/>
        <v>44623</v>
      </c>
      <c r="K2" s="15">
        <f t="shared" si="1"/>
        <v>44683</v>
      </c>
      <c r="L2" s="15">
        <f t="shared" si="1"/>
        <v>44743</v>
      </c>
      <c r="M2" s="15">
        <f t="shared" si="1"/>
        <v>44805</v>
      </c>
    </row>
    <row r="3" spans="1:13" x14ac:dyDescent="0.25">
      <c r="A3" s="42" t="s">
        <v>1081</v>
      </c>
      <c r="B3">
        <f>IF(INT(MOD(ROW()-2,Données!H$6))=0,MAX($B$1:$B2)+1,MAX(B$1:B2))</f>
        <v>2</v>
      </c>
      <c r="C3" s="15">
        <f t="shared" si="0"/>
        <v>44200</v>
      </c>
      <c r="D3" s="15">
        <f t="shared" ref="D3:M3" si="2">WORKDAY(C$52+$B3+8,1,Fer)</f>
        <v>44260</v>
      </c>
      <c r="E3" s="15">
        <f t="shared" si="2"/>
        <v>44320</v>
      </c>
      <c r="F3" s="15">
        <f t="shared" si="2"/>
        <v>44382</v>
      </c>
      <c r="G3" s="15">
        <f t="shared" si="2"/>
        <v>44442</v>
      </c>
      <c r="H3" s="15">
        <f t="shared" si="2"/>
        <v>44502</v>
      </c>
      <c r="I3" s="15">
        <f t="shared" si="2"/>
        <v>44564</v>
      </c>
      <c r="J3" s="15">
        <f t="shared" si="2"/>
        <v>44624</v>
      </c>
      <c r="K3" s="15">
        <f t="shared" si="2"/>
        <v>44684</v>
      </c>
      <c r="L3" s="15">
        <f t="shared" si="2"/>
        <v>44746</v>
      </c>
      <c r="M3" s="15">
        <f t="shared" si="2"/>
        <v>44806</v>
      </c>
    </row>
    <row r="4" spans="1:13" x14ac:dyDescent="0.25">
      <c r="A4" s="42" t="s">
        <v>1082</v>
      </c>
      <c r="B4">
        <f>IF(INT(MOD(ROW()-2,Données!H$6))=0,MAX($B$1:$B3)+1,MAX(B$1:B3))</f>
        <v>3</v>
      </c>
      <c r="C4" s="15">
        <f t="shared" si="0"/>
        <v>44200</v>
      </c>
      <c r="D4" s="15">
        <f t="shared" ref="D4:M4" si="3">WORKDAY(C$52+$B4+8,1,Fer)</f>
        <v>44263</v>
      </c>
      <c r="E4" s="15">
        <f t="shared" si="3"/>
        <v>44321</v>
      </c>
      <c r="F4" s="15">
        <f t="shared" si="3"/>
        <v>44382</v>
      </c>
      <c r="G4" s="15">
        <f t="shared" si="3"/>
        <v>44445</v>
      </c>
      <c r="H4" s="15">
        <f t="shared" si="3"/>
        <v>44503</v>
      </c>
      <c r="I4" s="15">
        <f t="shared" si="3"/>
        <v>44564</v>
      </c>
      <c r="J4" s="15">
        <f t="shared" si="3"/>
        <v>44627</v>
      </c>
      <c r="K4" s="15">
        <f t="shared" si="3"/>
        <v>44685</v>
      </c>
      <c r="L4" s="15">
        <f t="shared" si="3"/>
        <v>44746</v>
      </c>
      <c r="M4" s="15">
        <f t="shared" si="3"/>
        <v>44809</v>
      </c>
    </row>
    <row r="5" spans="1:13" x14ac:dyDescent="0.25">
      <c r="A5" s="42" t="s">
        <v>1083</v>
      </c>
      <c r="B5">
        <f>IF(INT(MOD(ROW()-2,Données!H$6))=0,MAX($B$1:$B4)+1,MAX(B$1:B4))</f>
        <v>4</v>
      </c>
      <c r="C5" s="15">
        <f t="shared" si="0"/>
        <v>44201</v>
      </c>
      <c r="D5" s="15">
        <f t="shared" ref="D5:M5" si="4">WORKDAY(C$52+$B5+8,1,Fer)</f>
        <v>44263</v>
      </c>
      <c r="E5" s="15">
        <f t="shared" si="4"/>
        <v>44322</v>
      </c>
      <c r="F5" s="15">
        <f t="shared" si="4"/>
        <v>44382</v>
      </c>
      <c r="G5" s="15">
        <f t="shared" si="4"/>
        <v>44445</v>
      </c>
      <c r="H5" s="15">
        <f t="shared" si="4"/>
        <v>44504</v>
      </c>
      <c r="I5" s="15">
        <f t="shared" si="4"/>
        <v>44564</v>
      </c>
      <c r="J5" s="15">
        <f t="shared" si="4"/>
        <v>44627</v>
      </c>
      <c r="K5" s="15">
        <f t="shared" si="4"/>
        <v>44686</v>
      </c>
      <c r="L5" s="15">
        <f t="shared" si="4"/>
        <v>44746</v>
      </c>
      <c r="M5" s="15">
        <f t="shared" si="4"/>
        <v>44809</v>
      </c>
    </row>
    <row r="6" spans="1:13" x14ac:dyDescent="0.25">
      <c r="A6" s="42" t="s">
        <v>1084</v>
      </c>
      <c r="B6">
        <f>IF(INT(MOD(ROW()-2,Données!H$6))=0,MAX($B$1:$B5)+1,MAX(B$1:B5))</f>
        <v>5</v>
      </c>
      <c r="C6" s="15">
        <f t="shared" si="0"/>
        <v>44202</v>
      </c>
      <c r="D6" s="15">
        <f t="shared" ref="D6:M6" si="5">WORKDAY(C$52+$B6+8,1,Fer)</f>
        <v>44263</v>
      </c>
      <c r="E6" s="15">
        <f t="shared" si="5"/>
        <v>44323</v>
      </c>
      <c r="F6" s="15">
        <f t="shared" si="5"/>
        <v>44383</v>
      </c>
      <c r="G6" s="15">
        <f t="shared" si="5"/>
        <v>44445</v>
      </c>
      <c r="H6" s="15">
        <f t="shared" si="5"/>
        <v>44505</v>
      </c>
      <c r="I6" s="15">
        <f t="shared" si="5"/>
        <v>44565</v>
      </c>
      <c r="J6" s="15">
        <f t="shared" si="5"/>
        <v>44627</v>
      </c>
      <c r="K6" s="15">
        <f t="shared" si="5"/>
        <v>44687</v>
      </c>
      <c r="L6" s="15">
        <f t="shared" si="5"/>
        <v>44747</v>
      </c>
      <c r="M6" s="15">
        <f t="shared" si="5"/>
        <v>44809</v>
      </c>
    </row>
    <row r="7" spans="1:13" x14ac:dyDescent="0.25">
      <c r="A7" s="42" t="s">
        <v>1085</v>
      </c>
      <c r="B7">
        <f>IF(INT(MOD(ROW()-2,Données!H$6))=0,MAX($B$1:$B6)+1,MAX(B$1:B6))</f>
        <v>6</v>
      </c>
      <c r="C7" s="15">
        <f t="shared" si="0"/>
        <v>44203</v>
      </c>
      <c r="D7" s="15">
        <f t="shared" ref="D7:M7" si="6">WORKDAY(C$52+$B7+8,1,Fer)</f>
        <v>44264</v>
      </c>
      <c r="E7" s="15">
        <f t="shared" si="6"/>
        <v>44326</v>
      </c>
      <c r="F7" s="15">
        <f t="shared" si="6"/>
        <v>44384</v>
      </c>
      <c r="G7" s="15">
        <f t="shared" si="6"/>
        <v>44446</v>
      </c>
      <c r="H7" s="15">
        <f t="shared" si="6"/>
        <v>44508</v>
      </c>
      <c r="I7" s="15">
        <f t="shared" si="6"/>
        <v>44566</v>
      </c>
      <c r="J7" s="15">
        <f t="shared" si="6"/>
        <v>44628</v>
      </c>
      <c r="K7" s="15">
        <f t="shared" si="6"/>
        <v>44690</v>
      </c>
      <c r="L7" s="15">
        <f t="shared" si="6"/>
        <v>44748</v>
      </c>
      <c r="M7" s="15">
        <f t="shared" si="6"/>
        <v>44810</v>
      </c>
    </row>
    <row r="8" spans="1:13" x14ac:dyDescent="0.25">
      <c r="A8" s="42" t="s">
        <v>1086</v>
      </c>
      <c r="B8">
        <f>IF(INT(MOD(ROW()-2,Données!H$6))=0,MAX($B$1:$B7)+1,MAX(B$1:B7))</f>
        <v>7</v>
      </c>
      <c r="C8" s="15">
        <f t="shared" si="0"/>
        <v>44204</v>
      </c>
      <c r="D8" s="15">
        <f t="shared" ref="D8:M8" si="7">WORKDAY(C$52+$B8+8,1,Fer)</f>
        <v>44265</v>
      </c>
      <c r="E8" s="15">
        <f t="shared" si="7"/>
        <v>44326</v>
      </c>
      <c r="F8" s="15">
        <f t="shared" si="7"/>
        <v>44385</v>
      </c>
      <c r="G8" s="15">
        <f t="shared" si="7"/>
        <v>44447</v>
      </c>
      <c r="H8" s="15">
        <f t="shared" si="7"/>
        <v>44508</v>
      </c>
      <c r="I8" s="15">
        <f t="shared" si="7"/>
        <v>44567</v>
      </c>
      <c r="J8" s="15">
        <f t="shared" si="7"/>
        <v>44629</v>
      </c>
      <c r="K8" s="15">
        <f t="shared" si="7"/>
        <v>44690</v>
      </c>
      <c r="L8" s="15">
        <f t="shared" si="7"/>
        <v>44749</v>
      </c>
      <c r="M8" s="15">
        <f t="shared" si="7"/>
        <v>44811</v>
      </c>
    </row>
    <row r="9" spans="1:13" x14ac:dyDescent="0.25">
      <c r="A9" s="42" t="s">
        <v>1087</v>
      </c>
      <c r="B9">
        <f>IF(INT(MOD(ROW()-2,Données!H$6))=0,MAX($B$1:$B8)+1,MAX(B$1:B8))</f>
        <v>8</v>
      </c>
      <c r="C9" s="15">
        <f t="shared" si="0"/>
        <v>44207</v>
      </c>
      <c r="D9" s="15">
        <f t="shared" ref="D9:M9" si="8">WORKDAY(C$52+$B9+8,1,Fer)</f>
        <v>44266</v>
      </c>
      <c r="E9" s="15">
        <f t="shared" si="8"/>
        <v>44326</v>
      </c>
      <c r="F9" s="15">
        <f t="shared" si="8"/>
        <v>44386</v>
      </c>
      <c r="G9" s="15">
        <f t="shared" si="8"/>
        <v>44448</v>
      </c>
      <c r="H9" s="15">
        <f t="shared" si="8"/>
        <v>44508</v>
      </c>
      <c r="I9" s="15">
        <f t="shared" si="8"/>
        <v>44568</v>
      </c>
      <c r="J9" s="15">
        <f t="shared" si="8"/>
        <v>44630</v>
      </c>
      <c r="K9" s="15">
        <f t="shared" si="8"/>
        <v>44690</v>
      </c>
      <c r="L9" s="15">
        <f t="shared" si="8"/>
        <v>44750</v>
      </c>
      <c r="M9" s="15">
        <f t="shared" si="8"/>
        <v>44812</v>
      </c>
    </row>
    <row r="10" spans="1:13" x14ac:dyDescent="0.25">
      <c r="A10" s="42" t="s">
        <v>1088</v>
      </c>
      <c r="B10">
        <f>IF(INT(MOD(ROW()-2,Données!H$6))=0,MAX($B$1:$B9)+1,MAX(B$1:B9))</f>
        <v>9</v>
      </c>
      <c r="C10" s="15">
        <f t="shared" si="0"/>
        <v>44207</v>
      </c>
      <c r="D10" s="15">
        <f t="shared" ref="D10:M10" si="9">WORKDAY(C$52+$B10+8,1,Fer)</f>
        <v>44267</v>
      </c>
      <c r="E10" s="15">
        <f t="shared" si="9"/>
        <v>44327</v>
      </c>
      <c r="F10" s="15">
        <f t="shared" si="9"/>
        <v>44389</v>
      </c>
      <c r="G10" s="15">
        <f t="shared" si="9"/>
        <v>44449</v>
      </c>
      <c r="H10" s="15">
        <f t="shared" si="9"/>
        <v>44509</v>
      </c>
      <c r="I10" s="15">
        <f t="shared" si="9"/>
        <v>44571</v>
      </c>
      <c r="J10" s="15">
        <f t="shared" si="9"/>
        <v>44631</v>
      </c>
      <c r="K10" s="15">
        <f t="shared" si="9"/>
        <v>44691</v>
      </c>
      <c r="L10" s="15">
        <f t="shared" si="9"/>
        <v>44753</v>
      </c>
      <c r="M10" s="15">
        <f t="shared" si="9"/>
        <v>44813</v>
      </c>
    </row>
    <row r="11" spans="1:13" x14ac:dyDescent="0.25">
      <c r="A11" s="42" t="s">
        <v>1089</v>
      </c>
      <c r="B11">
        <f>IF(INT(MOD(ROW()-2,Données!H$6))=0,MAX($B$1:$B10)+1,MAX(B$1:B10))</f>
        <v>10</v>
      </c>
      <c r="C11" s="15">
        <f t="shared" si="0"/>
        <v>44207</v>
      </c>
      <c r="D11" s="15">
        <f t="shared" ref="D11:M11" si="10">WORKDAY(C$52+$B11+8,1,Fer)</f>
        <v>44270</v>
      </c>
      <c r="E11" s="15">
        <f t="shared" si="10"/>
        <v>44328</v>
      </c>
      <c r="F11" s="15">
        <f t="shared" si="10"/>
        <v>44389</v>
      </c>
      <c r="G11" s="15">
        <f t="shared" si="10"/>
        <v>44452</v>
      </c>
      <c r="H11" s="15">
        <f t="shared" si="10"/>
        <v>44510</v>
      </c>
      <c r="I11" s="15">
        <f t="shared" si="10"/>
        <v>44571</v>
      </c>
      <c r="J11" s="15">
        <f t="shared" si="10"/>
        <v>44634</v>
      </c>
      <c r="K11" s="15">
        <f t="shared" si="10"/>
        <v>44692</v>
      </c>
      <c r="L11" s="15">
        <f t="shared" si="10"/>
        <v>44753</v>
      </c>
      <c r="M11" s="15">
        <f t="shared" si="10"/>
        <v>44816</v>
      </c>
    </row>
    <row r="12" spans="1:13" x14ac:dyDescent="0.25">
      <c r="A12" s="42" t="s">
        <v>1090</v>
      </c>
      <c r="B12">
        <f>IF(INT(MOD(ROW()-2,Données!H$6))=0,MAX($B$1:$B11)+1,MAX(B$1:B11))</f>
        <v>11</v>
      </c>
      <c r="C12" s="15">
        <f t="shared" si="0"/>
        <v>44208</v>
      </c>
      <c r="D12" s="15">
        <f t="shared" ref="D12:M12" si="11">WORKDAY(C$52+$B12+8,1,Fer)</f>
        <v>44270</v>
      </c>
      <c r="E12" s="15">
        <f t="shared" si="11"/>
        <v>44330</v>
      </c>
      <c r="F12" s="15">
        <f t="shared" si="11"/>
        <v>44389</v>
      </c>
      <c r="G12" s="15">
        <f t="shared" si="11"/>
        <v>44452</v>
      </c>
      <c r="H12" s="15">
        <f t="shared" si="11"/>
        <v>44512</v>
      </c>
      <c r="I12" s="15">
        <f t="shared" si="11"/>
        <v>44571</v>
      </c>
      <c r="J12" s="15">
        <f t="shared" si="11"/>
        <v>44634</v>
      </c>
      <c r="K12" s="15">
        <f t="shared" si="11"/>
        <v>44693</v>
      </c>
      <c r="L12" s="15">
        <f t="shared" si="11"/>
        <v>44753</v>
      </c>
      <c r="M12" s="15">
        <f t="shared" si="11"/>
        <v>44816</v>
      </c>
    </row>
    <row r="13" spans="1:13" x14ac:dyDescent="0.25">
      <c r="A13" s="42" t="s">
        <v>1091</v>
      </c>
      <c r="B13">
        <f>IF(INT(MOD(ROW()-2,Données!H$6))=0,MAX($B$1:$B12)+1,MAX(B$1:B12))</f>
        <v>12</v>
      </c>
      <c r="C13" s="15">
        <f t="shared" si="0"/>
        <v>44209</v>
      </c>
      <c r="D13" s="15">
        <f t="shared" ref="D13:M13" si="12">WORKDAY(C$52+$B13+8,1,Fer)</f>
        <v>44270</v>
      </c>
      <c r="E13" s="15">
        <f t="shared" si="12"/>
        <v>44330</v>
      </c>
      <c r="F13" s="15">
        <f t="shared" si="12"/>
        <v>44390</v>
      </c>
      <c r="G13" s="15">
        <f t="shared" si="12"/>
        <v>44452</v>
      </c>
      <c r="H13" s="15">
        <f t="shared" si="12"/>
        <v>44512</v>
      </c>
      <c r="I13" s="15">
        <f t="shared" si="12"/>
        <v>44572</v>
      </c>
      <c r="J13" s="15">
        <f t="shared" si="12"/>
        <v>44634</v>
      </c>
      <c r="K13" s="15">
        <f t="shared" si="12"/>
        <v>44694</v>
      </c>
      <c r="L13" s="15">
        <f t="shared" si="12"/>
        <v>44754</v>
      </c>
      <c r="M13" s="15">
        <f t="shared" si="12"/>
        <v>44816</v>
      </c>
    </row>
    <row r="14" spans="1:13" x14ac:dyDescent="0.25">
      <c r="A14" s="42" t="s">
        <v>1092</v>
      </c>
      <c r="B14">
        <f>IF(INT(MOD(ROW()-2,Données!H$6))=0,MAX($B$1:$B13)+1,MAX(B$1:B13))</f>
        <v>13</v>
      </c>
      <c r="C14" s="15">
        <f t="shared" si="0"/>
        <v>44210</v>
      </c>
      <c r="D14" s="15">
        <f t="shared" ref="D14:M14" si="13">WORKDAY(C$52+$B14+8,1,Fer)</f>
        <v>44271</v>
      </c>
      <c r="E14" s="15">
        <f t="shared" si="13"/>
        <v>44333</v>
      </c>
      <c r="F14" s="15">
        <f t="shared" si="13"/>
        <v>44392</v>
      </c>
      <c r="G14" s="15">
        <f t="shared" si="13"/>
        <v>44453</v>
      </c>
      <c r="H14" s="15">
        <f t="shared" si="13"/>
        <v>44515</v>
      </c>
      <c r="I14" s="15">
        <f t="shared" si="13"/>
        <v>44573</v>
      </c>
      <c r="J14" s="15">
        <f t="shared" si="13"/>
        <v>44635</v>
      </c>
      <c r="K14" s="15">
        <f t="shared" si="13"/>
        <v>44697</v>
      </c>
      <c r="L14" s="15">
        <f t="shared" si="13"/>
        <v>44755</v>
      </c>
      <c r="M14" s="15">
        <f t="shared" si="13"/>
        <v>44817</v>
      </c>
    </row>
    <row r="15" spans="1:13" x14ac:dyDescent="0.25">
      <c r="A15" s="42" t="s">
        <v>1093</v>
      </c>
      <c r="B15">
        <f>IF(INT(MOD(ROW()-2,Données!H$6))=0,MAX($B$1:$B14)+1,MAX(B$1:B14))</f>
        <v>14</v>
      </c>
      <c r="C15" s="15">
        <f t="shared" si="0"/>
        <v>44211</v>
      </c>
      <c r="D15" s="15">
        <f t="shared" ref="D15:M15" si="14">WORKDAY(C$52+$B15+8,1,Fer)</f>
        <v>44272</v>
      </c>
      <c r="E15" s="15">
        <f t="shared" si="14"/>
        <v>44333</v>
      </c>
      <c r="F15" s="15">
        <f t="shared" si="14"/>
        <v>44392</v>
      </c>
      <c r="G15" s="15">
        <f t="shared" si="14"/>
        <v>44454</v>
      </c>
      <c r="H15" s="15">
        <f t="shared" si="14"/>
        <v>44515</v>
      </c>
      <c r="I15" s="15">
        <f t="shared" si="14"/>
        <v>44574</v>
      </c>
      <c r="J15" s="15">
        <f t="shared" si="14"/>
        <v>44636</v>
      </c>
      <c r="K15" s="15">
        <f t="shared" si="14"/>
        <v>44697</v>
      </c>
      <c r="L15" s="15">
        <f t="shared" si="14"/>
        <v>44756</v>
      </c>
      <c r="M15" s="15">
        <f t="shared" si="14"/>
        <v>44818</v>
      </c>
    </row>
    <row r="16" spans="1:13" x14ac:dyDescent="0.25">
      <c r="A16" s="42" t="s">
        <v>1094</v>
      </c>
      <c r="B16">
        <f>IF(INT(MOD(ROW()-2,Données!H$6))=0,MAX($B$1:$B15)+1,MAX(B$1:B15))</f>
        <v>15</v>
      </c>
      <c r="C16" s="15">
        <f t="shared" si="0"/>
        <v>44214</v>
      </c>
      <c r="D16" s="15">
        <f t="shared" ref="D16:M16" si="15">WORKDAY(C$52+$B16+8,1,Fer)</f>
        <v>44273</v>
      </c>
      <c r="E16" s="15">
        <f t="shared" si="15"/>
        <v>44333</v>
      </c>
      <c r="F16" s="15">
        <f t="shared" si="15"/>
        <v>44393</v>
      </c>
      <c r="G16" s="15">
        <f t="shared" si="15"/>
        <v>44455</v>
      </c>
      <c r="H16" s="15">
        <f t="shared" si="15"/>
        <v>44515</v>
      </c>
      <c r="I16" s="15">
        <f t="shared" si="15"/>
        <v>44575</v>
      </c>
      <c r="J16" s="15">
        <f t="shared" si="15"/>
        <v>44637</v>
      </c>
      <c r="K16" s="15">
        <f t="shared" si="15"/>
        <v>44697</v>
      </c>
      <c r="L16" s="15">
        <f t="shared" si="15"/>
        <v>44757</v>
      </c>
      <c r="M16" s="15">
        <f t="shared" si="15"/>
        <v>44819</v>
      </c>
    </row>
    <row r="17" spans="1:13" x14ac:dyDescent="0.25">
      <c r="A17" s="42" t="s">
        <v>1095</v>
      </c>
      <c r="B17">
        <f>IF(INT(MOD(ROW()-2,Données!H$6))=0,MAX($B$1:$B16)+1,MAX(B$1:B16))</f>
        <v>16</v>
      </c>
      <c r="C17" s="15">
        <f t="shared" si="0"/>
        <v>44214</v>
      </c>
      <c r="D17" s="15">
        <f t="shared" ref="D17:M17" si="16">WORKDAY(C$52+$B17+8,1,Fer)</f>
        <v>44274</v>
      </c>
      <c r="E17" s="15">
        <f t="shared" si="16"/>
        <v>44334</v>
      </c>
      <c r="F17" s="15">
        <f t="shared" si="16"/>
        <v>44396</v>
      </c>
      <c r="G17" s="15">
        <f t="shared" si="16"/>
        <v>44456</v>
      </c>
      <c r="H17" s="15">
        <f t="shared" si="16"/>
        <v>44516</v>
      </c>
      <c r="I17" s="15">
        <f t="shared" si="16"/>
        <v>44578</v>
      </c>
      <c r="J17" s="15">
        <f t="shared" si="16"/>
        <v>44638</v>
      </c>
      <c r="K17" s="15">
        <f t="shared" si="16"/>
        <v>44698</v>
      </c>
      <c r="L17" s="15">
        <f t="shared" si="16"/>
        <v>44760</v>
      </c>
      <c r="M17" s="15">
        <f t="shared" si="16"/>
        <v>44820</v>
      </c>
    </row>
    <row r="18" spans="1:13" x14ac:dyDescent="0.25">
      <c r="A18" s="42" t="s">
        <v>1096</v>
      </c>
      <c r="B18">
        <f>IF(INT(MOD(ROW()-2,Données!H$6))=0,MAX($B$1:$B17)+1,MAX(B$1:B17))</f>
        <v>17</v>
      </c>
      <c r="C18" s="15">
        <f t="shared" si="0"/>
        <v>44214</v>
      </c>
      <c r="D18" s="15">
        <f t="shared" ref="D18:M18" si="17">WORKDAY(C$52+$B18+8,1,Fer)</f>
        <v>44277</v>
      </c>
      <c r="E18" s="15">
        <f t="shared" si="17"/>
        <v>44335</v>
      </c>
      <c r="F18" s="15">
        <f t="shared" si="17"/>
        <v>44396</v>
      </c>
      <c r="G18" s="15">
        <f t="shared" si="17"/>
        <v>44459</v>
      </c>
      <c r="H18" s="15">
        <f t="shared" si="17"/>
        <v>44517</v>
      </c>
      <c r="I18" s="15">
        <f t="shared" si="17"/>
        <v>44578</v>
      </c>
      <c r="J18" s="15">
        <f t="shared" si="17"/>
        <v>44641</v>
      </c>
      <c r="K18" s="15">
        <f t="shared" si="17"/>
        <v>44699</v>
      </c>
      <c r="L18" s="15">
        <f t="shared" si="17"/>
        <v>44760</v>
      </c>
      <c r="M18" s="15">
        <f t="shared" si="17"/>
        <v>44823</v>
      </c>
    </row>
    <row r="19" spans="1:13" x14ac:dyDescent="0.25">
      <c r="A19" s="42" t="s">
        <v>1097</v>
      </c>
      <c r="B19">
        <f>IF(INT(MOD(ROW()-2,Données!H$6))=0,MAX($B$1:$B18)+1,MAX(B$1:B18))</f>
        <v>18</v>
      </c>
      <c r="C19" s="15">
        <f t="shared" si="0"/>
        <v>44215</v>
      </c>
      <c r="D19" s="15">
        <f t="shared" ref="D19:M19" si="18">WORKDAY(C$52+$B19+8,1,Fer)</f>
        <v>44277</v>
      </c>
      <c r="E19" s="15">
        <f t="shared" si="18"/>
        <v>44336</v>
      </c>
      <c r="F19" s="15">
        <f t="shared" si="18"/>
        <v>44396</v>
      </c>
      <c r="G19" s="15">
        <f t="shared" si="18"/>
        <v>44459</v>
      </c>
      <c r="H19" s="15">
        <f t="shared" si="18"/>
        <v>44518</v>
      </c>
      <c r="I19" s="15">
        <f t="shared" si="18"/>
        <v>44578</v>
      </c>
      <c r="J19" s="15">
        <f t="shared" si="18"/>
        <v>44641</v>
      </c>
      <c r="K19" s="15">
        <f t="shared" si="18"/>
        <v>44700</v>
      </c>
      <c r="L19" s="15">
        <f t="shared" si="18"/>
        <v>44760</v>
      </c>
      <c r="M19" s="15">
        <f t="shared" si="18"/>
        <v>44823</v>
      </c>
    </row>
    <row r="20" spans="1:13" x14ac:dyDescent="0.25">
      <c r="A20" s="42" t="s">
        <v>1098</v>
      </c>
      <c r="B20">
        <f>IF(INT(MOD(ROW()-2,Données!H$6))=0,MAX($B$1:$B19)+1,MAX(B$1:B19))</f>
        <v>19</v>
      </c>
      <c r="C20" s="15">
        <f t="shared" si="0"/>
        <v>44216</v>
      </c>
      <c r="D20" s="15">
        <f t="shared" ref="D20:M20" si="19">WORKDAY(C$52+$B20+8,1,Fer)</f>
        <v>44277</v>
      </c>
      <c r="E20" s="15">
        <f t="shared" si="19"/>
        <v>44337</v>
      </c>
      <c r="F20" s="15">
        <f t="shared" si="19"/>
        <v>44397</v>
      </c>
      <c r="G20" s="15">
        <f t="shared" si="19"/>
        <v>44459</v>
      </c>
      <c r="H20" s="15">
        <f t="shared" si="19"/>
        <v>44519</v>
      </c>
      <c r="I20" s="15">
        <f t="shared" si="19"/>
        <v>44579</v>
      </c>
      <c r="J20" s="15">
        <f t="shared" si="19"/>
        <v>44641</v>
      </c>
      <c r="K20" s="15">
        <f t="shared" si="19"/>
        <v>44701</v>
      </c>
      <c r="L20" s="15">
        <f t="shared" si="19"/>
        <v>44761</v>
      </c>
      <c r="M20" s="15">
        <f t="shared" si="19"/>
        <v>44823</v>
      </c>
    </row>
    <row r="21" spans="1:13" x14ac:dyDescent="0.25">
      <c r="A21" s="42" t="s">
        <v>1099</v>
      </c>
      <c r="B21">
        <f>IF(INT(MOD(ROW()-2,Données!H$6))=0,MAX($B$1:$B20)+1,MAX(B$1:B20))</f>
        <v>20</v>
      </c>
      <c r="C21" s="15">
        <f t="shared" si="0"/>
        <v>44217</v>
      </c>
      <c r="D21" s="15">
        <f t="shared" ref="D21:M21" si="20">WORKDAY(C$52+$B21+8,1,Fer)</f>
        <v>44278</v>
      </c>
      <c r="E21" s="15">
        <f t="shared" si="20"/>
        <v>44341</v>
      </c>
      <c r="F21" s="15">
        <f t="shared" si="20"/>
        <v>44398</v>
      </c>
      <c r="G21" s="15">
        <f t="shared" si="20"/>
        <v>44460</v>
      </c>
      <c r="H21" s="15">
        <f t="shared" si="20"/>
        <v>44522</v>
      </c>
      <c r="I21" s="15">
        <f t="shared" si="20"/>
        <v>44580</v>
      </c>
      <c r="J21" s="15">
        <f t="shared" si="20"/>
        <v>44642</v>
      </c>
      <c r="K21" s="15">
        <f t="shared" si="20"/>
        <v>44704</v>
      </c>
      <c r="L21" s="15">
        <f t="shared" si="20"/>
        <v>44762</v>
      </c>
      <c r="M21" s="15">
        <f t="shared" si="20"/>
        <v>44824</v>
      </c>
    </row>
    <row r="22" spans="1:13" x14ac:dyDescent="0.25">
      <c r="A22" s="42" t="s">
        <v>1100</v>
      </c>
      <c r="B22">
        <f>IF(INT(MOD(ROW()-2,Données!H$6))=0,MAX($B$1:$B21)+1,MAX(B$1:B21))</f>
        <v>21</v>
      </c>
      <c r="C22" s="15">
        <f t="shared" si="0"/>
        <v>44218</v>
      </c>
      <c r="D22" s="15">
        <f t="shared" ref="D22:M22" si="21">WORKDAY(C$52+$B22+8,1,Fer)</f>
        <v>44279</v>
      </c>
      <c r="E22" s="15">
        <f t="shared" si="21"/>
        <v>44341</v>
      </c>
      <c r="F22" s="15">
        <f t="shared" si="21"/>
        <v>44399</v>
      </c>
      <c r="G22" s="15">
        <f t="shared" si="21"/>
        <v>44461</v>
      </c>
      <c r="H22" s="15">
        <f t="shared" si="21"/>
        <v>44522</v>
      </c>
      <c r="I22" s="15">
        <f t="shared" si="21"/>
        <v>44581</v>
      </c>
      <c r="J22" s="15">
        <f t="shared" si="21"/>
        <v>44643</v>
      </c>
      <c r="K22" s="15">
        <f t="shared" si="21"/>
        <v>44704</v>
      </c>
      <c r="L22" s="15">
        <f t="shared" si="21"/>
        <v>44763</v>
      </c>
      <c r="M22" s="15">
        <f t="shared" si="21"/>
        <v>44825</v>
      </c>
    </row>
    <row r="23" spans="1:13" x14ac:dyDescent="0.25">
      <c r="A23" s="42" t="s">
        <v>1101</v>
      </c>
      <c r="B23">
        <f>IF(INT(MOD(ROW()-2,Données!H$6))=0,MAX($B$1:$B22)+1,MAX(B$1:B22))</f>
        <v>22</v>
      </c>
      <c r="C23" s="15">
        <f t="shared" si="0"/>
        <v>44221</v>
      </c>
      <c r="D23" s="15">
        <f t="shared" ref="D23:M23" si="22">WORKDAY(C$52+$B23+8,1,Fer)</f>
        <v>44280</v>
      </c>
      <c r="E23" s="15">
        <f t="shared" si="22"/>
        <v>44341</v>
      </c>
      <c r="F23" s="15">
        <f t="shared" si="22"/>
        <v>44400</v>
      </c>
      <c r="G23" s="15">
        <f t="shared" si="22"/>
        <v>44462</v>
      </c>
      <c r="H23" s="15">
        <f t="shared" si="22"/>
        <v>44522</v>
      </c>
      <c r="I23" s="15">
        <f t="shared" si="22"/>
        <v>44582</v>
      </c>
      <c r="J23" s="15">
        <f t="shared" si="22"/>
        <v>44644</v>
      </c>
      <c r="K23" s="15">
        <f t="shared" si="22"/>
        <v>44704</v>
      </c>
      <c r="L23" s="15">
        <f t="shared" si="22"/>
        <v>44764</v>
      </c>
      <c r="M23" s="15">
        <f t="shared" si="22"/>
        <v>44826</v>
      </c>
    </row>
    <row r="24" spans="1:13" x14ac:dyDescent="0.25">
      <c r="A24" s="42" t="s">
        <v>1102</v>
      </c>
      <c r="B24">
        <f>IF(INT(MOD(ROW()-2,Données!H$6))=0,MAX($B$1:$B23)+1,MAX(B$1:B23))</f>
        <v>23</v>
      </c>
      <c r="C24" s="15">
        <f t="shared" si="0"/>
        <v>44221</v>
      </c>
      <c r="D24" s="15">
        <f t="shared" ref="D24:M24" si="23">WORKDAY(C$52+$B24+8,1,Fer)</f>
        <v>44281</v>
      </c>
      <c r="E24" s="15">
        <f t="shared" si="23"/>
        <v>44341</v>
      </c>
      <c r="F24" s="15">
        <f t="shared" si="23"/>
        <v>44403</v>
      </c>
      <c r="G24" s="15">
        <f t="shared" si="23"/>
        <v>44463</v>
      </c>
      <c r="H24" s="15">
        <f t="shared" si="23"/>
        <v>44523</v>
      </c>
      <c r="I24" s="15">
        <f t="shared" si="23"/>
        <v>44585</v>
      </c>
      <c r="J24" s="15">
        <f t="shared" si="23"/>
        <v>44645</v>
      </c>
      <c r="K24" s="15">
        <f t="shared" si="23"/>
        <v>44705</v>
      </c>
      <c r="L24" s="15">
        <f t="shared" si="23"/>
        <v>44767</v>
      </c>
      <c r="M24" s="15">
        <f t="shared" si="23"/>
        <v>44827</v>
      </c>
    </row>
    <row r="25" spans="1:13" x14ac:dyDescent="0.25">
      <c r="A25" s="42" t="s">
        <v>1103</v>
      </c>
      <c r="B25">
        <f>IF(INT(MOD(ROW()-2,Données!H$6))=0,MAX($B$1:$B24)+1,MAX(B$1:B24))</f>
        <v>24</v>
      </c>
      <c r="C25" s="15">
        <f t="shared" si="0"/>
        <v>44221</v>
      </c>
      <c r="D25" s="15">
        <f t="shared" ref="D25:M25" si="24">WORKDAY(C$52+$B25+8,1,Fer)</f>
        <v>44284</v>
      </c>
      <c r="E25" s="15">
        <f t="shared" si="24"/>
        <v>44342</v>
      </c>
      <c r="F25" s="15">
        <f t="shared" si="24"/>
        <v>44403</v>
      </c>
      <c r="G25" s="15">
        <f t="shared" si="24"/>
        <v>44466</v>
      </c>
      <c r="H25" s="15">
        <f t="shared" si="24"/>
        <v>44524</v>
      </c>
      <c r="I25" s="15">
        <f t="shared" si="24"/>
        <v>44585</v>
      </c>
      <c r="J25" s="15">
        <f t="shared" si="24"/>
        <v>44648</v>
      </c>
      <c r="K25" s="15">
        <f t="shared" si="24"/>
        <v>44706</v>
      </c>
      <c r="L25" s="15">
        <f t="shared" si="24"/>
        <v>44767</v>
      </c>
      <c r="M25" s="15">
        <f t="shared" si="24"/>
        <v>44830</v>
      </c>
    </row>
    <row r="26" spans="1:13" x14ac:dyDescent="0.25">
      <c r="A26" s="42" t="s">
        <v>1104</v>
      </c>
      <c r="B26">
        <f>IF(INT(MOD(ROW()-2,Données!H$6))=0,MAX($B$1:$B25)+1,MAX(B$1:B25))</f>
        <v>25</v>
      </c>
      <c r="C26" s="15">
        <f t="shared" si="0"/>
        <v>44222</v>
      </c>
      <c r="D26" s="15">
        <f t="shared" ref="D26:M26" si="25">WORKDAY(C$52+$B26+8,1,Fer)</f>
        <v>44284</v>
      </c>
      <c r="E26" s="15">
        <f t="shared" si="25"/>
        <v>44343</v>
      </c>
      <c r="F26" s="15">
        <f t="shared" si="25"/>
        <v>44403</v>
      </c>
      <c r="G26" s="15">
        <f t="shared" si="25"/>
        <v>44466</v>
      </c>
      <c r="H26" s="15">
        <f t="shared" si="25"/>
        <v>44525</v>
      </c>
      <c r="I26" s="15">
        <f t="shared" si="25"/>
        <v>44585</v>
      </c>
      <c r="J26" s="15">
        <f t="shared" si="25"/>
        <v>44648</v>
      </c>
      <c r="K26" s="15">
        <f t="shared" si="25"/>
        <v>44707</v>
      </c>
      <c r="L26" s="15">
        <f t="shared" si="25"/>
        <v>44767</v>
      </c>
      <c r="M26" s="15">
        <f t="shared" si="25"/>
        <v>44830</v>
      </c>
    </row>
    <row r="27" spans="1:13" x14ac:dyDescent="0.25">
      <c r="A27" s="42" t="s">
        <v>1105</v>
      </c>
      <c r="B27">
        <f>IF(INT(MOD(ROW()-2,Données!H$6))=0,MAX($B$1:$B26)+1,MAX(B$1:B26))</f>
        <v>26</v>
      </c>
      <c r="C27" s="15">
        <f t="shared" si="0"/>
        <v>44223</v>
      </c>
      <c r="D27" s="15">
        <f t="shared" ref="D27:M27" si="26">WORKDAY(C$52+$B27+8,1,Fer)</f>
        <v>44284</v>
      </c>
      <c r="E27" s="15">
        <f t="shared" si="26"/>
        <v>44344</v>
      </c>
      <c r="F27" s="15">
        <f t="shared" si="26"/>
        <v>44404</v>
      </c>
      <c r="G27" s="15">
        <f t="shared" si="26"/>
        <v>44466</v>
      </c>
      <c r="H27" s="15">
        <f t="shared" si="26"/>
        <v>44526</v>
      </c>
      <c r="I27" s="15">
        <f t="shared" si="26"/>
        <v>44586</v>
      </c>
      <c r="J27" s="15">
        <f t="shared" si="26"/>
        <v>44648</v>
      </c>
      <c r="K27" s="15">
        <f t="shared" si="26"/>
        <v>44708</v>
      </c>
      <c r="L27" s="15">
        <f t="shared" si="26"/>
        <v>44768</v>
      </c>
      <c r="M27" s="15">
        <f t="shared" si="26"/>
        <v>44830</v>
      </c>
    </row>
    <row r="28" spans="1:13" x14ac:dyDescent="0.25">
      <c r="A28" s="42" t="s">
        <v>1106</v>
      </c>
      <c r="B28">
        <f>IF(INT(MOD(ROW()-2,Données!H$6))=0,MAX($B$1:$B27)+1,MAX(B$1:B27))</f>
        <v>27</v>
      </c>
      <c r="C28" s="15">
        <f t="shared" si="0"/>
        <v>44224</v>
      </c>
      <c r="D28" s="15">
        <f t="shared" ref="D28:M28" si="27">WORKDAY(C$52+$B28+8,1,Fer)</f>
        <v>44285</v>
      </c>
      <c r="E28" s="15">
        <f t="shared" si="27"/>
        <v>44347</v>
      </c>
      <c r="F28" s="15">
        <f t="shared" si="27"/>
        <v>44405</v>
      </c>
      <c r="G28" s="15">
        <f t="shared" si="27"/>
        <v>44467</v>
      </c>
      <c r="H28" s="15">
        <f t="shared" si="27"/>
        <v>44529</v>
      </c>
      <c r="I28" s="15">
        <f t="shared" si="27"/>
        <v>44587</v>
      </c>
      <c r="J28" s="15">
        <f t="shared" si="27"/>
        <v>44649</v>
      </c>
      <c r="K28" s="15">
        <f t="shared" si="27"/>
        <v>44711</v>
      </c>
      <c r="L28" s="15">
        <f t="shared" si="27"/>
        <v>44769</v>
      </c>
      <c r="M28" s="15">
        <f t="shared" si="27"/>
        <v>44831</v>
      </c>
    </row>
    <row r="29" spans="1:13" x14ac:dyDescent="0.25">
      <c r="A29" s="42" t="s">
        <v>1107</v>
      </c>
      <c r="B29">
        <f>IF(INT(MOD(ROW()-2,Données!H$6))=0,MAX($B$1:$B28)+1,MAX(B$1:B28))</f>
        <v>28</v>
      </c>
      <c r="C29" s="15">
        <f t="shared" si="0"/>
        <v>44225</v>
      </c>
      <c r="D29" s="15">
        <f t="shared" ref="D29:M29" si="28">WORKDAY(C$52+$B29+8,1,Fer)</f>
        <v>44286</v>
      </c>
      <c r="E29" s="15">
        <f t="shared" si="28"/>
        <v>44347</v>
      </c>
      <c r="F29" s="15">
        <f t="shared" si="28"/>
        <v>44406</v>
      </c>
      <c r="G29" s="15">
        <f t="shared" si="28"/>
        <v>44468</v>
      </c>
      <c r="H29" s="15">
        <f t="shared" si="28"/>
        <v>44529</v>
      </c>
      <c r="I29" s="15">
        <f t="shared" si="28"/>
        <v>44588</v>
      </c>
      <c r="J29" s="15">
        <f t="shared" si="28"/>
        <v>44650</v>
      </c>
      <c r="K29" s="15">
        <f t="shared" si="28"/>
        <v>44711</v>
      </c>
      <c r="L29" s="15">
        <f t="shared" si="28"/>
        <v>44770</v>
      </c>
      <c r="M29" s="15">
        <f t="shared" si="28"/>
        <v>44832</v>
      </c>
    </row>
    <row r="30" spans="1:13" x14ac:dyDescent="0.25">
      <c r="A30" s="42" t="s">
        <v>1108</v>
      </c>
      <c r="B30">
        <f>IF(INT(MOD(ROW()-2,Données!H$6))=0,MAX($B$1:$B29)+1,MAX(B$1:B29))</f>
        <v>29</v>
      </c>
      <c r="C30" s="15">
        <f t="shared" si="0"/>
        <v>44228</v>
      </c>
      <c r="D30" s="15">
        <f t="shared" ref="D30:M30" si="29">WORKDAY(C$52+$B30+8,1,Fer)</f>
        <v>44287</v>
      </c>
      <c r="E30" s="15">
        <f t="shared" si="29"/>
        <v>44347</v>
      </c>
      <c r="F30" s="15">
        <f t="shared" si="29"/>
        <v>44407</v>
      </c>
      <c r="G30" s="15">
        <f t="shared" si="29"/>
        <v>44469</v>
      </c>
      <c r="H30" s="15">
        <f t="shared" si="29"/>
        <v>44529</v>
      </c>
      <c r="I30" s="15">
        <f t="shared" si="29"/>
        <v>44589</v>
      </c>
      <c r="J30" s="15">
        <f t="shared" si="29"/>
        <v>44651</v>
      </c>
      <c r="K30" s="15">
        <f t="shared" si="29"/>
        <v>44711</v>
      </c>
      <c r="L30" s="15">
        <f t="shared" si="29"/>
        <v>44771</v>
      </c>
      <c r="M30" s="15">
        <f t="shared" si="29"/>
        <v>44833</v>
      </c>
    </row>
    <row r="31" spans="1:13" x14ac:dyDescent="0.25">
      <c r="A31" s="42" t="s">
        <v>1109</v>
      </c>
      <c r="B31">
        <f>IF(INT(MOD(ROW()-2,Données!H$6))=0,MAX($B$1:$B30)+1,MAX(B$1:B30))</f>
        <v>30</v>
      </c>
      <c r="C31" s="15">
        <f t="shared" si="0"/>
        <v>44228</v>
      </c>
      <c r="D31" s="15">
        <f t="shared" ref="D31:M31" si="30">WORKDAY(C$52+$B31+8,1,Fer)</f>
        <v>44288</v>
      </c>
      <c r="E31" s="15">
        <f t="shared" si="30"/>
        <v>44348</v>
      </c>
      <c r="F31" s="15">
        <f t="shared" si="30"/>
        <v>44410</v>
      </c>
      <c r="G31" s="15">
        <f t="shared" si="30"/>
        <v>44470</v>
      </c>
      <c r="H31" s="15">
        <f t="shared" si="30"/>
        <v>44530</v>
      </c>
      <c r="I31" s="15">
        <f t="shared" si="30"/>
        <v>44592</v>
      </c>
      <c r="J31" s="15">
        <f t="shared" si="30"/>
        <v>44652</v>
      </c>
      <c r="K31" s="15">
        <f t="shared" si="30"/>
        <v>44712</v>
      </c>
      <c r="L31" s="15">
        <f t="shared" si="30"/>
        <v>44774</v>
      </c>
      <c r="M31" s="15">
        <f t="shared" si="30"/>
        <v>44834</v>
      </c>
    </row>
    <row r="32" spans="1:13" x14ac:dyDescent="0.25">
      <c r="A32" s="42" t="s">
        <v>1110</v>
      </c>
      <c r="B32">
        <f>IF(INT(MOD(ROW()-2,Données!H$6))=0,MAX($B$1:$B31)+1,MAX(B$1:B31))</f>
        <v>31</v>
      </c>
      <c r="C32" s="15">
        <f t="shared" si="0"/>
        <v>44228</v>
      </c>
      <c r="D32" s="15">
        <f t="shared" ref="D32:M32" si="31">WORKDAY(C$52+$B32+8,1,Fer)</f>
        <v>44292</v>
      </c>
      <c r="E32" s="15">
        <f t="shared" si="31"/>
        <v>44349</v>
      </c>
      <c r="F32" s="15">
        <f t="shared" si="31"/>
        <v>44410</v>
      </c>
      <c r="G32" s="15">
        <f t="shared" si="31"/>
        <v>44473</v>
      </c>
      <c r="H32" s="15">
        <f t="shared" si="31"/>
        <v>44531</v>
      </c>
      <c r="I32" s="15">
        <f t="shared" si="31"/>
        <v>44592</v>
      </c>
      <c r="J32" s="15">
        <f t="shared" si="31"/>
        <v>44655</v>
      </c>
      <c r="K32" s="15">
        <f t="shared" si="31"/>
        <v>44713</v>
      </c>
      <c r="L32" s="15">
        <f t="shared" si="31"/>
        <v>44774</v>
      </c>
      <c r="M32" s="15">
        <f t="shared" si="31"/>
        <v>44837</v>
      </c>
    </row>
    <row r="33" spans="1:13" x14ac:dyDescent="0.25">
      <c r="A33" s="42" t="s">
        <v>1111</v>
      </c>
      <c r="B33">
        <f>IF(INT(MOD(ROW()-2,Données!H$6))=0,MAX($B$1:$B32)+1,MAX(B$1:B32))</f>
        <v>32</v>
      </c>
      <c r="C33" s="15">
        <f t="shared" si="0"/>
        <v>44229</v>
      </c>
      <c r="D33" s="15">
        <f t="shared" ref="D33:M33" si="32">WORKDAY(C$52+$B33+8,1,Fer)</f>
        <v>44292</v>
      </c>
      <c r="E33" s="15">
        <f t="shared" si="32"/>
        <v>44350</v>
      </c>
      <c r="F33" s="15">
        <f t="shared" si="32"/>
        <v>44410</v>
      </c>
      <c r="G33" s="15">
        <f t="shared" si="32"/>
        <v>44473</v>
      </c>
      <c r="H33" s="15">
        <f t="shared" si="32"/>
        <v>44532</v>
      </c>
      <c r="I33" s="15">
        <f t="shared" si="32"/>
        <v>44592</v>
      </c>
      <c r="J33" s="15">
        <f t="shared" si="32"/>
        <v>44655</v>
      </c>
      <c r="K33" s="15">
        <f t="shared" si="32"/>
        <v>44714</v>
      </c>
      <c r="L33" s="15">
        <f t="shared" si="32"/>
        <v>44774</v>
      </c>
      <c r="M33" s="15">
        <f t="shared" si="32"/>
        <v>44837</v>
      </c>
    </row>
    <row r="34" spans="1:13" x14ac:dyDescent="0.25">
      <c r="A34" s="42" t="s">
        <v>1112</v>
      </c>
      <c r="B34">
        <f>IF(INT(MOD(ROW()-2,Données!H$6))=0,MAX($B$1:$B33)+1,MAX(B$1:B33))</f>
        <v>33</v>
      </c>
      <c r="C34" s="15">
        <f t="shared" ref="C34:C97" si="33">WORKDAY("31/12/2020"+$B34,1,Fer)</f>
        <v>44230</v>
      </c>
      <c r="D34" s="15">
        <f t="shared" ref="D34:M34" si="34">WORKDAY(C$52+$B34+8,1,Fer)</f>
        <v>44292</v>
      </c>
      <c r="E34" s="15">
        <f t="shared" si="34"/>
        <v>44351</v>
      </c>
      <c r="F34" s="15">
        <f t="shared" si="34"/>
        <v>44411</v>
      </c>
      <c r="G34" s="15">
        <f t="shared" si="34"/>
        <v>44473</v>
      </c>
      <c r="H34" s="15">
        <f t="shared" si="34"/>
        <v>44533</v>
      </c>
      <c r="I34" s="15">
        <f t="shared" si="34"/>
        <v>44593</v>
      </c>
      <c r="J34" s="15">
        <f t="shared" si="34"/>
        <v>44655</v>
      </c>
      <c r="K34" s="15">
        <f t="shared" si="34"/>
        <v>44715</v>
      </c>
      <c r="L34" s="15">
        <f t="shared" si="34"/>
        <v>44775</v>
      </c>
      <c r="M34" s="15">
        <f t="shared" si="34"/>
        <v>44837</v>
      </c>
    </row>
    <row r="35" spans="1:13" x14ac:dyDescent="0.25">
      <c r="A35" s="42" t="s">
        <v>1113</v>
      </c>
      <c r="B35">
        <f>IF(INT(MOD(ROW()-2,Données!H$6))=0,MAX($B$1:$B34)+1,MAX(B$1:B34))</f>
        <v>34</v>
      </c>
      <c r="C35" s="15">
        <f t="shared" si="33"/>
        <v>44231</v>
      </c>
      <c r="D35" s="15">
        <f t="shared" ref="D35:M35" si="35">WORKDAY(C$52+$B35+8,1,Fer)</f>
        <v>44292</v>
      </c>
      <c r="E35" s="15">
        <f t="shared" si="35"/>
        <v>44354</v>
      </c>
      <c r="F35" s="15">
        <f t="shared" si="35"/>
        <v>44412</v>
      </c>
      <c r="G35" s="15">
        <f t="shared" si="35"/>
        <v>44474</v>
      </c>
      <c r="H35" s="15">
        <f t="shared" si="35"/>
        <v>44536</v>
      </c>
      <c r="I35" s="15">
        <f t="shared" si="35"/>
        <v>44594</v>
      </c>
      <c r="J35" s="15">
        <f t="shared" si="35"/>
        <v>44656</v>
      </c>
      <c r="K35" s="15">
        <f t="shared" si="35"/>
        <v>44718</v>
      </c>
      <c r="L35" s="15">
        <f t="shared" si="35"/>
        <v>44776</v>
      </c>
      <c r="M35" s="15">
        <f t="shared" si="35"/>
        <v>44838</v>
      </c>
    </row>
    <row r="36" spans="1:13" x14ac:dyDescent="0.25">
      <c r="A36" s="42" t="s">
        <v>1114</v>
      </c>
      <c r="B36">
        <f>IF(INT(MOD(ROW()-2,Données!H$6))=0,MAX($B$1:$B35)+1,MAX(B$1:B35))</f>
        <v>35</v>
      </c>
      <c r="C36" s="15">
        <f t="shared" si="33"/>
        <v>44232</v>
      </c>
      <c r="D36" s="15">
        <f t="shared" ref="D36:M36" si="36">WORKDAY(C$52+$B36+8,1,Fer)</f>
        <v>44293</v>
      </c>
      <c r="E36" s="15">
        <f t="shared" si="36"/>
        <v>44354</v>
      </c>
      <c r="F36" s="15">
        <f t="shared" si="36"/>
        <v>44413</v>
      </c>
      <c r="G36" s="15">
        <f t="shared" si="36"/>
        <v>44475</v>
      </c>
      <c r="H36" s="15">
        <f t="shared" si="36"/>
        <v>44536</v>
      </c>
      <c r="I36" s="15">
        <f t="shared" si="36"/>
        <v>44595</v>
      </c>
      <c r="J36" s="15">
        <f t="shared" si="36"/>
        <v>44657</v>
      </c>
      <c r="K36" s="15">
        <f t="shared" si="36"/>
        <v>44718</v>
      </c>
      <c r="L36" s="15">
        <f t="shared" si="36"/>
        <v>44777</v>
      </c>
      <c r="M36" s="15">
        <f t="shared" si="36"/>
        <v>44839</v>
      </c>
    </row>
    <row r="37" spans="1:13" x14ac:dyDescent="0.25">
      <c r="A37" s="42" t="s">
        <v>1115</v>
      </c>
      <c r="B37">
        <f>IF(INT(MOD(ROW()-2,Données!H$6))=0,MAX($B$1:$B36)+1,MAX(B$1:B36))</f>
        <v>36</v>
      </c>
      <c r="C37" s="15">
        <f t="shared" si="33"/>
        <v>44235</v>
      </c>
      <c r="D37" s="15">
        <f t="shared" ref="D37:M37" si="37">WORKDAY(C$52+$B37+8,1,Fer)</f>
        <v>44294</v>
      </c>
      <c r="E37" s="15">
        <f t="shared" si="37"/>
        <v>44354</v>
      </c>
      <c r="F37" s="15">
        <f t="shared" si="37"/>
        <v>44414</v>
      </c>
      <c r="G37" s="15">
        <f t="shared" si="37"/>
        <v>44476</v>
      </c>
      <c r="H37" s="15">
        <f t="shared" si="37"/>
        <v>44536</v>
      </c>
      <c r="I37" s="15">
        <f t="shared" si="37"/>
        <v>44596</v>
      </c>
      <c r="J37" s="15">
        <f t="shared" si="37"/>
        <v>44658</v>
      </c>
      <c r="K37" s="15">
        <f t="shared" si="37"/>
        <v>44718</v>
      </c>
      <c r="L37" s="15">
        <f t="shared" si="37"/>
        <v>44778</v>
      </c>
      <c r="M37" s="15">
        <f t="shared" si="37"/>
        <v>44840</v>
      </c>
    </row>
    <row r="38" spans="1:13" x14ac:dyDescent="0.25">
      <c r="A38" s="42" t="s">
        <v>1116</v>
      </c>
      <c r="B38">
        <f>IF(INT(MOD(ROW()-2,Données!H$6))=0,MAX($B$1:$B37)+1,MAX(B$1:B37))</f>
        <v>37</v>
      </c>
      <c r="C38" s="15">
        <f t="shared" si="33"/>
        <v>44235</v>
      </c>
      <c r="D38" s="15">
        <f t="shared" ref="D38:M38" si="38">WORKDAY(C$52+$B38+8,1,Fer)</f>
        <v>44295</v>
      </c>
      <c r="E38" s="15">
        <f t="shared" si="38"/>
        <v>44355</v>
      </c>
      <c r="F38" s="15">
        <f t="shared" si="38"/>
        <v>44417</v>
      </c>
      <c r="G38" s="15">
        <f t="shared" si="38"/>
        <v>44477</v>
      </c>
      <c r="H38" s="15">
        <f t="shared" si="38"/>
        <v>44537</v>
      </c>
      <c r="I38" s="15">
        <f t="shared" si="38"/>
        <v>44599</v>
      </c>
      <c r="J38" s="15">
        <f t="shared" si="38"/>
        <v>44659</v>
      </c>
      <c r="K38" s="15">
        <f t="shared" si="38"/>
        <v>44719</v>
      </c>
      <c r="L38" s="15">
        <f t="shared" si="38"/>
        <v>44781</v>
      </c>
      <c r="M38" s="15">
        <f t="shared" si="38"/>
        <v>44841</v>
      </c>
    </row>
    <row r="39" spans="1:13" x14ac:dyDescent="0.25">
      <c r="A39" s="42" t="s">
        <v>1117</v>
      </c>
      <c r="B39">
        <f>IF(INT(MOD(ROW()-2,Données!H$6))=0,MAX($B$1:$B38)+1,MAX(B$1:B38))</f>
        <v>38</v>
      </c>
      <c r="C39" s="15">
        <f t="shared" si="33"/>
        <v>44235</v>
      </c>
      <c r="D39" s="15">
        <f t="shared" ref="D39:M39" si="39">WORKDAY(C$52+$B39+8,1,Fer)</f>
        <v>44298</v>
      </c>
      <c r="E39" s="15">
        <f t="shared" si="39"/>
        <v>44356</v>
      </c>
      <c r="F39" s="15">
        <f t="shared" si="39"/>
        <v>44417</v>
      </c>
      <c r="G39" s="15">
        <f t="shared" si="39"/>
        <v>44480</v>
      </c>
      <c r="H39" s="15">
        <f t="shared" si="39"/>
        <v>44538</v>
      </c>
      <c r="I39" s="15">
        <f t="shared" si="39"/>
        <v>44599</v>
      </c>
      <c r="J39" s="15">
        <f t="shared" si="39"/>
        <v>44662</v>
      </c>
      <c r="K39" s="15">
        <f t="shared" si="39"/>
        <v>44720</v>
      </c>
      <c r="L39" s="15">
        <f t="shared" si="39"/>
        <v>44781</v>
      </c>
      <c r="M39" s="15">
        <f t="shared" si="39"/>
        <v>44844</v>
      </c>
    </row>
    <row r="40" spans="1:13" x14ac:dyDescent="0.25">
      <c r="A40" s="42" t="s">
        <v>1118</v>
      </c>
      <c r="B40">
        <f>IF(INT(MOD(ROW()-2,Données!H$6))=0,MAX($B$1:$B39)+1,MAX(B$1:B39))</f>
        <v>39</v>
      </c>
      <c r="C40" s="15">
        <f t="shared" si="33"/>
        <v>44236</v>
      </c>
      <c r="D40" s="15">
        <f t="shared" ref="D40:M40" si="40">WORKDAY(C$52+$B40+8,1,Fer)</f>
        <v>44298</v>
      </c>
      <c r="E40" s="15">
        <f t="shared" si="40"/>
        <v>44357</v>
      </c>
      <c r="F40" s="15">
        <f t="shared" si="40"/>
        <v>44417</v>
      </c>
      <c r="G40" s="15">
        <f t="shared" si="40"/>
        <v>44480</v>
      </c>
      <c r="H40" s="15">
        <f t="shared" si="40"/>
        <v>44539</v>
      </c>
      <c r="I40" s="15">
        <f t="shared" si="40"/>
        <v>44599</v>
      </c>
      <c r="J40" s="15">
        <f t="shared" si="40"/>
        <v>44662</v>
      </c>
      <c r="K40" s="15">
        <f t="shared" si="40"/>
        <v>44721</v>
      </c>
      <c r="L40" s="15">
        <f t="shared" si="40"/>
        <v>44781</v>
      </c>
      <c r="M40" s="15">
        <f t="shared" si="40"/>
        <v>44844</v>
      </c>
    </row>
    <row r="41" spans="1:13" x14ac:dyDescent="0.25">
      <c r="A41" s="42" t="s">
        <v>1119</v>
      </c>
      <c r="B41">
        <f>IF(INT(MOD(ROW()-2,Données!H$6))=0,MAX($B$1:$B40)+1,MAX(B$1:B40))</f>
        <v>40</v>
      </c>
      <c r="C41" s="15">
        <f t="shared" si="33"/>
        <v>44237</v>
      </c>
      <c r="D41" s="15">
        <f t="shared" ref="D41:M41" si="41">WORKDAY(C$52+$B41+8,1,Fer)</f>
        <v>44298</v>
      </c>
      <c r="E41" s="15">
        <f t="shared" si="41"/>
        <v>44358</v>
      </c>
      <c r="F41" s="15">
        <f t="shared" si="41"/>
        <v>44418</v>
      </c>
      <c r="G41" s="15">
        <f t="shared" si="41"/>
        <v>44480</v>
      </c>
      <c r="H41" s="15">
        <f t="shared" si="41"/>
        <v>44540</v>
      </c>
      <c r="I41" s="15">
        <f t="shared" si="41"/>
        <v>44600</v>
      </c>
      <c r="J41" s="15">
        <f t="shared" si="41"/>
        <v>44662</v>
      </c>
      <c r="K41" s="15">
        <f t="shared" si="41"/>
        <v>44722</v>
      </c>
      <c r="L41" s="15">
        <f t="shared" si="41"/>
        <v>44782</v>
      </c>
      <c r="M41" s="15">
        <f t="shared" si="41"/>
        <v>44844</v>
      </c>
    </row>
    <row r="42" spans="1:13" x14ac:dyDescent="0.25">
      <c r="A42" s="42" t="s">
        <v>1120</v>
      </c>
      <c r="B42">
        <f>IF(INT(MOD(ROW()-2,Données!H$6))=0,MAX($B$1:$B41)+1,MAX(B$1:B41))</f>
        <v>41</v>
      </c>
      <c r="C42" s="15">
        <f t="shared" si="33"/>
        <v>44238</v>
      </c>
      <c r="D42" s="15">
        <f t="shared" ref="D42:M42" si="42">WORKDAY(C$52+$B42+8,1,Fer)</f>
        <v>44299</v>
      </c>
      <c r="E42" s="15">
        <f t="shared" si="42"/>
        <v>44361</v>
      </c>
      <c r="F42" s="15">
        <f t="shared" si="42"/>
        <v>44419</v>
      </c>
      <c r="G42" s="15">
        <f t="shared" si="42"/>
        <v>44481</v>
      </c>
      <c r="H42" s="15">
        <f t="shared" si="42"/>
        <v>44543</v>
      </c>
      <c r="I42" s="15">
        <f t="shared" si="42"/>
        <v>44601</v>
      </c>
      <c r="J42" s="15">
        <f t="shared" si="42"/>
        <v>44663</v>
      </c>
      <c r="K42" s="15">
        <f t="shared" si="42"/>
        <v>44725</v>
      </c>
      <c r="L42" s="15">
        <f t="shared" si="42"/>
        <v>44783</v>
      </c>
      <c r="M42" s="15">
        <f t="shared" si="42"/>
        <v>44845</v>
      </c>
    </row>
    <row r="43" spans="1:13" x14ac:dyDescent="0.25">
      <c r="A43" s="42" t="s">
        <v>1121</v>
      </c>
      <c r="B43">
        <f>IF(INT(MOD(ROW()-2,Données!H$6))=0,MAX($B$1:$B42)+1,MAX(B$1:B42))</f>
        <v>42</v>
      </c>
      <c r="C43" s="15">
        <f t="shared" si="33"/>
        <v>44239</v>
      </c>
      <c r="D43" s="15">
        <f t="shared" ref="D43:M43" si="43">WORKDAY(C$52+$B43+8,1,Fer)</f>
        <v>44300</v>
      </c>
      <c r="E43" s="15">
        <f t="shared" si="43"/>
        <v>44361</v>
      </c>
      <c r="F43" s="15">
        <f t="shared" si="43"/>
        <v>44420</v>
      </c>
      <c r="G43" s="15">
        <f t="shared" si="43"/>
        <v>44482</v>
      </c>
      <c r="H43" s="15">
        <f t="shared" si="43"/>
        <v>44543</v>
      </c>
      <c r="I43" s="15">
        <f t="shared" si="43"/>
        <v>44602</v>
      </c>
      <c r="J43" s="15">
        <f t="shared" si="43"/>
        <v>44664</v>
      </c>
      <c r="K43" s="15">
        <f t="shared" si="43"/>
        <v>44725</v>
      </c>
      <c r="L43" s="15">
        <f t="shared" si="43"/>
        <v>44784</v>
      </c>
      <c r="M43" s="15">
        <f t="shared" si="43"/>
        <v>44846</v>
      </c>
    </row>
    <row r="44" spans="1:13" x14ac:dyDescent="0.25">
      <c r="A44" s="42" t="s">
        <v>1122</v>
      </c>
      <c r="B44">
        <f>IF(INT(MOD(ROW()-2,Données!H$6))=0,MAX($B$1:$B43)+1,MAX(B$1:B43))</f>
        <v>43</v>
      </c>
      <c r="C44" s="15">
        <f t="shared" si="33"/>
        <v>44242</v>
      </c>
      <c r="D44" s="15">
        <f t="shared" ref="D44:M44" si="44">WORKDAY(C$52+$B44+8,1,Fer)</f>
        <v>44301</v>
      </c>
      <c r="E44" s="15">
        <f t="shared" si="44"/>
        <v>44361</v>
      </c>
      <c r="F44" s="15">
        <f t="shared" si="44"/>
        <v>44421</v>
      </c>
      <c r="G44" s="15">
        <f t="shared" si="44"/>
        <v>44483</v>
      </c>
      <c r="H44" s="15">
        <f t="shared" si="44"/>
        <v>44543</v>
      </c>
      <c r="I44" s="15">
        <f t="shared" si="44"/>
        <v>44603</v>
      </c>
      <c r="J44" s="15">
        <f t="shared" si="44"/>
        <v>44665</v>
      </c>
      <c r="K44" s="15">
        <f t="shared" si="44"/>
        <v>44725</v>
      </c>
      <c r="L44" s="15">
        <f t="shared" si="44"/>
        <v>44785</v>
      </c>
      <c r="M44" s="15">
        <f t="shared" si="44"/>
        <v>44847</v>
      </c>
    </row>
    <row r="45" spans="1:13" x14ac:dyDescent="0.25">
      <c r="A45" s="42" t="s">
        <v>1123</v>
      </c>
      <c r="B45">
        <f>IF(INT(MOD(ROW()-2,Données!H$6))=0,MAX($B$1:$B44)+1,MAX(B$1:B44))</f>
        <v>44</v>
      </c>
      <c r="C45" s="15">
        <f t="shared" si="33"/>
        <v>44242</v>
      </c>
      <c r="D45" s="15">
        <f t="shared" ref="D45:M45" si="45">WORKDAY(C$52+$B45+8,1,Fer)</f>
        <v>44302</v>
      </c>
      <c r="E45" s="15">
        <f t="shared" si="45"/>
        <v>44362</v>
      </c>
      <c r="F45" s="15">
        <f t="shared" si="45"/>
        <v>44424</v>
      </c>
      <c r="G45" s="15">
        <f t="shared" si="45"/>
        <v>44484</v>
      </c>
      <c r="H45" s="15">
        <f t="shared" si="45"/>
        <v>44544</v>
      </c>
      <c r="I45" s="15">
        <f t="shared" si="45"/>
        <v>44606</v>
      </c>
      <c r="J45" s="15">
        <f t="shared" si="45"/>
        <v>44666</v>
      </c>
      <c r="K45" s="15">
        <f t="shared" si="45"/>
        <v>44726</v>
      </c>
      <c r="L45" s="15">
        <f t="shared" si="45"/>
        <v>44788</v>
      </c>
      <c r="M45" s="15">
        <f t="shared" si="45"/>
        <v>44848</v>
      </c>
    </row>
    <row r="46" spans="1:13" x14ac:dyDescent="0.25">
      <c r="A46" s="42" t="s">
        <v>1124</v>
      </c>
      <c r="B46">
        <f>IF(INT(MOD(ROW()-2,Données!H$6))=0,MAX($B$1:$B45)+1,MAX(B$1:B45))</f>
        <v>45</v>
      </c>
      <c r="C46" s="15">
        <f t="shared" si="33"/>
        <v>44242</v>
      </c>
      <c r="D46" s="15">
        <f t="shared" ref="D46:M46" si="46">WORKDAY(C$52+$B46+8,1,Fer)</f>
        <v>44305</v>
      </c>
      <c r="E46" s="15">
        <f t="shared" si="46"/>
        <v>44363</v>
      </c>
      <c r="F46" s="15">
        <f t="shared" si="46"/>
        <v>44424</v>
      </c>
      <c r="G46" s="15">
        <f t="shared" si="46"/>
        <v>44487</v>
      </c>
      <c r="H46" s="15">
        <f t="shared" si="46"/>
        <v>44545</v>
      </c>
      <c r="I46" s="15">
        <f t="shared" si="46"/>
        <v>44606</v>
      </c>
      <c r="J46" s="15">
        <f t="shared" si="46"/>
        <v>44669</v>
      </c>
      <c r="K46" s="15">
        <f t="shared" si="46"/>
        <v>44727</v>
      </c>
      <c r="L46" s="15">
        <f t="shared" si="46"/>
        <v>44788</v>
      </c>
      <c r="M46" s="15">
        <f t="shared" si="46"/>
        <v>44851</v>
      </c>
    </row>
    <row r="47" spans="1:13" x14ac:dyDescent="0.25">
      <c r="A47" s="42" t="s">
        <v>1125</v>
      </c>
      <c r="B47">
        <f>IF(INT(MOD(ROW()-2,Données!H$6))=0,MAX($B$1:$B46)+1,MAX(B$1:B46))</f>
        <v>46</v>
      </c>
      <c r="C47" s="15">
        <f t="shared" si="33"/>
        <v>44243</v>
      </c>
      <c r="D47" s="15">
        <f t="shared" ref="D47:M47" si="47">WORKDAY(C$52+$B47+8,1,Fer)</f>
        <v>44305</v>
      </c>
      <c r="E47" s="15">
        <f t="shared" si="47"/>
        <v>44364</v>
      </c>
      <c r="F47" s="15">
        <f t="shared" si="47"/>
        <v>44424</v>
      </c>
      <c r="G47" s="15">
        <f t="shared" si="47"/>
        <v>44487</v>
      </c>
      <c r="H47" s="15">
        <f t="shared" si="47"/>
        <v>44546</v>
      </c>
      <c r="I47" s="15">
        <f t="shared" si="47"/>
        <v>44606</v>
      </c>
      <c r="J47" s="15">
        <f t="shared" si="47"/>
        <v>44669</v>
      </c>
      <c r="K47" s="15">
        <f t="shared" si="47"/>
        <v>44728</v>
      </c>
      <c r="L47" s="15">
        <f t="shared" si="47"/>
        <v>44788</v>
      </c>
      <c r="M47" s="15">
        <f t="shared" si="47"/>
        <v>44851</v>
      </c>
    </row>
    <row r="48" spans="1:13" x14ac:dyDescent="0.25">
      <c r="A48" s="42" t="s">
        <v>1126</v>
      </c>
      <c r="B48">
        <f>IF(INT(MOD(ROW()-2,Données!H$6))=0,MAX($B$1:$B47)+1,MAX(B$1:B47))</f>
        <v>47</v>
      </c>
      <c r="C48" s="15">
        <f t="shared" si="33"/>
        <v>44244</v>
      </c>
      <c r="D48" s="15">
        <f t="shared" ref="D48:M48" si="48">WORKDAY(C$52+$B48+8,1,Fer)</f>
        <v>44305</v>
      </c>
      <c r="E48" s="15">
        <f t="shared" si="48"/>
        <v>44365</v>
      </c>
      <c r="F48" s="15">
        <f t="shared" si="48"/>
        <v>44425</v>
      </c>
      <c r="G48" s="15">
        <f t="shared" si="48"/>
        <v>44487</v>
      </c>
      <c r="H48" s="15">
        <f t="shared" si="48"/>
        <v>44547</v>
      </c>
      <c r="I48" s="15">
        <f t="shared" si="48"/>
        <v>44607</v>
      </c>
      <c r="J48" s="15">
        <f t="shared" si="48"/>
        <v>44669</v>
      </c>
      <c r="K48" s="15">
        <f t="shared" si="48"/>
        <v>44729</v>
      </c>
      <c r="L48" s="15">
        <f t="shared" si="48"/>
        <v>44789</v>
      </c>
      <c r="M48" s="15">
        <f t="shared" si="48"/>
        <v>44851</v>
      </c>
    </row>
    <row r="49" spans="1:13" x14ac:dyDescent="0.25">
      <c r="A49" s="42" t="s">
        <v>1127</v>
      </c>
      <c r="B49">
        <f>IF(INT(MOD(ROW()-2,Données!H$6))=0,MAX($B$1:$B48)+1,MAX(B$1:B48))</f>
        <v>48</v>
      </c>
      <c r="C49" s="15">
        <f t="shared" si="33"/>
        <v>44245</v>
      </c>
      <c r="D49" s="15">
        <f t="shared" ref="D49:M49" si="49">WORKDAY(C$52+$B49+8,1,Fer)</f>
        <v>44306</v>
      </c>
      <c r="E49" s="15">
        <f t="shared" si="49"/>
        <v>44368</v>
      </c>
      <c r="F49" s="15">
        <f t="shared" si="49"/>
        <v>44426</v>
      </c>
      <c r="G49" s="15">
        <f t="shared" si="49"/>
        <v>44488</v>
      </c>
      <c r="H49" s="15">
        <f t="shared" si="49"/>
        <v>44550</v>
      </c>
      <c r="I49" s="15">
        <f t="shared" si="49"/>
        <v>44608</v>
      </c>
      <c r="J49" s="15">
        <f t="shared" si="49"/>
        <v>44670</v>
      </c>
      <c r="K49" s="15">
        <f t="shared" si="49"/>
        <v>44732</v>
      </c>
      <c r="L49" s="15">
        <f t="shared" si="49"/>
        <v>44790</v>
      </c>
      <c r="M49" s="15">
        <f t="shared" si="49"/>
        <v>44852</v>
      </c>
    </row>
    <row r="50" spans="1:13" x14ac:dyDescent="0.25">
      <c r="A50" s="42" t="s">
        <v>1128</v>
      </c>
      <c r="B50">
        <f>IF(INT(MOD(ROW()-2,Données!H$6))=0,MAX($B$1:$B49)+1,MAX(B$1:B49))</f>
        <v>49</v>
      </c>
      <c r="C50" s="15">
        <f t="shared" si="33"/>
        <v>44246</v>
      </c>
      <c r="D50" s="15">
        <f t="shared" ref="D50:M50" si="50">WORKDAY(C$52+$B50+8,1,Fer)</f>
        <v>44307</v>
      </c>
      <c r="E50" s="15">
        <f t="shared" si="50"/>
        <v>44368</v>
      </c>
      <c r="F50" s="15">
        <f t="shared" si="50"/>
        <v>44427</v>
      </c>
      <c r="G50" s="15">
        <f t="shared" si="50"/>
        <v>44489</v>
      </c>
      <c r="H50" s="15">
        <f t="shared" si="50"/>
        <v>44550</v>
      </c>
      <c r="I50" s="15">
        <f t="shared" si="50"/>
        <v>44609</v>
      </c>
      <c r="J50" s="15">
        <f t="shared" si="50"/>
        <v>44671</v>
      </c>
      <c r="K50" s="15">
        <f t="shared" si="50"/>
        <v>44732</v>
      </c>
      <c r="L50" s="15">
        <f t="shared" si="50"/>
        <v>44791</v>
      </c>
      <c r="M50" s="15">
        <f t="shared" si="50"/>
        <v>44853</v>
      </c>
    </row>
    <row r="51" spans="1:13" x14ac:dyDescent="0.25">
      <c r="A51" s="42" t="s">
        <v>1129</v>
      </c>
      <c r="B51">
        <f>IF(INT(MOD(ROW()-2,Données!H$6))=0,MAX($B$1:$B50)+1,MAX(B$1:B50))</f>
        <v>50</v>
      </c>
      <c r="C51" s="15">
        <f t="shared" si="33"/>
        <v>44249</v>
      </c>
      <c r="D51" s="15">
        <f t="shared" ref="D51:M51" si="51">WORKDAY(C$52+$B51+8,1,Fer)</f>
        <v>44308</v>
      </c>
      <c r="E51" s="15">
        <f t="shared" si="51"/>
        <v>44368</v>
      </c>
      <c r="F51" s="15">
        <f t="shared" si="51"/>
        <v>44428</v>
      </c>
      <c r="G51" s="15">
        <f t="shared" si="51"/>
        <v>44490</v>
      </c>
      <c r="H51" s="15">
        <f t="shared" si="51"/>
        <v>44550</v>
      </c>
      <c r="I51" s="15">
        <f t="shared" si="51"/>
        <v>44610</v>
      </c>
      <c r="J51" s="15">
        <f t="shared" si="51"/>
        <v>44672</v>
      </c>
      <c r="K51" s="15">
        <f t="shared" si="51"/>
        <v>44732</v>
      </c>
      <c r="L51" s="15">
        <f t="shared" si="51"/>
        <v>44792</v>
      </c>
      <c r="M51" s="15">
        <f t="shared" si="51"/>
        <v>44854</v>
      </c>
    </row>
    <row r="52" spans="1:13" x14ac:dyDescent="0.25">
      <c r="A52" s="42" t="s">
        <v>1130</v>
      </c>
      <c r="B52">
        <f>IF(INT(MOD(ROW()-2,Données!H$6))=0,MAX($B$1:$B51)+1,MAX(B$1:B51))</f>
        <v>51</v>
      </c>
      <c r="C52" s="15">
        <f t="shared" si="33"/>
        <v>44249</v>
      </c>
      <c r="D52" s="15">
        <f t="shared" ref="D52:M52" si="52">WORKDAY(C$52+$B52+8,1,Fer)</f>
        <v>44309</v>
      </c>
      <c r="E52" s="15">
        <f t="shared" si="52"/>
        <v>44369</v>
      </c>
      <c r="F52" s="15">
        <f t="shared" si="52"/>
        <v>44431</v>
      </c>
      <c r="G52" s="15">
        <f t="shared" si="52"/>
        <v>44491</v>
      </c>
      <c r="H52" s="15">
        <f t="shared" si="52"/>
        <v>44551</v>
      </c>
      <c r="I52" s="15">
        <f t="shared" si="52"/>
        <v>44613</v>
      </c>
      <c r="J52" s="15">
        <f t="shared" si="52"/>
        <v>44673</v>
      </c>
      <c r="K52" s="15">
        <f t="shared" si="52"/>
        <v>44733</v>
      </c>
      <c r="L52" s="15">
        <f t="shared" si="52"/>
        <v>44795</v>
      </c>
      <c r="M52" s="15">
        <f t="shared" si="52"/>
        <v>44855</v>
      </c>
    </row>
    <row r="53" spans="1:13" x14ac:dyDescent="0.25">
      <c r="A53" s="42" t="s">
        <v>1131</v>
      </c>
      <c r="B53">
        <f>IF(INT(MOD(ROW()-2,Données!H$6))=0,MAX($B$1:$B52)+1,MAX(B$1:B52))</f>
        <v>52</v>
      </c>
      <c r="C53" s="15">
        <f t="shared" si="33"/>
        <v>44249</v>
      </c>
      <c r="D53" s="15">
        <f t="shared" ref="D53:D116" si="53">WORKDAY(C$52+$B53+8,1,Fer)</f>
        <v>44312</v>
      </c>
      <c r="E53" s="15">
        <f t="shared" ref="E53:E116" si="54">WORKDAY(D$52+$B53+8,1,Fer)</f>
        <v>44370</v>
      </c>
      <c r="F53" s="15">
        <f t="shared" ref="F53:F116" si="55">WORKDAY(E$52+$B53+8,1,Fer)</f>
        <v>44431</v>
      </c>
      <c r="G53" s="15">
        <f t="shared" ref="G53:G116" si="56">WORKDAY(F$52+$B53+8,1,Fer)</f>
        <v>44494</v>
      </c>
      <c r="H53" s="15">
        <f t="shared" ref="H53:H116" si="57">WORKDAY(G$52+$B53+8,1,Fer)</f>
        <v>44552</v>
      </c>
      <c r="I53" s="15">
        <f t="shared" ref="I53:I116" si="58">WORKDAY(H$52+$B53+8,1,Fer)</f>
        <v>44613</v>
      </c>
      <c r="J53" s="15">
        <f t="shared" ref="J53:J116" si="59">WORKDAY(I$52+$B53+8,1,Fer)</f>
        <v>44676</v>
      </c>
      <c r="K53" s="15">
        <f t="shared" ref="K53:K116" si="60">WORKDAY(J$52+$B53+8,1,Fer)</f>
        <v>44734</v>
      </c>
      <c r="L53" s="15">
        <f t="shared" ref="L53:L116" si="61">WORKDAY(K$52+$B53+8,1,Fer)</f>
        <v>44795</v>
      </c>
      <c r="M53" s="15">
        <f t="shared" ref="M53:M116" si="62">WORKDAY(L$52+$B53+8,1,Fer)</f>
        <v>44858</v>
      </c>
    </row>
    <row r="54" spans="1:13" x14ac:dyDescent="0.25">
      <c r="A54" s="42" t="s">
        <v>1132</v>
      </c>
      <c r="B54">
        <f>IF(INT(MOD(ROW()-2,Données!H$6))=0,MAX($B$1:$B53)+1,MAX(B$1:B53))</f>
        <v>53</v>
      </c>
      <c r="C54" s="15">
        <f t="shared" si="33"/>
        <v>44250</v>
      </c>
      <c r="D54" s="15">
        <f t="shared" si="53"/>
        <v>44312</v>
      </c>
      <c r="E54" s="15">
        <f t="shared" si="54"/>
        <v>44371</v>
      </c>
      <c r="F54" s="15">
        <f t="shared" si="55"/>
        <v>44431</v>
      </c>
      <c r="G54" s="15">
        <f t="shared" si="56"/>
        <v>44494</v>
      </c>
      <c r="H54" s="15">
        <f t="shared" si="57"/>
        <v>44553</v>
      </c>
      <c r="I54" s="15">
        <f t="shared" si="58"/>
        <v>44613</v>
      </c>
      <c r="J54" s="15">
        <f t="shared" si="59"/>
        <v>44676</v>
      </c>
      <c r="K54" s="15">
        <f t="shared" si="60"/>
        <v>44735</v>
      </c>
      <c r="L54" s="15">
        <f t="shared" si="61"/>
        <v>44795</v>
      </c>
      <c r="M54" s="15">
        <f t="shared" si="62"/>
        <v>44858</v>
      </c>
    </row>
    <row r="55" spans="1:13" x14ac:dyDescent="0.25">
      <c r="A55" s="42" t="s">
        <v>1133</v>
      </c>
      <c r="B55">
        <f>IF(INT(MOD(ROW()-2,Données!H$6))=0,MAX($B$1:$B54)+1,MAX(B$1:B54))</f>
        <v>54</v>
      </c>
      <c r="C55" s="15">
        <f t="shared" si="33"/>
        <v>44251</v>
      </c>
      <c r="D55" s="15">
        <f t="shared" si="53"/>
        <v>44312</v>
      </c>
      <c r="E55" s="15">
        <f t="shared" si="54"/>
        <v>44372</v>
      </c>
      <c r="F55" s="15">
        <f t="shared" si="55"/>
        <v>44432</v>
      </c>
      <c r="G55" s="15">
        <f t="shared" si="56"/>
        <v>44494</v>
      </c>
      <c r="H55" s="15">
        <f t="shared" si="57"/>
        <v>44554</v>
      </c>
      <c r="I55" s="15">
        <f t="shared" si="58"/>
        <v>44614</v>
      </c>
      <c r="J55" s="15">
        <f t="shared" si="59"/>
        <v>44676</v>
      </c>
      <c r="K55" s="15">
        <f t="shared" si="60"/>
        <v>44736</v>
      </c>
      <c r="L55" s="15">
        <f t="shared" si="61"/>
        <v>44796</v>
      </c>
      <c r="M55" s="15">
        <f t="shared" si="62"/>
        <v>44858</v>
      </c>
    </row>
    <row r="56" spans="1:13" x14ac:dyDescent="0.25">
      <c r="A56" s="42" t="s">
        <v>1134</v>
      </c>
      <c r="B56">
        <f>IF(INT(MOD(ROW()-2,Données!H$6))=0,MAX($B$1:$B55)+1,MAX(B$1:B55))</f>
        <v>55</v>
      </c>
      <c r="C56" s="15">
        <f t="shared" si="33"/>
        <v>44252</v>
      </c>
      <c r="D56" s="15">
        <f t="shared" si="53"/>
        <v>44313</v>
      </c>
      <c r="E56" s="15">
        <f t="shared" si="54"/>
        <v>44375</v>
      </c>
      <c r="F56" s="15">
        <f t="shared" si="55"/>
        <v>44433</v>
      </c>
      <c r="G56" s="15">
        <f t="shared" si="56"/>
        <v>44495</v>
      </c>
      <c r="H56" s="15">
        <f t="shared" si="57"/>
        <v>44557</v>
      </c>
      <c r="I56" s="15">
        <f t="shared" si="58"/>
        <v>44615</v>
      </c>
      <c r="J56" s="15">
        <f t="shared" si="59"/>
        <v>44677</v>
      </c>
      <c r="K56" s="15">
        <f t="shared" si="60"/>
        <v>44739</v>
      </c>
      <c r="L56" s="15">
        <f t="shared" si="61"/>
        <v>44797</v>
      </c>
      <c r="M56" s="15">
        <f t="shared" si="62"/>
        <v>44859</v>
      </c>
    </row>
    <row r="57" spans="1:13" x14ac:dyDescent="0.25">
      <c r="A57" s="42" t="s">
        <v>1135</v>
      </c>
      <c r="B57">
        <f>IF(INT(MOD(ROW()-2,Données!H$6))=0,MAX($B$1:$B56)+1,MAX(B$1:B56))</f>
        <v>56</v>
      </c>
      <c r="C57" s="15">
        <f t="shared" si="33"/>
        <v>44253</v>
      </c>
      <c r="D57" s="15">
        <f t="shared" si="53"/>
        <v>44314</v>
      </c>
      <c r="E57" s="15">
        <f t="shared" si="54"/>
        <v>44375</v>
      </c>
      <c r="F57" s="15">
        <f t="shared" si="55"/>
        <v>44434</v>
      </c>
      <c r="G57" s="15">
        <f t="shared" si="56"/>
        <v>44496</v>
      </c>
      <c r="H57" s="15">
        <f t="shared" si="57"/>
        <v>44557</v>
      </c>
      <c r="I57" s="15">
        <f t="shared" si="58"/>
        <v>44616</v>
      </c>
      <c r="J57" s="15">
        <f t="shared" si="59"/>
        <v>44678</v>
      </c>
      <c r="K57" s="15">
        <f t="shared" si="60"/>
        <v>44739</v>
      </c>
      <c r="L57" s="15">
        <f t="shared" si="61"/>
        <v>44798</v>
      </c>
      <c r="M57" s="15">
        <f t="shared" si="62"/>
        <v>44860</v>
      </c>
    </row>
    <row r="58" spans="1:13" x14ac:dyDescent="0.25">
      <c r="A58" s="42" t="s">
        <v>1136</v>
      </c>
      <c r="B58">
        <f>IF(INT(MOD(ROW()-2,Données!H$6))=0,MAX($B$1:$B57)+1,MAX(B$1:B57))</f>
        <v>57</v>
      </c>
      <c r="C58" s="15">
        <f t="shared" si="33"/>
        <v>44256</v>
      </c>
      <c r="D58" s="15">
        <f t="shared" si="53"/>
        <v>44315</v>
      </c>
      <c r="E58" s="15">
        <f t="shared" si="54"/>
        <v>44375</v>
      </c>
      <c r="F58" s="15">
        <f t="shared" si="55"/>
        <v>44435</v>
      </c>
      <c r="G58" s="15">
        <f t="shared" si="56"/>
        <v>44497</v>
      </c>
      <c r="H58" s="15">
        <f t="shared" si="57"/>
        <v>44557</v>
      </c>
      <c r="I58" s="15">
        <f t="shared" si="58"/>
        <v>44617</v>
      </c>
      <c r="J58" s="15">
        <f t="shared" si="59"/>
        <v>44679</v>
      </c>
      <c r="K58" s="15">
        <f t="shared" si="60"/>
        <v>44739</v>
      </c>
      <c r="L58" s="15">
        <f t="shared" si="61"/>
        <v>44799</v>
      </c>
      <c r="M58" s="15">
        <f t="shared" si="62"/>
        <v>44861</v>
      </c>
    </row>
    <row r="59" spans="1:13" x14ac:dyDescent="0.25">
      <c r="A59" s="42" t="s">
        <v>1137</v>
      </c>
      <c r="B59">
        <f>IF(INT(MOD(ROW()-2,Données!H$6))=0,MAX($B$1:$B58)+1,MAX(B$1:B58))</f>
        <v>58</v>
      </c>
      <c r="C59" s="15">
        <f t="shared" si="33"/>
        <v>44256</v>
      </c>
      <c r="D59" s="15">
        <f t="shared" si="53"/>
        <v>44316</v>
      </c>
      <c r="E59" s="15">
        <f t="shared" si="54"/>
        <v>44376</v>
      </c>
      <c r="F59" s="15">
        <f t="shared" si="55"/>
        <v>44438</v>
      </c>
      <c r="G59" s="15">
        <f t="shared" si="56"/>
        <v>44498</v>
      </c>
      <c r="H59" s="15">
        <f t="shared" si="57"/>
        <v>44558</v>
      </c>
      <c r="I59" s="15">
        <f t="shared" si="58"/>
        <v>44620</v>
      </c>
      <c r="J59" s="15">
        <f t="shared" si="59"/>
        <v>44680</v>
      </c>
      <c r="K59" s="15">
        <f t="shared" si="60"/>
        <v>44740</v>
      </c>
      <c r="L59" s="15">
        <f t="shared" si="61"/>
        <v>44802</v>
      </c>
      <c r="M59" s="15">
        <f t="shared" si="62"/>
        <v>44862</v>
      </c>
    </row>
    <row r="60" spans="1:13" x14ac:dyDescent="0.25">
      <c r="A60" s="42" t="s">
        <v>1138</v>
      </c>
      <c r="B60">
        <f>IF(INT(MOD(ROW()-2,Données!H$6))=0,MAX($B$1:$B59)+1,MAX(B$1:B59))</f>
        <v>59</v>
      </c>
      <c r="C60" s="15">
        <f t="shared" si="33"/>
        <v>44256</v>
      </c>
      <c r="D60" s="15">
        <f t="shared" si="53"/>
        <v>44319</v>
      </c>
      <c r="E60" s="15">
        <f t="shared" si="54"/>
        <v>44377</v>
      </c>
      <c r="F60" s="15">
        <f t="shared" si="55"/>
        <v>44438</v>
      </c>
      <c r="G60" s="15">
        <f t="shared" si="56"/>
        <v>44502</v>
      </c>
      <c r="H60" s="15">
        <f t="shared" si="57"/>
        <v>44559</v>
      </c>
      <c r="I60" s="15">
        <f t="shared" si="58"/>
        <v>44620</v>
      </c>
      <c r="J60" s="15">
        <f t="shared" si="59"/>
        <v>44683</v>
      </c>
      <c r="K60" s="15">
        <f t="shared" si="60"/>
        <v>44741</v>
      </c>
      <c r="L60" s="15">
        <f t="shared" si="61"/>
        <v>44802</v>
      </c>
      <c r="M60" s="15">
        <f t="shared" si="62"/>
        <v>44865</v>
      </c>
    </row>
    <row r="61" spans="1:13" x14ac:dyDescent="0.25">
      <c r="A61" s="42" t="s">
        <v>1139</v>
      </c>
      <c r="B61">
        <f>IF(INT(MOD(ROW()-2,Données!H$6))=0,MAX($B$1:$B60)+1,MAX(B$1:B60))</f>
        <v>60</v>
      </c>
      <c r="C61" s="15">
        <f t="shared" si="33"/>
        <v>44257</v>
      </c>
      <c r="D61" s="15">
        <f t="shared" si="53"/>
        <v>44319</v>
      </c>
      <c r="E61" s="15">
        <f t="shared" si="54"/>
        <v>44378</v>
      </c>
      <c r="F61" s="15">
        <f t="shared" si="55"/>
        <v>44438</v>
      </c>
      <c r="G61" s="15">
        <f t="shared" si="56"/>
        <v>44502</v>
      </c>
      <c r="H61" s="15">
        <f t="shared" si="57"/>
        <v>44560</v>
      </c>
      <c r="I61" s="15">
        <f t="shared" si="58"/>
        <v>44620</v>
      </c>
      <c r="J61" s="15">
        <f t="shared" si="59"/>
        <v>44683</v>
      </c>
      <c r="K61" s="15">
        <f t="shared" si="60"/>
        <v>44742</v>
      </c>
      <c r="L61" s="15">
        <f t="shared" si="61"/>
        <v>44802</v>
      </c>
      <c r="M61" s="15">
        <f t="shared" si="62"/>
        <v>44865</v>
      </c>
    </row>
    <row r="62" spans="1:13" x14ac:dyDescent="0.25">
      <c r="A62" s="42" t="s">
        <v>1140</v>
      </c>
      <c r="B62">
        <f>IF(INT(MOD(ROW()-2,Données!H$6))=0,MAX($B$1:$B61)+1,MAX(B$1:B61))</f>
        <v>61</v>
      </c>
      <c r="C62" s="15">
        <f t="shared" si="33"/>
        <v>44258</v>
      </c>
      <c r="D62" s="15">
        <f t="shared" si="53"/>
        <v>44319</v>
      </c>
      <c r="E62" s="15">
        <f t="shared" si="54"/>
        <v>44379</v>
      </c>
      <c r="F62" s="15">
        <f t="shared" si="55"/>
        <v>44439</v>
      </c>
      <c r="G62" s="15">
        <f t="shared" si="56"/>
        <v>44502</v>
      </c>
      <c r="H62" s="15">
        <f t="shared" si="57"/>
        <v>44561</v>
      </c>
      <c r="I62" s="15">
        <f t="shared" si="58"/>
        <v>44621</v>
      </c>
      <c r="J62" s="15">
        <f t="shared" si="59"/>
        <v>44683</v>
      </c>
      <c r="K62" s="15">
        <f t="shared" si="60"/>
        <v>44743</v>
      </c>
      <c r="L62" s="15">
        <f t="shared" si="61"/>
        <v>44803</v>
      </c>
      <c r="M62" s="15">
        <f t="shared" si="62"/>
        <v>44865</v>
      </c>
    </row>
    <row r="63" spans="1:13" x14ac:dyDescent="0.25">
      <c r="A63" s="42" t="s">
        <v>1141</v>
      </c>
      <c r="B63">
        <f>IF(INT(MOD(ROW()-2,Données!H$6))=0,MAX($B$1:$B62)+1,MAX(B$1:B62))</f>
        <v>62</v>
      </c>
      <c r="C63" s="15">
        <f t="shared" si="33"/>
        <v>44259</v>
      </c>
      <c r="D63" s="15">
        <f t="shared" si="53"/>
        <v>44320</v>
      </c>
      <c r="E63" s="15">
        <f t="shared" si="54"/>
        <v>44382</v>
      </c>
      <c r="F63" s="15">
        <f t="shared" si="55"/>
        <v>44440</v>
      </c>
      <c r="G63" s="15">
        <f t="shared" si="56"/>
        <v>44502</v>
      </c>
      <c r="H63" s="15">
        <f t="shared" si="57"/>
        <v>44564</v>
      </c>
      <c r="I63" s="15">
        <f t="shared" si="58"/>
        <v>44622</v>
      </c>
      <c r="J63" s="15">
        <f t="shared" si="59"/>
        <v>44684</v>
      </c>
      <c r="K63" s="15">
        <f t="shared" si="60"/>
        <v>44746</v>
      </c>
      <c r="L63" s="15">
        <f t="shared" si="61"/>
        <v>44804</v>
      </c>
      <c r="M63" s="15">
        <f t="shared" si="62"/>
        <v>44866</v>
      </c>
    </row>
    <row r="64" spans="1:13" x14ac:dyDescent="0.25">
      <c r="A64" s="42" t="s">
        <v>1142</v>
      </c>
      <c r="B64">
        <f>IF(INT(MOD(ROW()-2,Données!H$6))=0,MAX($B$1:$B63)+1,MAX(B$1:B63))</f>
        <v>63</v>
      </c>
      <c r="C64" s="15">
        <f t="shared" si="33"/>
        <v>44260</v>
      </c>
      <c r="D64" s="15">
        <f t="shared" si="53"/>
        <v>44321</v>
      </c>
      <c r="E64" s="15">
        <f t="shared" si="54"/>
        <v>44382</v>
      </c>
      <c r="F64" s="15">
        <f t="shared" si="55"/>
        <v>44441</v>
      </c>
      <c r="G64" s="15">
        <f t="shared" si="56"/>
        <v>44503</v>
      </c>
      <c r="H64" s="15">
        <f t="shared" si="57"/>
        <v>44564</v>
      </c>
      <c r="I64" s="15">
        <f t="shared" si="58"/>
        <v>44623</v>
      </c>
      <c r="J64" s="15">
        <f t="shared" si="59"/>
        <v>44685</v>
      </c>
      <c r="K64" s="15">
        <f t="shared" si="60"/>
        <v>44746</v>
      </c>
      <c r="L64" s="15">
        <f t="shared" si="61"/>
        <v>44805</v>
      </c>
      <c r="M64" s="15">
        <f t="shared" si="62"/>
        <v>44867</v>
      </c>
    </row>
    <row r="65" spans="1:13" x14ac:dyDescent="0.25">
      <c r="A65" s="42" t="s">
        <v>1143</v>
      </c>
      <c r="B65">
        <f>IF(INT(MOD(ROW()-2,Données!H$6))=0,MAX($B$1:$B64)+1,MAX(B$1:B64))</f>
        <v>64</v>
      </c>
      <c r="C65" s="15">
        <f t="shared" si="33"/>
        <v>44263</v>
      </c>
      <c r="D65" s="15">
        <f t="shared" si="53"/>
        <v>44322</v>
      </c>
      <c r="E65" s="15">
        <f t="shared" si="54"/>
        <v>44382</v>
      </c>
      <c r="F65" s="15">
        <f t="shared" si="55"/>
        <v>44442</v>
      </c>
      <c r="G65" s="15">
        <f t="shared" si="56"/>
        <v>44504</v>
      </c>
      <c r="H65" s="15">
        <f t="shared" si="57"/>
        <v>44564</v>
      </c>
      <c r="I65" s="15">
        <f t="shared" si="58"/>
        <v>44624</v>
      </c>
      <c r="J65" s="15">
        <f t="shared" si="59"/>
        <v>44686</v>
      </c>
      <c r="K65" s="15">
        <f t="shared" si="60"/>
        <v>44746</v>
      </c>
      <c r="L65" s="15">
        <f t="shared" si="61"/>
        <v>44806</v>
      </c>
      <c r="M65" s="15">
        <f t="shared" si="62"/>
        <v>44868</v>
      </c>
    </row>
    <row r="66" spans="1:13" x14ac:dyDescent="0.25">
      <c r="A66" s="42" t="s">
        <v>1144</v>
      </c>
      <c r="B66">
        <f>IF(INT(MOD(ROW()-2,Données!H$6))=0,MAX($B$1:$B65)+1,MAX(B$1:B65))</f>
        <v>65</v>
      </c>
      <c r="C66" s="15">
        <f t="shared" si="33"/>
        <v>44263</v>
      </c>
      <c r="D66" s="15">
        <f t="shared" si="53"/>
        <v>44323</v>
      </c>
      <c r="E66" s="15">
        <f t="shared" si="54"/>
        <v>44383</v>
      </c>
      <c r="F66" s="15">
        <f t="shared" si="55"/>
        <v>44445</v>
      </c>
      <c r="G66" s="15">
        <f t="shared" si="56"/>
        <v>44505</v>
      </c>
      <c r="H66" s="15">
        <f t="shared" si="57"/>
        <v>44565</v>
      </c>
      <c r="I66" s="15">
        <f t="shared" si="58"/>
        <v>44627</v>
      </c>
      <c r="J66" s="15">
        <f t="shared" si="59"/>
        <v>44687</v>
      </c>
      <c r="K66" s="15">
        <f t="shared" si="60"/>
        <v>44747</v>
      </c>
      <c r="L66" s="15">
        <f t="shared" si="61"/>
        <v>44809</v>
      </c>
      <c r="M66" s="15">
        <f t="shared" si="62"/>
        <v>44869</v>
      </c>
    </row>
    <row r="67" spans="1:13" x14ac:dyDescent="0.25">
      <c r="A67" s="42" t="s">
        <v>1145</v>
      </c>
      <c r="B67">
        <f>IF(INT(MOD(ROW()-2,Données!H$6))=0,MAX($B$1:$B66)+1,MAX(B$1:B66))</f>
        <v>66</v>
      </c>
      <c r="C67" s="15">
        <f t="shared" si="33"/>
        <v>44263</v>
      </c>
      <c r="D67" s="15">
        <f t="shared" si="53"/>
        <v>44326</v>
      </c>
      <c r="E67" s="15">
        <f t="shared" si="54"/>
        <v>44384</v>
      </c>
      <c r="F67" s="15">
        <f t="shared" si="55"/>
        <v>44445</v>
      </c>
      <c r="G67" s="15">
        <f t="shared" si="56"/>
        <v>44508</v>
      </c>
      <c r="H67" s="15">
        <f t="shared" si="57"/>
        <v>44566</v>
      </c>
      <c r="I67" s="15">
        <f t="shared" si="58"/>
        <v>44627</v>
      </c>
      <c r="J67" s="15">
        <f t="shared" si="59"/>
        <v>44690</v>
      </c>
      <c r="K67" s="15">
        <f t="shared" si="60"/>
        <v>44748</v>
      </c>
      <c r="L67" s="15">
        <f t="shared" si="61"/>
        <v>44809</v>
      </c>
      <c r="M67" s="15">
        <f t="shared" si="62"/>
        <v>44872</v>
      </c>
    </row>
    <row r="68" spans="1:13" x14ac:dyDescent="0.25">
      <c r="A68" s="42" t="s">
        <v>1146</v>
      </c>
      <c r="B68">
        <f>IF(INT(MOD(ROW()-2,Données!H$6))=0,MAX($B$1:$B67)+1,MAX(B$1:B67))</f>
        <v>67</v>
      </c>
      <c r="C68" s="15">
        <f t="shared" si="33"/>
        <v>44264</v>
      </c>
      <c r="D68" s="15">
        <f t="shared" si="53"/>
        <v>44326</v>
      </c>
      <c r="E68" s="15">
        <f t="shared" si="54"/>
        <v>44385</v>
      </c>
      <c r="F68" s="15">
        <f t="shared" si="55"/>
        <v>44445</v>
      </c>
      <c r="G68" s="15">
        <f t="shared" si="56"/>
        <v>44508</v>
      </c>
      <c r="H68" s="15">
        <f t="shared" si="57"/>
        <v>44567</v>
      </c>
      <c r="I68" s="15">
        <f t="shared" si="58"/>
        <v>44627</v>
      </c>
      <c r="J68" s="15">
        <f t="shared" si="59"/>
        <v>44690</v>
      </c>
      <c r="K68" s="15">
        <f t="shared" si="60"/>
        <v>44749</v>
      </c>
      <c r="L68" s="15">
        <f t="shared" si="61"/>
        <v>44809</v>
      </c>
      <c r="M68" s="15">
        <f t="shared" si="62"/>
        <v>44872</v>
      </c>
    </row>
    <row r="69" spans="1:13" x14ac:dyDescent="0.25">
      <c r="A69" s="42" t="s">
        <v>1147</v>
      </c>
      <c r="B69">
        <f>IF(INT(MOD(ROW()-2,Données!H$6))=0,MAX($B$1:$B68)+1,MAX(B$1:B68))</f>
        <v>68</v>
      </c>
      <c r="C69" s="15">
        <f t="shared" si="33"/>
        <v>44265</v>
      </c>
      <c r="D69" s="15">
        <f t="shared" si="53"/>
        <v>44326</v>
      </c>
      <c r="E69" s="15">
        <f t="shared" si="54"/>
        <v>44386</v>
      </c>
      <c r="F69" s="15">
        <f t="shared" si="55"/>
        <v>44446</v>
      </c>
      <c r="G69" s="15">
        <f t="shared" si="56"/>
        <v>44508</v>
      </c>
      <c r="H69" s="15">
        <f t="shared" si="57"/>
        <v>44568</v>
      </c>
      <c r="I69" s="15">
        <f t="shared" si="58"/>
        <v>44628</v>
      </c>
      <c r="J69" s="15">
        <f t="shared" si="59"/>
        <v>44690</v>
      </c>
      <c r="K69" s="15">
        <f t="shared" si="60"/>
        <v>44750</v>
      </c>
      <c r="L69" s="15">
        <f t="shared" si="61"/>
        <v>44810</v>
      </c>
      <c r="M69" s="15">
        <f t="shared" si="62"/>
        <v>44872</v>
      </c>
    </row>
    <row r="70" spans="1:13" x14ac:dyDescent="0.25">
      <c r="A70" s="42" t="s">
        <v>1148</v>
      </c>
      <c r="B70">
        <f>IF(INT(MOD(ROW()-2,Données!H$6))=0,MAX($B$1:$B69)+1,MAX(B$1:B69))</f>
        <v>69</v>
      </c>
      <c r="C70" s="15">
        <f t="shared" si="33"/>
        <v>44266</v>
      </c>
      <c r="D70" s="15">
        <f t="shared" si="53"/>
        <v>44327</v>
      </c>
      <c r="E70" s="15">
        <f t="shared" si="54"/>
        <v>44389</v>
      </c>
      <c r="F70" s="15">
        <f t="shared" si="55"/>
        <v>44447</v>
      </c>
      <c r="G70" s="15">
        <f t="shared" si="56"/>
        <v>44509</v>
      </c>
      <c r="H70" s="15">
        <f t="shared" si="57"/>
        <v>44571</v>
      </c>
      <c r="I70" s="15">
        <f t="shared" si="58"/>
        <v>44629</v>
      </c>
      <c r="J70" s="15">
        <f t="shared" si="59"/>
        <v>44691</v>
      </c>
      <c r="K70" s="15">
        <f t="shared" si="60"/>
        <v>44753</v>
      </c>
      <c r="L70" s="15">
        <f t="shared" si="61"/>
        <v>44811</v>
      </c>
      <c r="M70" s="15">
        <f t="shared" si="62"/>
        <v>44873</v>
      </c>
    </row>
    <row r="71" spans="1:13" x14ac:dyDescent="0.25">
      <c r="A71" s="42" t="s">
        <v>1149</v>
      </c>
      <c r="B71">
        <f>IF(INT(MOD(ROW()-2,Données!H$6))=0,MAX($B$1:$B70)+1,MAX(B$1:B70))</f>
        <v>70</v>
      </c>
      <c r="C71" s="15">
        <f t="shared" si="33"/>
        <v>44267</v>
      </c>
      <c r="D71" s="15">
        <f t="shared" si="53"/>
        <v>44328</v>
      </c>
      <c r="E71" s="15">
        <f t="shared" si="54"/>
        <v>44389</v>
      </c>
      <c r="F71" s="15">
        <f t="shared" si="55"/>
        <v>44448</v>
      </c>
      <c r="G71" s="15">
        <f t="shared" si="56"/>
        <v>44510</v>
      </c>
      <c r="H71" s="15">
        <f t="shared" si="57"/>
        <v>44571</v>
      </c>
      <c r="I71" s="15">
        <f t="shared" si="58"/>
        <v>44630</v>
      </c>
      <c r="J71" s="15">
        <f t="shared" si="59"/>
        <v>44692</v>
      </c>
      <c r="K71" s="15">
        <f t="shared" si="60"/>
        <v>44753</v>
      </c>
      <c r="L71" s="15">
        <f t="shared" si="61"/>
        <v>44812</v>
      </c>
      <c r="M71" s="15">
        <f t="shared" si="62"/>
        <v>44874</v>
      </c>
    </row>
    <row r="72" spans="1:13" x14ac:dyDescent="0.25">
      <c r="A72" s="42" t="s">
        <v>1150</v>
      </c>
      <c r="B72">
        <f>IF(INT(MOD(ROW()-2,Données!H$6))=0,MAX($B$1:$B71)+1,MAX(B$1:B71))</f>
        <v>71</v>
      </c>
      <c r="C72" s="15">
        <f t="shared" si="33"/>
        <v>44270</v>
      </c>
      <c r="D72" s="15">
        <f t="shared" si="53"/>
        <v>44330</v>
      </c>
      <c r="E72" s="15">
        <f t="shared" si="54"/>
        <v>44389</v>
      </c>
      <c r="F72" s="15">
        <f t="shared" si="55"/>
        <v>44449</v>
      </c>
      <c r="G72" s="15">
        <f t="shared" si="56"/>
        <v>44512</v>
      </c>
      <c r="H72" s="15">
        <f t="shared" si="57"/>
        <v>44571</v>
      </c>
      <c r="I72" s="15">
        <f t="shared" si="58"/>
        <v>44631</v>
      </c>
      <c r="J72" s="15">
        <f t="shared" si="59"/>
        <v>44693</v>
      </c>
      <c r="K72" s="15">
        <f t="shared" si="60"/>
        <v>44753</v>
      </c>
      <c r="L72" s="15">
        <f t="shared" si="61"/>
        <v>44813</v>
      </c>
      <c r="M72" s="15">
        <f t="shared" si="62"/>
        <v>44875</v>
      </c>
    </row>
    <row r="73" spans="1:13" x14ac:dyDescent="0.25">
      <c r="A73" s="42" t="s">
        <v>1151</v>
      </c>
      <c r="B73">
        <f>IF(INT(MOD(ROW()-2,Données!H$6))=0,MAX($B$1:$B72)+1,MAX(B$1:B72))</f>
        <v>72</v>
      </c>
      <c r="C73" s="15">
        <f t="shared" si="33"/>
        <v>44270</v>
      </c>
      <c r="D73" s="15">
        <f t="shared" si="53"/>
        <v>44330</v>
      </c>
      <c r="E73" s="15">
        <f t="shared" si="54"/>
        <v>44390</v>
      </c>
      <c r="F73" s="15">
        <f t="shared" si="55"/>
        <v>44452</v>
      </c>
      <c r="G73" s="15">
        <f t="shared" si="56"/>
        <v>44512</v>
      </c>
      <c r="H73" s="15">
        <f t="shared" si="57"/>
        <v>44572</v>
      </c>
      <c r="I73" s="15">
        <f t="shared" si="58"/>
        <v>44634</v>
      </c>
      <c r="J73" s="15">
        <f t="shared" si="59"/>
        <v>44694</v>
      </c>
      <c r="K73" s="15">
        <f t="shared" si="60"/>
        <v>44754</v>
      </c>
      <c r="L73" s="15">
        <f t="shared" si="61"/>
        <v>44816</v>
      </c>
      <c r="M73" s="15">
        <f t="shared" si="62"/>
        <v>44876</v>
      </c>
    </row>
    <row r="74" spans="1:13" x14ac:dyDescent="0.25">
      <c r="A74" s="42" t="s">
        <v>1152</v>
      </c>
      <c r="B74">
        <f>IF(INT(MOD(ROW()-2,Données!H$6))=0,MAX($B$1:$B73)+1,MAX(B$1:B73))</f>
        <v>73</v>
      </c>
      <c r="C74" s="15">
        <f t="shared" si="33"/>
        <v>44270</v>
      </c>
      <c r="D74" s="15">
        <f t="shared" si="53"/>
        <v>44333</v>
      </c>
      <c r="E74" s="15">
        <f t="shared" si="54"/>
        <v>44392</v>
      </c>
      <c r="F74" s="15">
        <f t="shared" si="55"/>
        <v>44452</v>
      </c>
      <c r="G74" s="15">
        <f t="shared" si="56"/>
        <v>44515</v>
      </c>
      <c r="H74" s="15">
        <f t="shared" si="57"/>
        <v>44573</v>
      </c>
      <c r="I74" s="15">
        <f t="shared" si="58"/>
        <v>44634</v>
      </c>
      <c r="J74" s="15">
        <f t="shared" si="59"/>
        <v>44697</v>
      </c>
      <c r="K74" s="15">
        <f t="shared" si="60"/>
        <v>44755</v>
      </c>
      <c r="L74" s="15">
        <f t="shared" si="61"/>
        <v>44816</v>
      </c>
      <c r="M74" s="15">
        <f t="shared" si="62"/>
        <v>44879</v>
      </c>
    </row>
    <row r="75" spans="1:13" x14ac:dyDescent="0.25">
      <c r="A75" s="42" t="s">
        <v>1153</v>
      </c>
      <c r="B75">
        <f>IF(INT(MOD(ROW()-2,Données!H$6))=0,MAX($B$1:$B74)+1,MAX(B$1:B74))</f>
        <v>74</v>
      </c>
      <c r="C75" s="15">
        <f t="shared" si="33"/>
        <v>44271</v>
      </c>
      <c r="D75" s="15">
        <f t="shared" si="53"/>
        <v>44333</v>
      </c>
      <c r="E75" s="15">
        <f t="shared" si="54"/>
        <v>44392</v>
      </c>
      <c r="F75" s="15">
        <f t="shared" si="55"/>
        <v>44452</v>
      </c>
      <c r="G75" s="15">
        <f t="shared" si="56"/>
        <v>44515</v>
      </c>
      <c r="H75" s="15">
        <f t="shared" si="57"/>
        <v>44574</v>
      </c>
      <c r="I75" s="15">
        <f t="shared" si="58"/>
        <v>44634</v>
      </c>
      <c r="J75" s="15">
        <f t="shared" si="59"/>
        <v>44697</v>
      </c>
      <c r="K75" s="15">
        <f t="shared" si="60"/>
        <v>44756</v>
      </c>
      <c r="L75" s="15">
        <f t="shared" si="61"/>
        <v>44816</v>
      </c>
      <c r="M75" s="15">
        <f t="shared" si="62"/>
        <v>44879</v>
      </c>
    </row>
    <row r="76" spans="1:13" x14ac:dyDescent="0.25">
      <c r="A76" s="42" t="s">
        <v>1154</v>
      </c>
      <c r="B76">
        <f>IF(INT(MOD(ROW()-2,Données!H$6))=0,MAX($B$1:$B75)+1,MAX(B$1:B75))</f>
        <v>75</v>
      </c>
      <c r="C76" s="15">
        <f t="shared" si="33"/>
        <v>44272</v>
      </c>
      <c r="D76" s="15">
        <f t="shared" si="53"/>
        <v>44333</v>
      </c>
      <c r="E76" s="15">
        <f t="shared" si="54"/>
        <v>44393</v>
      </c>
      <c r="F76" s="15">
        <f t="shared" si="55"/>
        <v>44453</v>
      </c>
      <c r="G76" s="15">
        <f t="shared" si="56"/>
        <v>44515</v>
      </c>
      <c r="H76" s="15">
        <f t="shared" si="57"/>
        <v>44575</v>
      </c>
      <c r="I76" s="15">
        <f t="shared" si="58"/>
        <v>44635</v>
      </c>
      <c r="J76" s="15">
        <f t="shared" si="59"/>
        <v>44697</v>
      </c>
      <c r="K76" s="15">
        <f t="shared" si="60"/>
        <v>44757</v>
      </c>
      <c r="L76" s="15">
        <f t="shared" si="61"/>
        <v>44817</v>
      </c>
      <c r="M76" s="15">
        <f t="shared" si="62"/>
        <v>44879</v>
      </c>
    </row>
    <row r="77" spans="1:13" x14ac:dyDescent="0.25">
      <c r="A77" s="42" t="s">
        <v>1155</v>
      </c>
      <c r="B77">
        <f>IF(INT(MOD(ROW()-2,Données!H$6))=0,MAX($B$1:$B76)+1,MAX(B$1:B76))</f>
        <v>76</v>
      </c>
      <c r="C77" s="15">
        <f t="shared" si="33"/>
        <v>44273</v>
      </c>
      <c r="D77" s="15">
        <f t="shared" si="53"/>
        <v>44334</v>
      </c>
      <c r="E77" s="15">
        <f t="shared" si="54"/>
        <v>44396</v>
      </c>
      <c r="F77" s="15">
        <f t="shared" si="55"/>
        <v>44454</v>
      </c>
      <c r="G77" s="15">
        <f t="shared" si="56"/>
        <v>44516</v>
      </c>
      <c r="H77" s="15">
        <f t="shared" si="57"/>
        <v>44578</v>
      </c>
      <c r="I77" s="15">
        <f t="shared" si="58"/>
        <v>44636</v>
      </c>
      <c r="J77" s="15">
        <f t="shared" si="59"/>
        <v>44698</v>
      </c>
      <c r="K77" s="15">
        <f t="shared" si="60"/>
        <v>44760</v>
      </c>
      <c r="L77" s="15">
        <f t="shared" si="61"/>
        <v>44818</v>
      </c>
      <c r="M77" s="15">
        <f t="shared" si="62"/>
        <v>44880</v>
      </c>
    </row>
    <row r="78" spans="1:13" x14ac:dyDescent="0.25">
      <c r="A78" s="42" t="s">
        <v>1156</v>
      </c>
      <c r="B78">
        <f>IF(INT(MOD(ROW()-2,Données!H$6))=0,MAX($B$1:$B77)+1,MAX(B$1:B77))</f>
        <v>77</v>
      </c>
      <c r="C78" s="15">
        <f t="shared" si="33"/>
        <v>44274</v>
      </c>
      <c r="D78" s="15">
        <f t="shared" si="53"/>
        <v>44335</v>
      </c>
      <c r="E78" s="15">
        <f t="shared" si="54"/>
        <v>44396</v>
      </c>
      <c r="F78" s="15">
        <f t="shared" si="55"/>
        <v>44455</v>
      </c>
      <c r="G78" s="15">
        <f t="shared" si="56"/>
        <v>44517</v>
      </c>
      <c r="H78" s="15">
        <f t="shared" si="57"/>
        <v>44578</v>
      </c>
      <c r="I78" s="15">
        <f t="shared" si="58"/>
        <v>44637</v>
      </c>
      <c r="J78" s="15">
        <f t="shared" si="59"/>
        <v>44699</v>
      </c>
      <c r="K78" s="15">
        <f t="shared" si="60"/>
        <v>44760</v>
      </c>
      <c r="L78" s="15">
        <f t="shared" si="61"/>
        <v>44819</v>
      </c>
      <c r="M78" s="15">
        <f t="shared" si="62"/>
        <v>44881</v>
      </c>
    </row>
    <row r="79" spans="1:13" x14ac:dyDescent="0.25">
      <c r="A79" s="42" t="s">
        <v>1157</v>
      </c>
      <c r="B79">
        <f>IF(INT(MOD(ROW()-2,Données!H$6))=0,MAX($B$1:$B78)+1,MAX(B$1:B78))</f>
        <v>78</v>
      </c>
      <c r="C79" s="15">
        <f t="shared" si="33"/>
        <v>44277</v>
      </c>
      <c r="D79" s="15">
        <f t="shared" si="53"/>
        <v>44336</v>
      </c>
      <c r="E79" s="15">
        <f t="shared" si="54"/>
        <v>44396</v>
      </c>
      <c r="F79" s="15">
        <f t="shared" si="55"/>
        <v>44456</v>
      </c>
      <c r="G79" s="15">
        <f t="shared" si="56"/>
        <v>44518</v>
      </c>
      <c r="H79" s="15">
        <f t="shared" si="57"/>
        <v>44578</v>
      </c>
      <c r="I79" s="15">
        <f t="shared" si="58"/>
        <v>44638</v>
      </c>
      <c r="J79" s="15">
        <f t="shared" si="59"/>
        <v>44700</v>
      </c>
      <c r="K79" s="15">
        <f t="shared" si="60"/>
        <v>44760</v>
      </c>
      <c r="L79" s="15">
        <f t="shared" si="61"/>
        <v>44820</v>
      </c>
      <c r="M79" s="15">
        <f t="shared" si="62"/>
        <v>44882</v>
      </c>
    </row>
    <row r="80" spans="1:13" x14ac:dyDescent="0.25">
      <c r="A80" s="42" t="s">
        <v>1158</v>
      </c>
      <c r="B80">
        <f>IF(INT(MOD(ROW()-2,Données!H$6))=0,MAX($B$1:$B79)+1,MAX(B$1:B79))</f>
        <v>79</v>
      </c>
      <c r="C80" s="15">
        <f t="shared" si="33"/>
        <v>44277</v>
      </c>
      <c r="D80" s="15">
        <f t="shared" si="53"/>
        <v>44337</v>
      </c>
      <c r="E80" s="15">
        <f t="shared" si="54"/>
        <v>44397</v>
      </c>
      <c r="F80" s="15">
        <f t="shared" si="55"/>
        <v>44459</v>
      </c>
      <c r="G80" s="15">
        <f t="shared" si="56"/>
        <v>44519</v>
      </c>
      <c r="H80" s="15">
        <f t="shared" si="57"/>
        <v>44579</v>
      </c>
      <c r="I80" s="15">
        <f t="shared" si="58"/>
        <v>44641</v>
      </c>
      <c r="J80" s="15">
        <f t="shared" si="59"/>
        <v>44701</v>
      </c>
      <c r="K80" s="15">
        <f t="shared" si="60"/>
        <v>44761</v>
      </c>
      <c r="L80" s="15">
        <f t="shared" si="61"/>
        <v>44823</v>
      </c>
      <c r="M80" s="15">
        <f t="shared" si="62"/>
        <v>44883</v>
      </c>
    </row>
    <row r="81" spans="1:13" x14ac:dyDescent="0.25">
      <c r="A81" s="42" t="s">
        <v>1159</v>
      </c>
      <c r="B81">
        <f>IF(INT(MOD(ROW()-2,Données!H$6))=0,MAX($B$1:$B80)+1,MAX(B$1:B80))</f>
        <v>80</v>
      </c>
      <c r="C81" s="15">
        <f t="shared" si="33"/>
        <v>44277</v>
      </c>
      <c r="D81" s="15">
        <f t="shared" si="53"/>
        <v>44341</v>
      </c>
      <c r="E81" s="15">
        <f t="shared" si="54"/>
        <v>44398</v>
      </c>
      <c r="F81" s="15">
        <f t="shared" si="55"/>
        <v>44459</v>
      </c>
      <c r="G81" s="15">
        <f t="shared" si="56"/>
        <v>44522</v>
      </c>
      <c r="H81" s="15">
        <f t="shared" si="57"/>
        <v>44580</v>
      </c>
      <c r="I81" s="15">
        <f t="shared" si="58"/>
        <v>44641</v>
      </c>
      <c r="J81" s="15">
        <f t="shared" si="59"/>
        <v>44704</v>
      </c>
      <c r="K81" s="15">
        <f t="shared" si="60"/>
        <v>44762</v>
      </c>
      <c r="L81" s="15">
        <f t="shared" si="61"/>
        <v>44823</v>
      </c>
      <c r="M81" s="15">
        <f t="shared" si="62"/>
        <v>44886</v>
      </c>
    </row>
    <row r="82" spans="1:13" x14ac:dyDescent="0.25">
      <c r="A82" s="42" t="s">
        <v>1160</v>
      </c>
      <c r="B82">
        <f>IF(INT(MOD(ROW()-2,Données!H$6))=0,MAX($B$1:$B81)+1,MAX(B$1:B81))</f>
        <v>81</v>
      </c>
      <c r="C82" s="15">
        <f t="shared" si="33"/>
        <v>44278</v>
      </c>
      <c r="D82" s="15">
        <f t="shared" si="53"/>
        <v>44341</v>
      </c>
      <c r="E82" s="15">
        <f t="shared" si="54"/>
        <v>44399</v>
      </c>
      <c r="F82" s="15">
        <f t="shared" si="55"/>
        <v>44459</v>
      </c>
      <c r="G82" s="15">
        <f t="shared" si="56"/>
        <v>44522</v>
      </c>
      <c r="H82" s="15">
        <f t="shared" si="57"/>
        <v>44581</v>
      </c>
      <c r="I82" s="15">
        <f t="shared" si="58"/>
        <v>44641</v>
      </c>
      <c r="J82" s="15">
        <f t="shared" si="59"/>
        <v>44704</v>
      </c>
      <c r="K82" s="15">
        <f t="shared" si="60"/>
        <v>44763</v>
      </c>
      <c r="L82" s="15">
        <f t="shared" si="61"/>
        <v>44823</v>
      </c>
      <c r="M82" s="15">
        <f t="shared" si="62"/>
        <v>44886</v>
      </c>
    </row>
    <row r="83" spans="1:13" x14ac:dyDescent="0.25">
      <c r="A83" s="42" t="s">
        <v>1161</v>
      </c>
      <c r="B83">
        <f>IF(INT(MOD(ROW()-2,Données!H$6))=0,MAX($B$1:$B82)+1,MAX(B$1:B82))</f>
        <v>82</v>
      </c>
      <c r="C83" s="15">
        <f t="shared" si="33"/>
        <v>44279</v>
      </c>
      <c r="D83" s="15">
        <f t="shared" si="53"/>
        <v>44341</v>
      </c>
      <c r="E83" s="15">
        <f t="shared" si="54"/>
        <v>44400</v>
      </c>
      <c r="F83" s="15">
        <f t="shared" si="55"/>
        <v>44460</v>
      </c>
      <c r="G83" s="15">
        <f t="shared" si="56"/>
        <v>44522</v>
      </c>
      <c r="H83" s="15">
        <f t="shared" si="57"/>
        <v>44582</v>
      </c>
      <c r="I83" s="15">
        <f t="shared" si="58"/>
        <v>44642</v>
      </c>
      <c r="J83" s="15">
        <f t="shared" si="59"/>
        <v>44704</v>
      </c>
      <c r="K83" s="15">
        <f t="shared" si="60"/>
        <v>44764</v>
      </c>
      <c r="L83" s="15">
        <f t="shared" si="61"/>
        <v>44824</v>
      </c>
      <c r="M83" s="15">
        <f t="shared" si="62"/>
        <v>44886</v>
      </c>
    </row>
    <row r="84" spans="1:13" x14ac:dyDescent="0.25">
      <c r="A84" s="42" t="s">
        <v>1162</v>
      </c>
      <c r="B84">
        <f>IF(INT(MOD(ROW()-2,Données!H$6))=0,MAX($B$1:$B83)+1,MAX(B$1:B83))</f>
        <v>83</v>
      </c>
      <c r="C84" s="15">
        <f t="shared" si="33"/>
        <v>44280</v>
      </c>
      <c r="D84" s="15">
        <f t="shared" si="53"/>
        <v>44341</v>
      </c>
      <c r="E84" s="15">
        <f t="shared" si="54"/>
        <v>44403</v>
      </c>
      <c r="F84" s="15">
        <f t="shared" si="55"/>
        <v>44461</v>
      </c>
      <c r="G84" s="15">
        <f t="shared" si="56"/>
        <v>44523</v>
      </c>
      <c r="H84" s="15">
        <f t="shared" si="57"/>
        <v>44585</v>
      </c>
      <c r="I84" s="15">
        <f t="shared" si="58"/>
        <v>44643</v>
      </c>
      <c r="J84" s="15">
        <f t="shared" si="59"/>
        <v>44705</v>
      </c>
      <c r="K84" s="15">
        <f t="shared" si="60"/>
        <v>44767</v>
      </c>
      <c r="L84" s="15">
        <f t="shared" si="61"/>
        <v>44825</v>
      </c>
      <c r="M84" s="15">
        <f t="shared" si="62"/>
        <v>44887</v>
      </c>
    </row>
    <row r="85" spans="1:13" x14ac:dyDescent="0.25">
      <c r="A85" s="42" t="s">
        <v>1163</v>
      </c>
      <c r="B85">
        <f>IF(INT(MOD(ROW()-2,Données!H$6))=0,MAX($B$1:$B84)+1,MAX(B$1:B84))</f>
        <v>84</v>
      </c>
      <c r="C85" s="15">
        <f t="shared" si="33"/>
        <v>44281</v>
      </c>
      <c r="D85" s="15">
        <f t="shared" si="53"/>
        <v>44342</v>
      </c>
      <c r="E85" s="15">
        <f t="shared" si="54"/>
        <v>44403</v>
      </c>
      <c r="F85" s="15">
        <f t="shared" si="55"/>
        <v>44462</v>
      </c>
      <c r="G85" s="15">
        <f t="shared" si="56"/>
        <v>44524</v>
      </c>
      <c r="H85" s="15">
        <f t="shared" si="57"/>
        <v>44585</v>
      </c>
      <c r="I85" s="15">
        <f t="shared" si="58"/>
        <v>44644</v>
      </c>
      <c r="J85" s="15">
        <f t="shared" si="59"/>
        <v>44706</v>
      </c>
      <c r="K85" s="15">
        <f t="shared" si="60"/>
        <v>44767</v>
      </c>
      <c r="L85" s="15">
        <f t="shared" si="61"/>
        <v>44826</v>
      </c>
      <c r="M85" s="15">
        <f t="shared" si="62"/>
        <v>44888</v>
      </c>
    </row>
    <row r="86" spans="1:13" x14ac:dyDescent="0.25">
      <c r="A86" s="42" t="s">
        <v>1164</v>
      </c>
      <c r="B86">
        <f>IF(INT(MOD(ROW()-2,Données!H$6))=0,MAX($B$1:$B85)+1,MAX(B$1:B85))</f>
        <v>85</v>
      </c>
      <c r="C86" s="15">
        <f t="shared" si="33"/>
        <v>44284</v>
      </c>
      <c r="D86" s="15">
        <f t="shared" si="53"/>
        <v>44343</v>
      </c>
      <c r="E86" s="15">
        <f t="shared" si="54"/>
        <v>44403</v>
      </c>
      <c r="F86" s="15">
        <f t="shared" si="55"/>
        <v>44463</v>
      </c>
      <c r="G86" s="15">
        <f t="shared" si="56"/>
        <v>44525</v>
      </c>
      <c r="H86" s="15">
        <f t="shared" si="57"/>
        <v>44585</v>
      </c>
      <c r="I86" s="15">
        <f t="shared" si="58"/>
        <v>44645</v>
      </c>
      <c r="J86" s="15">
        <f t="shared" si="59"/>
        <v>44707</v>
      </c>
      <c r="K86" s="15">
        <f t="shared" si="60"/>
        <v>44767</v>
      </c>
      <c r="L86" s="15">
        <f t="shared" si="61"/>
        <v>44827</v>
      </c>
      <c r="M86" s="15">
        <f t="shared" si="62"/>
        <v>44889</v>
      </c>
    </row>
    <row r="87" spans="1:13" x14ac:dyDescent="0.25">
      <c r="A87" s="42" t="s">
        <v>1165</v>
      </c>
      <c r="B87">
        <f>IF(INT(MOD(ROW()-2,Données!H$6))=0,MAX($B$1:$B86)+1,MAX(B$1:B86))</f>
        <v>86</v>
      </c>
      <c r="C87" s="15">
        <f t="shared" si="33"/>
        <v>44284</v>
      </c>
      <c r="D87" s="15">
        <f t="shared" si="53"/>
        <v>44344</v>
      </c>
      <c r="E87" s="15">
        <f t="shared" si="54"/>
        <v>44404</v>
      </c>
      <c r="F87" s="15">
        <f t="shared" si="55"/>
        <v>44466</v>
      </c>
      <c r="G87" s="15">
        <f t="shared" si="56"/>
        <v>44526</v>
      </c>
      <c r="H87" s="15">
        <f t="shared" si="57"/>
        <v>44586</v>
      </c>
      <c r="I87" s="15">
        <f t="shared" si="58"/>
        <v>44648</v>
      </c>
      <c r="J87" s="15">
        <f t="shared" si="59"/>
        <v>44708</v>
      </c>
      <c r="K87" s="15">
        <f t="shared" si="60"/>
        <v>44768</v>
      </c>
      <c r="L87" s="15">
        <f t="shared" si="61"/>
        <v>44830</v>
      </c>
      <c r="M87" s="15">
        <f t="shared" si="62"/>
        <v>44890</v>
      </c>
    </row>
    <row r="88" spans="1:13" x14ac:dyDescent="0.25">
      <c r="A88" s="42" t="s">
        <v>1166</v>
      </c>
      <c r="B88">
        <f>IF(INT(MOD(ROW()-2,Données!H$6))=0,MAX($B$1:$B87)+1,MAX(B$1:B87))</f>
        <v>87</v>
      </c>
      <c r="C88" s="15">
        <f t="shared" si="33"/>
        <v>44284</v>
      </c>
      <c r="D88" s="15">
        <f t="shared" si="53"/>
        <v>44347</v>
      </c>
      <c r="E88" s="15">
        <f t="shared" si="54"/>
        <v>44405</v>
      </c>
      <c r="F88" s="15">
        <f t="shared" si="55"/>
        <v>44466</v>
      </c>
      <c r="G88" s="15">
        <f t="shared" si="56"/>
        <v>44529</v>
      </c>
      <c r="H88" s="15">
        <f t="shared" si="57"/>
        <v>44587</v>
      </c>
      <c r="I88" s="15">
        <f t="shared" si="58"/>
        <v>44648</v>
      </c>
      <c r="J88" s="15">
        <f t="shared" si="59"/>
        <v>44711</v>
      </c>
      <c r="K88" s="15">
        <f t="shared" si="60"/>
        <v>44769</v>
      </c>
      <c r="L88" s="15">
        <f t="shared" si="61"/>
        <v>44830</v>
      </c>
      <c r="M88" s="15">
        <f t="shared" si="62"/>
        <v>44893</v>
      </c>
    </row>
    <row r="89" spans="1:13" x14ac:dyDescent="0.25">
      <c r="A89" s="42" t="s">
        <v>1167</v>
      </c>
      <c r="B89">
        <f>IF(INT(MOD(ROW()-2,Données!H$6))=0,MAX($B$1:$B88)+1,MAX(B$1:B88))</f>
        <v>88</v>
      </c>
      <c r="C89" s="15">
        <f t="shared" si="33"/>
        <v>44285</v>
      </c>
      <c r="D89" s="15">
        <f t="shared" si="53"/>
        <v>44347</v>
      </c>
      <c r="E89" s="15">
        <f t="shared" si="54"/>
        <v>44406</v>
      </c>
      <c r="F89" s="15">
        <f t="shared" si="55"/>
        <v>44466</v>
      </c>
      <c r="G89" s="15">
        <f t="shared" si="56"/>
        <v>44529</v>
      </c>
      <c r="H89" s="15">
        <f t="shared" si="57"/>
        <v>44588</v>
      </c>
      <c r="I89" s="15">
        <f t="shared" si="58"/>
        <v>44648</v>
      </c>
      <c r="J89" s="15">
        <f t="shared" si="59"/>
        <v>44711</v>
      </c>
      <c r="K89" s="15">
        <f t="shared" si="60"/>
        <v>44770</v>
      </c>
      <c r="L89" s="15">
        <f t="shared" si="61"/>
        <v>44830</v>
      </c>
      <c r="M89" s="15">
        <f t="shared" si="62"/>
        <v>44893</v>
      </c>
    </row>
    <row r="90" spans="1:13" x14ac:dyDescent="0.25">
      <c r="A90" s="42" t="s">
        <v>1168</v>
      </c>
      <c r="B90">
        <f>IF(INT(MOD(ROW()-2,Données!H$6))=0,MAX($B$1:$B89)+1,MAX(B$1:B89))</f>
        <v>89</v>
      </c>
      <c r="C90" s="15">
        <f t="shared" si="33"/>
        <v>44286</v>
      </c>
      <c r="D90" s="15">
        <f t="shared" si="53"/>
        <v>44347</v>
      </c>
      <c r="E90" s="15">
        <f t="shared" si="54"/>
        <v>44407</v>
      </c>
      <c r="F90" s="15">
        <f t="shared" si="55"/>
        <v>44467</v>
      </c>
      <c r="G90" s="15">
        <f t="shared" si="56"/>
        <v>44529</v>
      </c>
      <c r="H90" s="15">
        <f t="shared" si="57"/>
        <v>44589</v>
      </c>
      <c r="I90" s="15">
        <f t="shared" si="58"/>
        <v>44649</v>
      </c>
      <c r="J90" s="15">
        <f t="shared" si="59"/>
        <v>44711</v>
      </c>
      <c r="K90" s="15">
        <f t="shared" si="60"/>
        <v>44771</v>
      </c>
      <c r="L90" s="15">
        <f t="shared" si="61"/>
        <v>44831</v>
      </c>
      <c r="M90" s="15">
        <f t="shared" si="62"/>
        <v>44893</v>
      </c>
    </row>
    <row r="91" spans="1:13" x14ac:dyDescent="0.25">
      <c r="A91" s="42" t="s">
        <v>1169</v>
      </c>
      <c r="B91">
        <f>IF(INT(MOD(ROW()-2,Données!H$6))=0,MAX($B$1:$B90)+1,MAX(B$1:B90))</f>
        <v>90</v>
      </c>
      <c r="C91" s="15">
        <f t="shared" si="33"/>
        <v>44287</v>
      </c>
      <c r="D91" s="15">
        <f t="shared" si="53"/>
        <v>44348</v>
      </c>
      <c r="E91" s="15">
        <f t="shared" si="54"/>
        <v>44410</v>
      </c>
      <c r="F91" s="15">
        <f t="shared" si="55"/>
        <v>44468</v>
      </c>
      <c r="G91" s="15">
        <f t="shared" si="56"/>
        <v>44530</v>
      </c>
      <c r="H91" s="15">
        <f t="shared" si="57"/>
        <v>44592</v>
      </c>
      <c r="I91" s="15">
        <f t="shared" si="58"/>
        <v>44650</v>
      </c>
      <c r="J91" s="15">
        <f t="shared" si="59"/>
        <v>44712</v>
      </c>
      <c r="K91" s="15">
        <f t="shared" si="60"/>
        <v>44774</v>
      </c>
      <c r="L91" s="15">
        <f t="shared" si="61"/>
        <v>44832</v>
      </c>
      <c r="M91" s="15">
        <f t="shared" si="62"/>
        <v>44894</v>
      </c>
    </row>
    <row r="92" spans="1:13" x14ac:dyDescent="0.25">
      <c r="A92" s="42" t="s">
        <v>1170</v>
      </c>
      <c r="B92">
        <f>IF(INT(MOD(ROW()-2,Données!H$6))=0,MAX($B$1:$B91)+1,MAX(B$1:B91))</f>
        <v>91</v>
      </c>
      <c r="C92" s="15">
        <f t="shared" si="33"/>
        <v>44288</v>
      </c>
      <c r="D92" s="15">
        <f t="shared" si="53"/>
        <v>44349</v>
      </c>
      <c r="E92" s="15">
        <f t="shared" si="54"/>
        <v>44410</v>
      </c>
      <c r="F92" s="15">
        <f t="shared" si="55"/>
        <v>44469</v>
      </c>
      <c r="G92" s="15">
        <f t="shared" si="56"/>
        <v>44531</v>
      </c>
      <c r="H92" s="15">
        <f t="shared" si="57"/>
        <v>44592</v>
      </c>
      <c r="I92" s="15">
        <f t="shared" si="58"/>
        <v>44651</v>
      </c>
      <c r="J92" s="15">
        <f t="shared" si="59"/>
        <v>44713</v>
      </c>
      <c r="K92" s="15">
        <f t="shared" si="60"/>
        <v>44774</v>
      </c>
      <c r="L92" s="15">
        <f t="shared" si="61"/>
        <v>44833</v>
      </c>
      <c r="M92" s="15">
        <f t="shared" si="62"/>
        <v>44895</v>
      </c>
    </row>
    <row r="93" spans="1:13" x14ac:dyDescent="0.25">
      <c r="A93" s="42" t="s">
        <v>1171</v>
      </c>
      <c r="B93">
        <f>IF(INT(MOD(ROW()-2,Données!H$6))=0,MAX($B$1:$B92)+1,MAX(B$1:B92))</f>
        <v>92</v>
      </c>
      <c r="C93" s="15">
        <f t="shared" si="33"/>
        <v>44292</v>
      </c>
      <c r="D93" s="15">
        <f t="shared" si="53"/>
        <v>44350</v>
      </c>
      <c r="E93" s="15">
        <f t="shared" si="54"/>
        <v>44410</v>
      </c>
      <c r="F93" s="15">
        <f t="shared" si="55"/>
        <v>44470</v>
      </c>
      <c r="G93" s="15">
        <f t="shared" si="56"/>
        <v>44532</v>
      </c>
      <c r="H93" s="15">
        <f t="shared" si="57"/>
        <v>44592</v>
      </c>
      <c r="I93" s="15">
        <f t="shared" si="58"/>
        <v>44652</v>
      </c>
      <c r="J93" s="15">
        <f t="shared" si="59"/>
        <v>44714</v>
      </c>
      <c r="K93" s="15">
        <f t="shared" si="60"/>
        <v>44774</v>
      </c>
      <c r="L93" s="15">
        <f t="shared" si="61"/>
        <v>44834</v>
      </c>
      <c r="M93" s="15">
        <f t="shared" si="62"/>
        <v>44896</v>
      </c>
    </row>
    <row r="94" spans="1:13" x14ac:dyDescent="0.25">
      <c r="A94" s="42" t="s">
        <v>1172</v>
      </c>
      <c r="B94">
        <f>IF(INT(MOD(ROW()-2,Données!H$6))=0,MAX($B$1:$B93)+1,MAX(B$1:B93))</f>
        <v>93</v>
      </c>
      <c r="C94" s="15">
        <f t="shared" si="33"/>
        <v>44292</v>
      </c>
      <c r="D94" s="15">
        <f t="shared" si="53"/>
        <v>44351</v>
      </c>
      <c r="E94" s="15">
        <f t="shared" si="54"/>
        <v>44411</v>
      </c>
      <c r="F94" s="15">
        <f t="shared" si="55"/>
        <v>44473</v>
      </c>
      <c r="G94" s="15">
        <f t="shared" si="56"/>
        <v>44533</v>
      </c>
      <c r="H94" s="15">
        <f t="shared" si="57"/>
        <v>44593</v>
      </c>
      <c r="I94" s="15">
        <f t="shared" si="58"/>
        <v>44655</v>
      </c>
      <c r="J94" s="15">
        <f t="shared" si="59"/>
        <v>44715</v>
      </c>
      <c r="K94" s="15">
        <f t="shared" si="60"/>
        <v>44775</v>
      </c>
      <c r="L94" s="15">
        <f t="shared" si="61"/>
        <v>44837</v>
      </c>
      <c r="M94" s="15">
        <f t="shared" si="62"/>
        <v>44897</v>
      </c>
    </row>
    <row r="95" spans="1:13" x14ac:dyDescent="0.25">
      <c r="A95" s="42" t="s">
        <v>1173</v>
      </c>
      <c r="B95">
        <f>IF(INT(MOD(ROW()-2,Données!H$6))=0,MAX($B$1:$B94)+1,MAX(B$1:B94))</f>
        <v>94</v>
      </c>
      <c r="C95" s="15">
        <f t="shared" si="33"/>
        <v>44292</v>
      </c>
      <c r="D95" s="15">
        <f t="shared" si="53"/>
        <v>44354</v>
      </c>
      <c r="E95" s="15">
        <f t="shared" si="54"/>
        <v>44412</v>
      </c>
      <c r="F95" s="15">
        <f t="shared" si="55"/>
        <v>44473</v>
      </c>
      <c r="G95" s="15">
        <f t="shared" si="56"/>
        <v>44536</v>
      </c>
      <c r="H95" s="15">
        <f t="shared" si="57"/>
        <v>44594</v>
      </c>
      <c r="I95" s="15">
        <f t="shared" si="58"/>
        <v>44655</v>
      </c>
      <c r="J95" s="15">
        <f t="shared" si="59"/>
        <v>44718</v>
      </c>
      <c r="K95" s="15">
        <f t="shared" si="60"/>
        <v>44776</v>
      </c>
      <c r="L95" s="15">
        <f t="shared" si="61"/>
        <v>44837</v>
      </c>
      <c r="M95" s="15">
        <f t="shared" si="62"/>
        <v>44900</v>
      </c>
    </row>
    <row r="96" spans="1:13" x14ac:dyDescent="0.25">
      <c r="A96" s="42" t="s">
        <v>1174</v>
      </c>
      <c r="B96">
        <f>IF(INT(MOD(ROW()-2,Données!H$6))=0,MAX($B$1:$B95)+1,MAX(B$1:B95))</f>
        <v>95</v>
      </c>
      <c r="C96" s="15">
        <f t="shared" si="33"/>
        <v>44292</v>
      </c>
      <c r="D96" s="15">
        <f t="shared" si="53"/>
        <v>44354</v>
      </c>
      <c r="E96" s="15">
        <f t="shared" si="54"/>
        <v>44413</v>
      </c>
      <c r="F96" s="15">
        <f t="shared" si="55"/>
        <v>44473</v>
      </c>
      <c r="G96" s="15">
        <f t="shared" si="56"/>
        <v>44536</v>
      </c>
      <c r="H96" s="15">
        <f t="shared" si="57"/>
        <v>44595</v>
      </c>
      <c r="I96" s="15">
        <f t="shared" si="58"/>
        <v>44655</v>
      </c>
      <c r="J96" s="15">
        <f t="shared" si="59"/>
        <v>44718</v>
      </c>
      <c r="K96" s="15">
        <f t="shared" si="60"/>
        <v>44777</v>
      </c>
      <c r="L96" s="15">
        <f t="shared" si="61"/>
        <v>44837</v>
      </c>
      <c r="M96" s="15">
        <f t="shared" si="62"/>
        <v>44900</v>
      </c>
    </row>
    <row r="97" spans="1:13" x14ac:dyDescent="0.25">
      <c r="A97" s="42" t="s">
        <v>1175</v>
      </c>
      <c r="B97">
        <f>IF(INT(MOD(ROW()-2,Données!H$6))=0,MAX($B$1:$B96)+1,MAX(B$1:B96))</f>
        <v>96</v>
      </c>
      <c r="C97" s="15">
        <f t="shared" si="33"/>
        <v>44293</v>
      </c>
      <c r="D97" s="15">
        <f t="shared" si="53"/>
        <v>44354</v>
      </c>
      <c r="E97" s="15">
        <f t="shared" si="54"/>
        <v>44414</v>
      </c>
      <c r="F97" s="15">
        <f t="shared" si="55"/>
        <v>44474</v>
      </c>
      <c r="G97" s="15">
        <f t="shared" si="56"/>
        <v>44536</v>
      </c>
      <c r="H97" s="15">
        <f t="shared" si="57"/>
        <v>44596</v>
      </c>
      <c r="I97" s="15">
        <f t="shared" si="58"/>
        <v>44656</v>
      </c>
      <c r="J97" s="15">
        <f t="shared" si="59"/>
        <v>44718</v>
      </c>
      <c r="K97" s="15">
        <f t="shared" si="60"/>
        <v>44778</v>
      </c>
      <c r="L97" s="15">
        <f t="shared" si="61"/>
        <v>44838</v>
      </c>
      <c r="M97" s="15">
        <f t="shared" si="62"/>
        <v>44900</v>
      </c>
    </row>
    <row r="98" spans="1:13" x14ac:dyDescent="0.25">
      <c r="A98" s="42" t="s">
        <v>1176</v>
      </c>
      <c r="B98">
        <f>IF(INT(MOD(ROW()-2,Données!H$6))=0,MAX($B$1:$B97)+1,MAX(B$1:B97))</f>
        <v>97</v>
      </c>
      <c r="C98" s="15">
        <f t="shared" ref="C98:C129" si="63">WORKDAY("31/12/2020"+$B98,1,Fer)</f>
        <v>44294</v>
      </c>
      <c r="D98" s="15">
        <f t="shared" si="53"/>
        <v>44355</v>
      </c>
      <c r="E98" s="15">
        <f t="shared" si="54"/>
        <v>44417</v>
      </c>
      <c r="F98" s="15">
        <f t="shared" si="55"/>
        <v>44475</v>
      </c>
      <c r="G98" s="15">
        <f t="shared" si="56"/>
        <v>44537</v>
      </c>
      <c r="H98" s="15">
        <f t="shared" si="57"/>
        <v>44599</v>
      </c>
      <c r="I98" s="15">
        <f t="shared" si="58"/>
        <v>44657</v>
      </c>
      <c r="J98" s="15">
        <f t="shared" si="59"/>
        <v>44719</v>
      </c>
      <c r="K98" s="15">
        <f t="shared" si="60"/>
        <v>44781</v>
      </c>
      <c r="L98" s="15">
        <f t="shared" si="61"/>
        <v>44839</v>
      </c>
      <c r="M98" s="15">
        <f t="shared" si="62"/>
        <v>44901</v>
      </c>
    </row>
    <row r="99" spans="1:13" x14ac:dyDescent="0.25">
      <c r="A99" s="42" t="s">
        <v>1177</v>
      </c>
      <c r="B99">
        <f>IF(INT(MOD(ROW()-2,Données!H$6))=0,MAX($B$1:$B98)+1,MAX(B$1:B98))</f>
        <v>98</v>
      </c>
      <c r="C99" s="15">
        <f t="shared" si="63"/>
        <v>44295</v>
      </c>
      <c r="D99" s="15">
        <f t="shared" si="53"/>
        <v>44356</v>
      </c>
      <c r="E99" s="15">
        <f t="shared" si="54"/>
        <v>44417</v>
      </c>
      <c r="F99" s="15">
        <f t="shared" si="55"/>
        <v>44476</v>
      </c>
      <c r="G99" s="15">
        <f t="shared" si="56"/>
        <v>44538</v>
      </c>
      <c r="H99" s="15">
        <f t="shared" si="57"/>
        <v>44599</v>
      </c>
      <c r="I99" s="15">
        <f t="shared" si="58"/>
        <v>44658</v>
      </c>
      <c r="J99" s="15">
        <f t="shared" si="59"/>
        <v>44720</v>
      </c>
      <c r="K99" s="15">
        <f t="shared" si="60"/>
        <v>44781</v>
      </c>
      <c r="L99" s="15">
        <f t="shared" si="61"/>
        <v>44840</v>
      </c>
      <c r="M99" s="15">
        <f t="shared" si="62"/>
        <v>44902</v>
      </c>
    </row>
    <row r="100" spans="1:13" x14ac:dyDescent="0.25">
      <c r="A100" s="42" t="s">
        <v>1178</v>
      </c>
      <c r="B100">
        <f>IF(INT(MOD(ROW()-2,Données!H$6))=0,MAX($B$1:$B99)+1,MAX(B$1:B99))</f>
        <v>99</v>
      </c>
      <c r="C100" s="15">
        <f t="shared" si="63"/>
        <v>44298</v>
      </c>
      <c r="D100" s="15">
        <f t="shared" si="53"/>
        <v>44357</v>
      </c>
      <c r="E100" s="15">
        <f t="shared" si="54"/>
        <v>44417</v>
      </c>
      <c r="F100" s="15">
        <f t="shared" si="55"/>
        <v>44477</v>
      </c>
      <c r="G100" s="15">
        <f t="shared" si="56"/>
        <v>44539</v>
      </c>
      <c r="H100" s="15">
        <f t="shared" si="57"/>
        <v>44599</v>
      </c>
      <c r="I100" s="15">
        <f t="shared" si="58"/>
        <v>44659</v>
      </c>
      <c r="J100" s="15">
        <f t="shared" si="59"/>
        <v>44721</v>
      </c>
      <c r="K100" s="15">
        <f t="shared" si="60"/>
        <v>44781</v>
      </c>
      <c r="L100" s="15">
        <f t="shared" si="61"/>
        <v>44841</v>
      </c>
      <c r="M100" s="15">
        <f t="shared" si="62"/>
        <v>44903</v>
      </c>
    </row>
    <row r="101" spans="1:13" x14ac:dyDescent="0.25">
      <c r="A101" s="42" t="s">
        <v>1179</v>
      </c>
      <c r="B101">
        <f>IF(INT(MOD(ROW()-2,Données!H$6))=0,MAX($B$1:$B100)+1,MAX(B$1:B100))</f>
        <v>100</v>
      </c>
      <c r="C101" s="15">
        <f t="shared" si="63"/>
        <v>44298</v>
      </c>
      <c r="D101" s="15">
        <f t="shared" si="53"/>
        <v>44358</v>
      </c>
      <c r="E101" s="15">
        <f t="shared" si="54"/>
        <v>44418</v>
      </c>
      <c r="F101" s="15">
        <f t="shared" si="55"/>
        <v>44480</v>
      </c>
      <c r="G101" s="15">
        <f t="shared" si="56"/>
        <v>44540</v>
      </c>
      <c r="H101" s="15">
        <f t="shared" si="57"/>
        <v>44600</v>
      </c>
      <c r="I101" s="15">
        <f t="shared" si="58"/>
        <v>44662</v>
      </c>
      <c r="J101" s="15">
        <f t="shared" si="59"/>
        <v>44722</v>
      </c>
      <c r="K101" s="15">
        <f t="shared" si="60"/>
        <v>44782</v>
      </c>
      <c r="L101" s="15">
        <f t="shared" si="61"/>
        <v>44844</v>
      </c>
      <c r="M101" s="15">
        <f t="shared" si="62"/>
        <v>44904</v>
      </c>
    </row>
    <row r="102" spans="1:13" x14ac:dyDescent="0.25">
      <c r="A102" s="42" t="s">
        <v>1180</v>
      </c>
      <c r="B102">
        <f>IF(INT(MOD(ROW()-2,Données!H$6))=0,MAX($B$1:$B101)+1,MAX(B$1:B101))</f>
        <v>101</v>
      </c>
      <c r="C102" s="15">
        <f t="shared" si="63"/>
        <v>44298</v>
      </c>
      <c r="D102" s="15">
        <f t="shared" si="53"/>
        <v>44361</v>
      </c>
      <c r="E102" s="15">
        <f t="shared" si="54"/>
        <v>44419</v>
      </c>
      <c r="F102" s="15">
        <f t="shared" si="55"/>
        <v>44480</v>
      </c>
      <c r="G102" s="15">
        <f t="shared" si="56"/>
        <v>44543</v>
      </c>
      <c r="H102" s="15">
        <f t="shared" si="57"/>
        <v>44601</v>
      </c>
      <c r="I102" s="15">
        <f t="shared" si="58"/>
        <v>44662</v>
      </c>
      <c r="J102" s="15">
        <f t="shared" si="59"/>
        <v>44725</v>
      </c>
      <c r="K102" s="15">
        <f t="shared" si="60"/>
        <v>44783</v>
      </c>
      <c r="L102" s="15">
        <f t="shared" si="61"/>
        <v>44844</v>
      </c>
      <c r="M102" s="15">
        <f t="shared" si="62"/>
        <v>44907</v>
      </c>
    </row>
    <row r="103" spans="1:13" x14ac:dyDescent="0.25">
      <c r="A103" s="42" t="s">
        <v>1181</v>
      </c>
      <c r="B103">
        <f>IF(INT(MOD(ROW()-2,Données!H$6))=0,MAX($B$1:$B102)+1,MAX(B$1:B102))</f>
        <v>102</v>
      </c>
      <c r="C103" s="15">
        <f t="shared" si="63"/>
        <v>44299</v>
      </c>
      <c r="D103" s="15">
        <f t="shared" si="53"/>
        <v>44361</v>
      </c>
      <c r="E103" s="15">
        <f t="shared" si="54"/>
        <v>44420</v>
      </c>
      <c r="F103" s="15">
        <f t="shared" si="55"/>
        <v>44480</v>
      </c>
      <c r="G103" s="15">
        <f t="shared" si="56"/>
        <v>44543</v>
      </c>
      <c r="H103" s="15">
        <f t="shared" si="57"/>
        <v>44602</v>
      </c>
      <c r="I103" s="15">
        <f t="shared" si="58"/>
        <v>44662</v>
      </c>
      <c r="J103" s="15">
        <f t="shared" si="59"/>
        <v>44725</v>
      </c>
      <c r="K103" s="15">
        <f t="shared" si="60"/>
        <v>44784</v>
      </c>
      <c r="L103" s="15">
        <f t="shared" si="61"/>
        <v>44844</v>
      </c>
      <c r="M103" s="15">
        <f t="shared" si="62"/>
        <v>44907</v>
      </c>
    </row>
    <row r="104" spans="1:13" x14ac:dyDescent="0.25">
      <c r="A104" s="42" t="s">
        <v>1182</v>
      </c>
      <c r="B104">
        <f>IF(INT(MOD(ROW()-2,Données!H$6))=0,MAX($B$1:$B103)+1,MAX(B$1:B103))</f>
        <v>103</v>
      </c>
      <c r="C104" s="15">
        <f t="shared" si="63"/>
        <v>44300</v>
      </c>
      <c r="D104" s="15">
        <f t="shared" si="53"/>
        <v>44361</v>
      </c>
      <c r="E104" s="15">
        <f t="shared" si="54"/>
        <v>44421</v>
      </c>
      <c r="F104" s="15">
        <f t="shared" si="55"/>
        <v>44481</v>
      </c>
      <c r="G104" s="15">
        <f t="shared" si="56"/>
        <v>44543</v>
      </c>
      <c r="H104" s="15">
        <f t="shared" si="57"/>
        <v>44603</v>
      </c>
      <c r="I104" s="15">
        <f t="shared" si="58"/>
        <v>44663</v>
      </c>
      <c r="J104" s="15">
        <f t="shared" si="59"/>
        <v>44725</v>
      </c>
      <c r="K104" s="15">
        <f t="shared" si="60"/>
        <v>44785</v>
      </c>
      <c r="L104" s="15">
        <f t="shared" si="61"/>
        <v>44845</v>
      </c>
      <c r="M104" s="15">
        <f t="shared" si="62"/>
        <v>44907</v>
      </c>
    </row>
    <row r="105" spans="1:13" x14ac:dyDescent="0.25">
      <c r="A105" s="42" t="s">
        <v>1183</v>
      </c>
      <c r="B105">
        <f>IF(INT(MOD(ROW()-2,Données!H$6))=0,MAX($B$1:$B104)+1,MAX(B$1:B104))</f>
        <v>104</v>
      </c>
      <c r="C105" s="15">
        <f t="shared" si="63"/>
        <v>44301</v>
      </c>
      <c r="D105" s="15">
        <f t="shared" si="53"/>
        <v>44362</v>
      </c>
      <c r="E105" s="15">
        <f t="shared" si="54"/>
        <v>44424</v>
      </c>
      <c r="F105" s="15">
        <f t="shared" si="55"/>
        <v>44482</v>
      </c>
      <c r="G105" s="15">
        <f t="shared" si="56"/>
        <v>44544</v>
      </c>
      <c r="H105" s="15">
        <f t="shared" si="57"/>
        <v>44606</v>
      </c>
      <c r="I105" s="15">
        <f t="shared" si="58"/>
        <v>44664</v>
      </c>
      <c r="J105" s="15">
        <f t="shared" si="59"/>
        <v>44726</v>
      </c>
      <c r="K105" s="15">
        <f t="shared" si="60"/>
        <v>44788</v>
      </c>
      <c r="L105" s="15">
        <f t="shared" si="61"/>
        <v>44846</v>
      </c>
      <c r="M105" s="15">
        <f t="shared" si="62"/>
        <v>44908</v>
      </c>
    </row>
    <row r="106" spans="1:13" x14ac:dyDescent="0.25">
      <c r="A106" s="42" t="s">
        <v>1184</v>
      </c>
      <c r="B106">
        <f>IF(INT(MOD(ROW()-2,Données!H$6))=0,MAX($B$1:$B105)+1,MAX(B$1:B105))</f>
        <v>105</v>
      </c>
      <c r="C106" s="15">
        <f t="shared" si="63"/>
        <v>44302</v>
      </c>
      <c r="D106" s="15">
        <f t="shared" si="53"/>
        <v>44363</v>
      </c>
      <c r="E106" s="15">
        <f t="shared" si="54"/>
        <v>44424</v>
      </c>
      <c r="F106" s="15">
        <f t="shared" si="55"/>
        <v>44483</v>
      </c>
      <c r="G106" s="15">
        <f t="shared" si="56"/>
        <v>44545</v>
      </c>
      <c r="H106" s="15">
        <f t="shared" si="57"/>
        <v>44606</v>
      </c>
      <c r="I106" s="15">
        <f t="shared" si="58"/>
        <v>44665</v>
      </c>
      <c r="J106" s="15">
        <f t="shared" si="59"/>
        <v>44727</v>
      </c>
      <c r="K106" s="15">
        <f t="shared" si="60"/>
        <v>44788</v>
      </c>
      <c r="L106" s="15">
        <f t="shared" si="61"/>
        <v>44847</v>
      </c>
      <c r="M106" s="15">
        <f t="shared" si="62"/>
        <v>44909</v>
      </c>
    </row>
    <row r="107" spans="1:13" x14ac:dyDescent="0.25">
      <c r="A107" s="42" t="s">
        <v>1185</v>
      </c>
      <c r="B107">
        <f>IF(INT(MOD(ROW()-2,Données!H$6))=0,MAX($B$1:$B106)+1,MAX(B$1:B106))</f>
        <v>106</v>
      </c>
      <c r="C107" s="15">
        <f t="shared" si="63"/>
        <v>44305</v>
      </c>
      <c r="D107" s="15">
        <f t="shared" si="53"/>
        <v>44364</v>
      </c>
      <c r="E107" s="15">
        <f t="shared" si="54"/>
        <v>44424</v>
      </c>
      <c r="F107" s="15">
        <f t="shared" si="55"/>
        <v>44484</v>
      </c>
      <c r="G107" s="15">
        <f t="shared" si="56"/>
        <v>44546</v>
      </c>
      <c r="H107" s="15">
        <f t="shared" si="57"/>
        <v>44606</v>
      </c>
      <c r="I107" s="15">
        <f t="shared" si="58"/>
        <v>44666</v>
      </c>
      <c r="J107" s="15">
        <f t="shared" si="59"/>
        <v>44728</v>
      </c>
      <c r="K107" s="15">
        <f t="shared" si="60"/>
        <v>44788</v>
      </c>
      <c r="L107" s="15">
        <f t="shared" si="61"/>
        <v>44848</v>
      </c>
      <c r="M107" s="15">
        <f t="shared" si="62"/>
        <v>44910</v>
      </c>
    </row>
    <row r="108" spans="1:13" x14ac:dyDescent="0.25">
      <c r="A108" s="42" t="s">
        <v>1186</v>
      </c>
      <c r="B108">
        <f>IF(INT(MOD(ROW()-2,Données!H$6))=0,MAX($B$1:$B107)+1,MAX(B$1:B107))</f>
        <v>107</v>
      </c>
      <c r="C108" s="15">
        <f t="shared" si="63"/>
        <v>44305</v>
      </c>
      <c r="D108" s="15">
        <f t="shared" si="53"/>
        <v>44365</v>
      </c>
      <c r="E108" s="15">
        <f t="shared" si="54"/>
        <v>44425</v>
      </c>
      <c r="F108" s="15">
        <f t="shared" si="55"/>
        <v>44487</v>
      </c>
      <c r="G108" s="15">
        <f t="shared" si="56"/>
        <v>44547</v>
      </c>
      <c r="H108" s="15">
        <f t="shared" si="57"/>
        <v>44607</v>
      </c>
      <c r="I108" s="15">
        <f t="shared" si="58"/>
        <v>44669</v>
      </c>
      <c r="J108" s="15">
        <f t="shared" si="59"/>
        <v>44729</v>
      </c>
      <c r="K108" s="15">
        <f t="shared" si="60"/>
        <v>44789</v>
      </c>
      <c r="L108" s="15">
        <f t="shared" si="61"/>
        <v>44851</v>
      </c>
      <c r="M108" s="15">
        <f t="shared" si="62"/>
        <v>44911</v>
      </c>
    </row>
    <row r="109" spans="1:13" x14ac:dyDescent="0.25">
      <c r="A109" s="42" t="s">
        <v>1187</v>
      </c>
      <c r="B109">
        <f>IF(INT(MOD(ROW()-2,Données!H$6))=0,MAX($B$1:$B108)+1,MAX(B$1:B108))</f>
        <v>108</v>
      </c>
      <c r="C109" s="15">
        <f t="shared" si="63"/>
        <v>44305</v>
      </c>
      <c r="D109" s="15">
        <f t="shared" si="53"/>
        <v>44368</v>
      </c>
      <c r="E109" s="15">
        <f t="shared" si="54"/>
        <v>44426</v>
      </c>
      <c r="F109" s="15">
        <f t="shared" si="55"/>
        <v>44487</v>
      </c>
      <c r="G109" s="15">
        <f t="shared" si="56"/>
        <v>44550</v>
      </c>
      <c r="H109" s="15">
        <f t="shared" si="57"/>
        <v>44608</v>
      </c>
      <c r="I109" s="15">
        <f t="shared" si="58"/>
        <v>44669</v>
      </c>
      <c r="J109" s="15">
        <f t="shared" si="59"/>
        <v>44732</v>
      </c>
      <c r="K109" s="15">
        <f t="shared" si="60"/>
        <v>44790</v>
      </c>
      <c r="L109" s="15">
        <f t="shared" si="61"/>
        <v>44851</v>
      </c>
      <c r="M109" s="15">
        <f t="shared" si="62"/>
        <v>44914</v>
      </c>
    </row>
    <row r="110" spans="1:13" x14ac:dyDescent="0.25">
      <c r="A110" s="42" t="s">
        <v>1188</v>
      </c>
      <c r="B110">
        <f>IF(INT(MOD(ROW()-2,Données!H$6))=0,MAX($B$1:$B109)+1,MAX(B$1:B109))</f>
        <v>109</v>
      </c>
      <c r="C110" s="15">
        <f t="shared" si="63"/>
        <v>44306</v>
      </c>
      <c r="D110" s="15">
        <f t="shared" si="53"/>
        <v>44368</v>
      </c>
      <c r="E110" s="15">
        <f t="shared" si="54"/>
        <v>44427</v>
      </c>
      <c r="F110" s="15">
        <f t="shared" si="55"/>
        <v>44487</v>
      </c>
      <c r="G110" s="15">
        <f t="shared" si="56"/>
        <v>44550</v>
      </c>
      <c r="H110" s="15">
        <f t="shared" si="57"/>
        <v>44609</v>
      </c>
      <c r="I110" s="15">
        <f t="shared" si="58"/>
        <v>44669</v>
      </c>
      <c r="J110" s="15">
        <f t="shared" si="59"/>
        <v>44732</v>
      </c>
      <c r="K110" s="15">
        <f t="shared" si="60"/>
        <v>44791</v>
      </c>
      <c r="L110" s="15">
        <f t="shared" si="61"/>
        <v>44851</v>
      </c>
      <c r="M110" s="15">
        <f t="shared" si="62"/>
        <v>44914</v>
      </c>
    </row>
    <row r="111" spans="1:13" x14ac:dyDescent="0.25">
      <c r="A111" s="42" t="s">
        <v>1189</v>
      </c>
      <c r="B111">
        <f>IF(INT(MOD(ROW()-2,Données!H$6))=0,MAX($B$1:$B110)+1,MAX(B$1:B110))</f>
        <v>110</v>
      </c>
      <c r="C111" s="15">
        <f t="shared" si="63"/>
        <v>44307</v>
      </c>
      <c r="D111" s="15">
        <f t="shared" si="53"/>
        <v>44368</v>
      </c>
      <c r="E111" s="15">
        <f t="shared" si="54"/>
        <v>44428</v>
      </c>
      <c r="F111" s="15">
        <f t="shared" si="55"/>
        <v>44488</v>
      </c>
      <c r="G111" s="15">
        <f t="shared" si="56"/>
        <v>44550</v>
      </c>
      <c r="H111" s="15">
        <f t="shared" si="57"/>
        <v>44610</v>
      </c>
      <c r="I111" s="15">
        <f t="shared" si="58"/>
        <v>44670</v>
      </c>
      <c r="J111" s="15">
        <f t="shared" si="59"/>
        <v>44732</v>
      </c>
      <c r="K111" s="15">
        <f t="shared" si="60"/>
        <v>44792</v>
      </c>
      <c r="L111" s="15">
        <f t="shared" si="61"/>
        <v>44852</v>
      </c>
      <c r="M111" s="15">
        <f t="shared" si="62"/>
        <v>44914</v>
      </c>
    </row>
    <row r="112" spans="1:13" x14ac:dyDescent="0.25">
      <c r="A112" s="42" t="s">
        <v>1190</v>
      </c>
      <c r="B112">
        <f>IF(INT(MOD(ROW()-2,Données!H$6))=0,MAX($B$1:$B111)+1,MAX(B$1:B111))</f>
        <v>111</v>
      </c>
      <c r="C112" s="15">
        <f t="shared" si="63"/>
        <v>44308</v>
      </c>
      <c r="D112" s="15">
        <f t="shared" si="53"/>
        <v>44369</v>
      </c>
      <c r="E112" s="15">
        <f t="shared" si="54"/>
        <v>44431</v>
      </c>
      <c r="F112" s="15">
        <f t="shared" si="55"/>
        <v>44489</v>
      </c>
      <c r="G112" s="15">
        <f t="shared" si="56"/>
        <v>44551</v>
      </c>
      <c r="H112" s="15">
        <f t="shared" si="57"/>
        <v>44613</v>
      </c>
      <c r="I112" s="15">
        <f t="shared" si="58"/>
        <v>44671</v>
      </c>
      <c r="J112" s="15">
        <f t="shared" si="59"/>
        <v>44733</v>
      </c>
      <c r="K112" s="15">
        <f t="shared" si="60"/>
        <v>44795</v>
      </c>
      <c r="L112" s="15">
        <f t="shared" si="61"/>
        <v>44853</v>
      </c>
      <c r="M112" s="15">
        <f t="shared" si="62"/>
        <v>44915</v>
      </c>
    </row>
    <row r="113" spans="1:13" x14ac:dyDescent="0.25">
      <c r="A113" s="42" t="s">
        <v>1191</v>
      </c>
      <c r="B113">
        <f>IF(INT(MOD(ROW()-2,Données!H$6))=0,MAX($B$1:$B112)+1,MAX(B$1:B112))</f>
        <v>112</v>
      </c>
      <c r="C113" s="15">
        <f t="shared" si="63"/>
        <v>44309</v>
      </c>
      <c r="D113" s="15">
        <f t="shared" si="53"/>
        <v>44370</v>
      </c>
      <c r="E113" s="15">
        <f t="shared" si="54"/>
        <v>44431</v>
      </c>
      <c r="F113" s="15">
        <f t="shared" si="55"/>
        <v>44490</v>
      </c>
      <c r="G113" s="15">
        <f t="shared" si="56"/>
        <v>44552</v>
      </c>
      <c r="H113" s="15">
        <f t="shared" si="57"/>
        <v>44613</v>
      </c>
      <c r="I113" s="15">
        <f t="shared" si="58"/>
        <v>44672</v>
      </c>
      <c r="J113" s="15">
        <f t="shared" si="59"/>
        <v>44734</v>
      </c>
      <c r="K113" s="15">
        <f t="shared" si="60"/>
        <v>44795</v>
      </c>
      <c r="L113" s="15">
        <f t="shared" si="61"/>
        <v>44854</v>
      </c>
      <c r="M113" s="15">
        <f t="shared" si="62"/>
        <v>44916</v>
      </c>
    </row>
    <row r="114" spans="1:13" x14ac:dyDescent="0.25">
      <c r="A114" s="42" t="s">
        <v>1192</v>
      </c>
      <c r="B114">
        <f>IF(INT(MOD(ROW()-2,Données!H$6))=0,MAX($B$1:$B113)+1,MAX(B$1:B113))</f>
        <v>113</v>
      </c>
      <c r="C114" s="15">
        <f t="shared" si="63"/>
        <v>44312</v>
      </c>
      <c r="D114" s="15">
        <f t="shared" si="53"/>
        <v>44371</v>
      </c>
      <c r="E114" s="15">
        <f t="shared" si="54"/>
        <v>44431</v>
      </c>
      <c r="F114" s="15">
        <f t="shared" si="55"/>
        <v>44491</v>
      </c>
      <c r="G114" s="15">
        <f t="shared" si="56"/>
        <v>44553</v>
      </c>
      <c r="H114" s="15">
        <f t="shared" si="57"/>
        <v>44613</v>
      </c>
      <c r="I114" s="15">
        <f t="shared" si="58"/>
        <v>44673</v>
      </c>
      <c r="J114" s="15">
        <f t="shared" si="59"/>
        <v>44735</v>
      </c>
      <c r="K114" s="15">
        <f t="shared" si="60"/>
        <v>44795</v>
      </c>
      <c r="L114" s="15">
        <f t="shared" si="61"/>
        <v>44855</v>
      </c>
      <c r="M114" s="15">
        <f t="shared" si="62"/>
        <v>44917</v>
      </c>
    </row>
    <row r="115" spans="1:13" x14ac:dyDescent="0.25">
      <c r="A115" s="42" t="s">
        <v>1193</v>
      </c>
      <c r="B115">
        <f>IF(INT(MOD(ROW()-2,Données!H$6))=0,MAX($B$1:$B114)+1,MAX(B$1:B114))</f>
        <v>114</v>
      </c>
      <c r="C115" s="15">
        <f t="shared" si="63"/>
        <v>44312</v>
      </c>
      <c r="D115" s="15">
        <f t="shared" si="53"/>
        <v>44372</v>
      </c>
      <c r="E115" s="15">
        <f t="shared" si="54"/>
        <v>44432</v>
      </c>
      <c r="F115" s="15">
        <f t="shared" si="55"/>
        <v>44494</v>
      </c>
      <c r="G115" s="15">
        <f t="shared" si="56"/>
        <v>44554</v>
      </c>
      <c r="H115" s="15">
        <f t="shared" si="57"/>
        <v>44614</v>
      </c>
      <c r="I115" s="15">
        <f t="shared" si="58"/>
        <v>44676</v>
      </c>
      <c r="J115" s="15">
        <f t="shared" si="59"/>
        <v>44736</v>
      </c>
      <c r="K115" s="15">
        <f t="shared" si="60"/>
        <v>44796</v>
      </c>
      <c r="L115" s="15">
        <f t="shared" si="61"/>
        <v>44858</v>
      </c>
      <c r="M115" s="15">
        <f t="shared" si="62"/>
        <v>44918</v>
      </c>
    </row>
    <row r="116" spans="1:13" x14ac:dyDescent="0.25">
      <c r="A116" s="42" t="s">
        <v>1194</v>
      </c>
      <c r="B116">
        <f>IF(INT(MOD(ROW()-2,Données!H$6))=0,MAX($B$1:$B115)+1,MAX(B$1:B115))</f>
        <v>115</v>
      </c>
      <c r="C116" s="15">
        <f t="shared" si="63"/>
        <v>44312</v>
      </c>
      <c r="D116" s="15">
        <f t="shared" si="53"/>
        <v>44375</v>
      </c>
      <c r="E116" s="15">
        <f t="shared" si="54"/>
        <v>44433</v>
      </c>
      <c r="F116" s="15">
        <f t="shared" si="55"/>
        <v>44494</v>
      </c>
      <c r="G116" s="15">
        <f t="shared" si="56"/>
        <v>44557</v>
      </c>
      <c r="H116" s="15">
        <f t="shared" si="57"/>
        <v>44615</v>
      </c>
      <c r="I116" s="15">
        <f t="shared" si="58"/>
        <v>44676</v>
      </c>
      <c r="J116" s="15">
        <f t="shared" si="59"/>
        <v>44739</v>
      </c>
      <c r="K116" s="15">
        <f t="shared" si="60"/>
        <v>44797</v>
      </c>
      <c r="L116" s="15">
        <f t="shared" si="61"/>
        <v>44858</v>
      </c>
      <c r="M116" s="15">
        <f t="shared" si="62"/>
        <v>44921</v>
      </c>
    </row>
    <row r="117" spans="1:13" x14ac:dyDescent="0.25">
      <c r="A117" s="42" t="s">
        <v>1195</v>
      </c>
      <c r="B117">
        <f>IF(INT(MOD(ROW()-2,Données!H$6))=0,MAX($B$1:$B116)+1,MAX(B$1:B116))</f>
        <v>116</v>
      </c>
      <c r="C117" s="15">
        <f t="shared" si="63"/>
        <v>44313</v>
      </c>
      <c r="D117" s="15">
        <f t="shared" ref="D117:D129" si="64">WORKDAY(C$52+$B117+8,1,Fer)</f>
        <v>44375</v>
      </c>
      <c r="E117" s="15">
        <f t="shared" ref="E117:E129" si="65">WORKDAY(D$52+$B117+8,1,Fer)</f>
        <v>44434</v>
      </c>
      <c r="F117" s="15">
        <f t="shared" ref="F117:F129" si="66">WORKDAY(E$52+$B117+8,1,Fer)</f>
        <v>44494</v>
      </c>
      <c r="G117" s="15">
        <f t="shared" ref="G117:G129" si="67">WORKDAY(F$52+$B117+8,1,Fer)</f>
        <v>44557</v>
      </c>
      <c r="H117" s="15">
        <f t="shared" ref="H117:H129" si="68">WORKDAY(G$52+$B117+8,1,Fer)</f>
        <v>44616</v>
      </c>
      <c r="I117" s="15">
        <f t="shared" ref="I117:I129" si="69">WORKDAY(H$52+$B117+8,1,Fer)</f>
        <v>44676</v>
      </c>
      <c r="J117" s="15">
        <f t="shared" ref="J117:J129" si="70">WORKDAY(I$52+$B117+8,1,Fer)</f>
        <v>44739</v>
      </c>
      <c r="K117" s="15">
        <f t="shared" ref="K117:K129" si="71">WORKDAY(J$52+$B117+8,1,Fer)</f>
        <v>44798</v>
      </c>
      <c r="L117" s="15">
        <f t="shared" ref="L117:L129" si="72">WORKDAY(K$52+$B117+8,1,Fer)</f>
        <v>44858</v>
      </c>
      <c r="M117" s="15">
        <f t="shared" ref="M117:M129" si="73">WORKDAY(L$52+$B117+8,1,Fer)</f>
        <v>44921</v>
      </c>
    </row>
    <row r="118" spans="1:13" x14ac:dyDescent="0.25">
      <c r="A118" s="42" t="s">
        <v>1196</v>
      </c>
      <c r="B118">
        <f>IF(INT(MOD(ROW()-2,Données!H$6))=0,MAX($B$1:$B117)+1,MAX(B$1:B117))</f>
        <v>117</v>
      </c>
      <c r="C118" s="15">
        <f t="shared" si="63"/>
        <v>44314</v>
      </c>
      <c r="D118" s="15">
        <f t="shared" si="64"/>
        <v>44375</v>
      </c>
      <c r="E118" s="15">
        <f t="shared" si="65"/>
        <v>44435</v>
      </c>
      <c r="F118" s="15">
        <f t="shared" si="66"/>
        <v>44495</v>
      </c>
      <c r="G118" s="15">
        <f t="shared" si="67"/>
        <v>44557</v>
      </c>
      <c r="H118" s="15">
        <f t="shared" si="68"/>
        <v>44617</v>
      </c>
      <c r="I118" s="15">
        <f t="shared" si="69"/>
        <v>44677</v>
      </c>
      <c r="J118" s="15">
        <f t="shared" si="70"/>
        <v>44739</v>
      </c>
      <c r="K118" s="15">
        <f t="shared" si="71"/>
        <v>44799</v>
      </c>
      <c r="L118" s="15">
        <f t="shared" si="72"/>
        <v>44859</v>
      </c>
      <c r="M118" s="15">
        <f t="shared" si="73"/>
        <v>44921</v>
      </c>
    </row>
    <row r="119" spans="1:13" x14ac:dyDescent="0.25">
      <c r="A119" s="42" t="s">
        <v>1197</v>
      </c>
      <c r="B119">
        <f>IF(INT(MOD(ROW()-2,Données!H$6))=0,MAX($B$1:$B118)+1,MAX(B$1:B118))</f>
        <v>118</v>
      </c>
      <c r="C119" s="15">
        <f t="shared" si="63"/>
        <v>44315</v>
      </c>
      <c r="D119" s="15">
        <f t="shared" si="64"/>
        <v>44376</v>
      </c>
      <c r="E119" s="15">
        <f t="shared" si="65"/>
        <v>44438</v>
      </c>
      <c r="F119" s="15">
        <f t="shared" si="66"/>
        <v>44496</v>
      </c>
      <c r="G119" s="15">
        <f t="shared" si="67"/>
        <v>44558</v>
      </c>
      <c r="H119" s="15">
        <f t="shared" si="68"/>
        <v>44620</v>
      </c>
      <c r="I119" s="15">
        <f t="shared" si="69"/>
        <v>44678</v>
      </c>
      <c r="J119" s="15">
        <f t="shared" si="70"/>
        <v>44740</v>
      </c>
      <c r="K119" s="15">
        <f t="shared" si="71"/>
        <v>44802</v>
      </c>
      <c r="L119" s="15">
        <f t="shared" si="72"/>
        <v>44860</v>
      </c>
      <c r="M119" s="15">
        <f t="shared" si="73"/>
        <v>44922</v>
      </c>
    </row>
    <row r="120" spans="1:13" x14ac:dyDescent="0.25">
      <c r="A120" s="42" t="s">
        <v>1198</v>
      </c>
      <c r="B120">
        <f>IF(INT(MOD(ROW()-2,Données!H$6))=0,MAX($B$1:$B119)+1,MAX(B$1:B119))</f>
        <v>119</v>
      </c>
      <c r="C120" s="15">
        <f t="shared" si="63"/>
        <v>44316</v>
      </c>
      <c r="D120" s="15">
        <f t="shared" si="64"/>
        <v>44377</v>
      </c>
      <c r="E120" s="15">
        <f t="shared" si="65"/>
        <v>44438</v>
      </c>
      <c r="F120" s="15">
        <f t="shared" si="66"/>
        <v>44497</v>
      </c>
      <c r="G120" s="15">
        <f t="shared" si="67"/>
        <v>44559</v>
      </c>
      <c r="H120" s="15">
        <f t="shared" si="68"/>
        <v>44620</v>
      </c>
      <c r="I120" s="15">
        <f t="shared" si="69"/>
        <v>44679</v>
      </c>
      <c r="J120" s="15">
        <f t="shared" si="70"/>
        <v>44741</v>
      </c>
      <c r="K120" s="15">
        <f t="shared" si="71"/>
        <v>44802</v>
      </c>
      <c r="L120" s="15">
        <f t="shared" si="72"/>
        <v>44861</v>
      </c>
      <c r="M120" s="15">
        <f t="shared" si="73"/>
        <v>44923</v>
      </c>
    </row>
    <row r="121" spans="1:13" x14ac:dyDescent="0.25">
      <c r="A121" s="42" t="s">
        <v>1199</v>
      </c>
      <c r="B121">
        <f>IF(INT(MOD(ROW()-2,Données!H$6))=0,MAX($B$1:$B120)+1,MAX(B$1:B120))</f>
        <v>120</v>
      </c>
      <c r="C121" s="15">
        <f t="shared" si="63"/>
        <v>44319</v>
      </c>
      <c r="D121" s="15">
        <f t="shared" si="64"/>
        <v>44378</v>
      </c>
      <c r="E121" s="15">
        <f t="shared" si="65"/>
        <v>44438</v>
      </c>
      <c r="F121" s="15">
        <f t="shared" si="66"/>
        <v>44498</v>
      </c>
      <c r="G121" s="15">
        <f t="shared" si="67"/>
        <v>44560</v>
      </c>
      <c r="H121" s="15">
        <f t="shared" si="68"/>
        <v>44620</v>
      </c>
      <c r="I121" s="15">
        <f t="shared" si="69"/>
        <v>44680</v>
      </c>
      <c r="J121" s="15">
        <f t="shared" si="70"/>
        <v>44742</v>
      </c>
      <c r="K121" s="15">
        <f t="shared" si="71"/>
        <v>44802</v>
      </c>
      <c r="L121" s="15">
        <f t="shared" si="72"/>
        <v>44862</v>
      </c>
      <c r="M121" s="15">
        <f t="shared" si="73"/>
        <v>44924</v>
      </c>
    </row>
    <row r="122" spans="1:13" x14ac:dyDescent="0.25">
      <c r="A122" s="42" t="s">
        <v>1200</v>
      </c>
      <c r="B122">
        <f>IF(INT(MOD(ROW()-2,Données!H$6))=0,MAX($B$1:$B121)+1,MAX(B$1:B121))</f>
        <v>121</v>
      </c>
      <c r="C122" s="15">
        <f t="shared" si="63"/>
        <v>44319</v>
      </c>
      <c r="D122" s="15">
        <f t="shared" si="64"/>
        <v>44379</v>
      </c>
      <c r="E122" s="15">
        <f t="shared" si="65"/>
        <v>44439</v>
      </c>
      <c r="F122" s="15">
        <f t="shared" si="66"/>
        <v>44502</v>
      </c>
      <c r="G122" s="15">
        <f t="shared" si="67"/>
        <v>44561</v>
      </c>
      <c r="H122" s="15">
        <f t="shared" si="68"/>
        <v>44621</v>
      </c>
      <c r="I122" s="15">
        <f t="shared" si="69"/>
        <v>44683</v>
      </c>
      <c r="J122" s="15">
        <f t="shared" si="70"/>
        <v>44743</v>
      </c>
      <c r="K122" s="15">
        <f t="shared" si="71"/>
        <v>44803</v>
      </c>
      <c r="L122" s="15">
        <f t="shared" si="72"/>
        <v>44865</v>
      </c>
      <c r="M122" s="15">
        <f t="shared" si="73"/>
        <v>44925</v>
      </c>
    </row>
    <row r="123" spans="1:13" x14ac:dyDescent="0.25">
      <c r="A123" s="42" t="s">
        <v>1201</v>
      </c>
      <c r="B123">
        <f>IF(INT(MOD(ROW()-2,Données!H$6))=0,MAX($B$1:$B122)+1,MAX(B$1:B122))</f>
        <v>122</v>
      </c>
      <c r="C123" s="15">
        <f t="shared" si="63"/>
        <v>44319</v>
      </c>
      <c r="D123" s="15">
        <f t="shared" si="64"/>
        <v>44382</v>
      </c>
      <c r="E123" s="15">
        <f t="shared" si="65"/>
        <v>44440</v>
      </c>
      <c r="F123" s="15">
        <f t="shared" si="66"/>
        <v>44502</v>
      </c>
      <c r="G123" s="15">
        <f t="shared" si="67"/>
        <v>44564</v>
      </c>
      <c r="H123" s="15">
        <f t="shared" si="68"/>
        <v>44622</v>
      </c>
      <c r="I123" s="15">
        <f t="shared" si="69"/>
        <v>44683</v>
      </c>
      <c r="J123" s="15">
        <f t="shared" si="70"/>
        <v>44746</v>
      </c>
      <c r="K123" s="15">
        <f t="shared" si="71"/>
        <v>44804</v>
      </c>
      <c r="L123" s="15">
        <f t="shared" si="72"/>
        <v>44865</v>
      </c>
      <c r="M123" s="15">
        <f t="shared" si="73"/>
        <v>44928</v>
      </c>
    </row>
    <row r="124" spans="1:13" x14ac:dyDescent="0.25">
      <c r="A124" s="42" t="s">
        <v>1202</v>
      </c>
      <c r="B124">
        <f>IF(INT(MOD(ROW()-2,Données!H$6))=0,MAX($B$1:$B123)+1,MAX(B$1:B123))</f>
        <v>123</v>
      </c>
      <c r="C124" s="15">
        <f t="shared" si="63"/>
        <v>44320</v>
      </c>
      <c r="D124" s="15">
        <f t="shared" si="64"/>
        <v>44382</v>
      </c>
      <c r="E124" s="15">
        <f t="shared" si="65"/>
        <v>44441</v>
      </c>
      <c r="F124" s="15">
        <f t="shared" si="66"/>
        <v>44502</v>
      </c>
      <c r="G124" s="15">
        <f t="shared" si="67"/>
        <v>44564</v>
      </c>
      <c r="H124" s="15">
        <f t="shared" si="68"/>
        <v>44623</v>
      </c>
      <c r="I124" s="15">
        <f t="shared" si="69"/>
        <v>44683</v>
      </c>
      <c r="J124" s="15">
        <f t="shared" si="70"/>
        <v>44746</v>
      </c>
      <c r="K124" s="15">
        <f t="shared" si="71"/>
        <v>44805</v>
      </c>
      <c r="L124" s="15">
        <f t="shared" si="72"/>
        <v>44865</v>
      </c>
      <c r="M124" s="15">
        <f t="shared" si="73"/>
        <v>44928</v>
      </c>
    </row>
    <row r="125" spans="1:13" x14ac:dyDescent="0.25">
      <c r="A125" s="42" t="s">
        <v>1203</v>
      </c>
      <c r="B125">
        <f>IF(INT(MOD(ROW()-2,Données!H$6))=0,MAX($B$1:$B124)+1,MAX(B$1:B124))</f>
        <v>124</v>
      </c>
      <c r="C125" s="15">
        <f t="shared" si="63"/>
        <v>44321</v>
      </c>
      <c r="D125" s="15">
        <f t="shared" si="64"/>
        <v>44382</v>
      </c>
      <c r="E125" s="15">
        <f t="shared" si="65"/>
        <v>44442</v>
      </c>
      <c r="F125" s="15">
        <f t="shared" si="66"/>
        <v>44502</v>
      </c>
      <c r="G125" s="15">
        <f t="shared" si="67"/>
        <v>44564</v>
      </c>
      <c r="H125" s="15">
        <f t="shared" si="68"/>
        <v>44624</v>
      </c>
      <c r="I125" s="15">
        <f t="shared" si="69"/>
        <v>44684</v>
      </c>
      <c r="J125" s="15">
        <f t="shared" si="70"/>
        <v>44746</v>
      </c>
      <c r="K125" s="15">
        <f t="shared" si="71"/>
        <v>44806</v>
      </c>
      <c r="L125" s="15">
        <f t="shared" si="72"/>
        <v>44866</v>
      </c>
      <c r="M125" s="15">
        <f t="shared" si="73"/>
        <v>44928</v>
      </c>
    </row>
    <row r="126" spans="1:13" x14ac:dyDescent="0.25">
      <c r="A126" s="42" t="s">
        <v>1204</v>
      </c>
      <c r="B126">
        <f>IF(INT(MOD(ROW()-2,Données!H$6))=0,MAX($B$1:$B125)+1,MAX(B$1:B125))</f>
        <v>125</v>
      </c>
      <c r="C126" s="15">
        <f t="shared" si="63"/>
        <v>44322</v>
      </c>
      <c r="D126" s="15">
        <f t="shared" si="64"/>
        <v>44383</v>
      </c>
      <c r="E126" s="15">
        <f t="shared" si="65"/>
        <v>44445</v>
      </c>
      <c r="F126" s="15">
        <f t="shared" si="66"/>
        <v>44503</v>
      </c>
      <c r="G126" s="15">
        <f t="shared" si="67"/>
        <v>44565</v>
      </c>
      <c r="H126" s="15">
        <f t="shared" si="68"/>
        <v>44627</v>
      </c>
      <c r="I126" s="15">
        <f t="shared" si="69"/>
        <v>44685</v>
      </c>
      <c r="J126" s="15">
        <f t="shared" si="70"/>
        <v>44747</v>
      </c>
      <c r="K126" s="15">
        <f t="shared" si="71"/>
        <v>44809</v>
      </c>
      <c r="L126" s="15">
        <f t="shared" si="72"/>
        <v>44867</v>
      </c>
      <c r="M126" s="15">
        <f t="shared" si="73"/>
        <v>44929</v>
      </c>
    </row>
    <row r="127" spans="1:13" x14ac:dyDescent="0.25">
      <c r="A127" s="42" t="s">
        <v>1205</v>
      </c>
      <c r="B127">
        <f>IF(INT(MOD(ROW()-2,Données!H$6))=0,MAX($B$1:$B126)+1,MAX(B$1:B126))</f>
        <v>126</v>
      </c>
      <c r="C127" s="15">
        <f t="shared" si="63"/>
        <v>44323</v>
      </c>
      <c r="D127" s="15">
        <f t="shared" si="64"/>
        <v>44384</v>
      </c>
      <c r="E127" s="15">
        <f t="shared" si="65"/>
        <v>44445</v>
      </c>
      <c r="F127" s="15">
        <f t="shared" si="66"/>
        <v>44504</v>
      </c>
      <c r="G127" s="15">
        <f t="shared" si="67"/>
        <v>44566</v>
      </c>
      <c r="H127" s="15">
        <f t="shared" si="68"/>
        <v>44627</v>
      </c>
      <c r="I127" s="15">
        <f t="shared" si="69"/>
        <v>44686</v>
      </c>
      <c r="J127" s="15">
        <f t="shared" si="70"/>
        <v>44748</v>
      </c>
      <c r="K127" s="15">
        <f t="shared" si="71"/>
        <v>44809</v>
      </c>
      <c r="L127" s="15">
        <f t="shared" si="72"/>
        <v>44868</v>
      </c>
      <c r="M127" s="15">
        <f t="shared" si="73"/>
        <v>44930</v>
      </c>
    </row>
    <row r="128" spans="1:13" x14ac:dyDescent="0.25">
      <c r="A128" s="42" t="s">
        <v>1206</v>
      </c>
      <c r="B128">
        <f>IF(INT(MOD(ROW()-2,Données!H$6))=0,MAX($B$1:$B127)+1,MAX(B$1:B127))</f>
        <v>127</v>
      </c>
      <c r="C128" s="15">
        <f t="shared" si="63"/>
        <v>44326</v>
      </c>
      <c r="D128" s="15">
        <f t="shared" si="64"/>
        <v>44385</v>
      </c>
      <c r="E128" s="15">
        <f t="shared" si="65"/>
        <v>44445</v>
      </c>
      <c r="F128" s="15">
        <f t="shared" si="66"/>
        <v>44505</v>
      </c>
      <c r="G128" s="15">
        <f t="shared" si="67"/>
        <v>44567</v>
      </c>
      <c r="H128" s="15">
        <f t="shared" si="68"/>
        <v>44627</v>
      </c>
      <c r="I128" s="15">
        <f t="shared" si="69"/>
        <v>44687</v>
      </c>
      <c r="J128" s="15">
        <f t="shared" si="70"/>
        <v>44749</v>
      </c>
      <c r="K128" s="15">
        <f t="shared" si="71"/>
        <v>44809</v>
      </c>
      <c r="L128" s="15">
        <f t="shared" si="72"/>
        <v>44869</v>
      </c>
      <c r="M128" s="15">
        <f t="shared" si="73"/>
        <v>44931</v>
      </c>
    </row>
    <row r="129" spans="1:13" x14ac:dyDescent="0.25">
      <c r="A129" s="42" t="s">
        <v>1207</v>
      </c>
      <c r="B129">
        <f>IF(INT(MOD(ROW()-2,Données!H$6))=0,MAX($B$1:$B128)+1,MAX(B$1:B128))</f>
        <v>128</v>
      </c>
      <c r="C129" s="15">
        <f t="shared" si="63"/>
        <v>44326</v>
      </c>
      <c r="D129" s="15">
        <f t="shared" si="64"/>
        <v>44386</v>
      </c>
      <c r="E129" s="15">
        <f t="shared" si="65"/>
        <v>44446</v>
      </c>
      <c r="F129" s="15">
        <f t="shared" si="66"/>
        <v>44508</v>
      </c>
      <c r="G129" s="15">
        <f t="shared" si="67"/>
        <v>44568</v>
      </c>
      <c r="H129" s="15">
        <f t="shared" si="68"/>
        <v>44628</v>
      </c>
      <c r="I129" s="15">
        <f t="shared" si="69"/>
        <v>44690</v>
      </c>
      <c r="J129" s="15">
        <f t="shared" si="70"/>
        <v>44750</v>
      </c>
      <c r="K129" s="15">
        <f t="shared" si="71"/>
        <v>44810</v>
      </c>
      <c r="L129" s="15">
        <f t="shared" si="72"/>
        <v>44872</v>
      </c>
      <c r="M129" s="15">
        <f t="shared" si="73"/>
        <v>44932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Fériés</vt:lpstr>
      <vt:lpstr>Données</vt:lpstr>
      <vt:lpstr>A</vt:lpstr>
      <vt:lpstr>B</vt:lpstr>
      <vt:lpstr>C</vt:lpstr>
      <vt:lpstr>D</vt:lpstr>
      <vt:lpstr>Fer</vt:lpstr>
      <vt:lpstr>JoursOuvrés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Penda Sall</cp:lastModifiedBy>
  <dcterms:created xsi:type="dcterms:W3CDTF">2020-01-04T16:20:40Z</dcterms:created>
  <dcterms:modified xsi:type="dcterms:W3CDTF">2021-02-09T11:27:41Z</dcterms:modified>
</cp:coreProperties>
</file>