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AFFAIRES 2020\Information Clément\Projet BAT ADM LORIENT\"/>
    </mc:Choice>
  </mc:AlternateContent>
  <xr:revisionPtr revIDLastSave="0" documentId="8_{C2309A0B-682E-4532-88CF-242ADEDDD539}" xr6:coauthVersionLast="45" xr6:coauthVersionMax="45" xr10:uidLastSave="{00000000-0000-0000-0000-000000000000}"/>
  <bookViews>
    <workbookView xWindow="-28860" yWindow="-60" windowWidth="28920" windowHeight="16320" xr2:uid="{BE3AAF83-A310-4244-A9CF-C9EDBDD16BB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19" i="1" l="1"/>
  <c r="Q7" i="1"/>
  <c r="Q15" i="1"/>
  <c r="P13" i="1"/>
  <c r="I17" i="1"/>
  <c r="I19" i="1"/>
  <c r="F15" i="1"/>
  <c r="R9" i="1"/>
  <c r="I13" i="1"/>
  <c r="K15" i="1"/>
  <c r="H11" i="1"/>
  <c r="M11" i="1"/>
  <c r="M9" i="1"/>
  <c r="F13" i="1"/>
  <c r="S15" i="1"/>
  <c r="S19" i="1"/>
  <c r="K19" i="1"/>
  <c r="T17" i="1"/>
  <c r="L15" i="1"/>
  <c r="V19" i="1"/>
  <c r="V13" i="1"/>
  <c r="J19" i="1"/>
  <c r="V17" i="1"/>
  <c r="I7" i="1"/>
  <c r="S13" i="1"/>
  <c r="S17" i="1"/>
  <c r="K17" i="1"/>
  <c r="F19" i="1"/>
  <c r="J9" i="1"/>
  <c r="L17" i="1"/>
  <c r="T19" i="1"/>
  <c r="V9" i="1"/>
  <c r="K7" i="1"/>
  <c r="T7" i="1"/>
  <c r="P17" i="1"/>
  <c r="R7" i="1"/>
  <c r="O9" i="1"/>
  <c r="G7" i="1"/>
  <c r="G17" i="1"/>
  <c r="F9" i="1"/>
  <c r="I11" i="1"/>
  <c r="L9" i="1"/>
  <c r="G13" i="1"/>
  <c r="H17" i="1"/>
  <c r="U11" i="1"/>
  <c r="Q13" i="1"/>
  <c r="T13" i="1"/>
  <c r="P19" i="1"/>
  <c r="O13" i="1"/>
  <c r="H7" i="1"/>
  <c r="J15" i="1"/>
  <c r="O15" i="1"/>
  <c r="R11" i="1"/>
  <c r="Q9" i="1"/>
  <c r="K9" i="1"/>
  <c r="F11" i="1"/>
  <c r="P11" i="1"/>
  <c r="I15" i="1"/>
  <c r="O11" i="1"/>
  <c r="G9" i="1"/>
  <c r="Q17" i="1"/>
  <c r="P7" i="1"/>
  <c r="T11" i="1"/>
  <c r="S9" i="1"/>
  <c r="L7" i="1"/>
  <c r="V11" i="1"/>
  <c r="V15" i="1"/>
  <c r="H15" i="1"/>
  <c r="U17" i="1"/>
  <c r="M17" i="1"/>
  <c r="K13" i="1"/>
  <c r="J7" i="1"/>
  <c r="U13" i="1"/>
  <c r="T9" i="1"/>
  <c r="S7" i="1"/>
  <c r="G19" i="1"/>
  <c r="H9" i="1"/>
  <c r="P9" i="1"/>
  <c r="P15" i="1"/>
  <c r="H13" i="1"/>
  <c r="O19" i="1"/>
  <c r="M7" i="1"/>
  <c r="R13" i="1"/>
  <c r="G11" i="1"/>
  <c r="H19" i="1"/>
  <c r="R17" i="1"/>
  <c r="O7" i="1"/>
  <c r="U7" i="1"/>
  <c r="O17" i="1"/>
  <c r="K11" i="1"/>
  <c r="U19" i="1"/>
  <c r="L11" i="1"/>
  <c r="M13" i="1"/>
  <c r="J11" i="1"/>
  <c r="R15" i="1"/>
  <c r="I9" i="1"/>
  <c r="F17" i="1"/>
  <c r="Q11" i="1"/>
  <c r="S11" i="1"/>
  <c r="M15" i="1"/>
  <c r="M19" i="1"/>
  <c r="U9" i="1"/>
  <c r="T15" i="1"/>
  <c r="V7" i="1"/>
  <c r="L19" i="1"/>
  <c r="J17" i="1"/>
  <c r="J13" i="1"/>
  <c r="L13" i="1"/>
  <c r="R19" i="1"/>
  <c r="G15" i="1"/>
  <c r="F7" i="1"/>
  <c r="U15" i="1"/>
</calcChain>
</file>

<file path=xl/sharedStrings.xml><?xml version="1.0" encoding="utf-8"?>
<sst xmlns="http://schemas.openxmlformats.org/spreadsheetml/2006/main" count="7" uniqueCount="7">
  <si>
    <t>TD SG R+1</t>
  </si>
  <si>
    <t>TD SG R+2</t>
  </si>
  <si>
    <t>TD SG R+3</t>
  </si>
  <si>
    <t>TD SG R+4</t>
  </si>
  <si>
    <t>TD SG R+5</t>
  </si>
  <si>
    <t>TD SG R+6</t>
  </si>
  <si>
    <t>TD SG R+7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</si>
</sst>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&quot; kVA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theme="0" tint="-0.3499862666707357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</fills>
  <borders count="9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/>
      <top style="double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>
      <alignment horizontal="centerContinuous" vertical="center"/>
    </xf>
    <xf numFmtId="0" fontId="1" fillId="0" borderId="2" xfId="0" applyFont="1" applyBorder="1" applyAlignment="1">
      <alignment horizontal="centerContinuous"/>
    </xf>
    <xf numFmtId="164" fontId="1" fillId="2" borderId="3" xfId="0" applyNumberFormat="1" applyFont="1" applyFill="1" applyBorder="1" applyAlignment="1" applyProtection="1">
      <alignment horizontal="center" vertical="center"/>
      <protection hidden="1"/>
    </xf>
    <xf numFmtId="164" fontId="1" fillId="0" borderId="4" xfId="0" applyNumberFormat="1" applyFont="1" applyBorder="1" applyAlignment="1" applyProtection="1">
      <alignment horizontal="center" vertical="center"/>
      <protection hidden="1"/>
    </xf>
    <xf numFmtId="164" fontId="1" fillId="3" borderId="3" xfId="0" applyNumberFormat="1" applyFont="1" applyFill="1" applyBorder="1" applyAlignment="1" applyProtection="1">
      <alignment horizontal="center" vertical="center"/>
      <protection hidden="1"/>
    </xf>
    <xf numFmtId="164" fontId="1" fillId="0" borderId="5" xfId="0" applyNumberFormat="1" applyFont="1" applyBorder="1" applyAlignment="1" applyProtection="1">
      <alignment horizontal="center" vertical="center"/>
      <protection hidden="1"/>
    </xf>
    <xf numFmtId="164" fontId="2" fillId="4" borderId="4" xfId="0" applyNumberFormat="1" applyFont="1" applyFill="1" applyBorder="1" applyAlignment="1">
      <alignment horizontal="center" vertical="center"/>
    </xf>
    <xf numFmtId="164" fontId="1" fillId="5" borderId="3" xfId="0" applyNumberFormat="1" applyFont="1" applyFill="1" applyBorder="1" applyAlignment="1" applyProtection="1">
      <alignment horizontal="center" vertical="center"/>
      <protection hidden="1"/>
    </xf>
    <xf numFmtId="164" fontId="2" fillId="4" borderId="6" xfId="0" applyNumberFormat="1" applyFont="1" applyFill="1" applyBorder="1" applyAlignment="1">
      <alignment horizontal="center" vertical="center"/>
    </xf>
    <xf numFmtId="0" fontId="1" fillId="0" borderId="0" xfId="0" applyFont="1"/>
    <xf numFmtId="0" fontId="1" fillId="0" borderId="7" xfId="0" applyFont="1" applyBorder="1" applyAlignment="1">
      <alignment horizontal="centerContinuous" vertical="center"/>
    </xf>
    <xf numFmtId="0" fontId="1" fillId="0" borderId="8" xfId="0" applyFont="1" applyBorder="1" applyAlignment="1">
      <alignment horizontal="centerContinuous"/>
    </xf>
    <xf numFmtId="164" fontId="1" fillId="0" borderId="8" xfId="0" applyNumberFormat="1" applyFont="1" applyBorder="1" applyAlignment="1" applyProtection="1">
      <alignment horizontal="center" vertical="center"/>
      <protection hidden="1"/>
    </xf>
    <xf numFmtId="164" fontId="1" fillId="0" borderId="8" xfId="0" applyNumberFormat="1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 vertical="center"/>
      <protection hidden="1"/>
    </xf>
    <xf numFmtId="164" fontId="1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1FDF94-5697-421E-AE84-8F88433CF747}">
  <dimension ref="D6:V20"/>
  <sheetViews>
    <sheetView tabSelected="1" zoomScale="70" zoomScaleNormal="70" workbookViewId="0">
      <selection activeCell="F3" sqref="F3"/>
    </sheetView>
  </sheetViews>
  <sheetFormatPr baseColWidth="10" defaultRowHeight="15" x14ac:dyDescent="0.25"/>
  <sheetData>
    <row r="6" spans="4:22" ht="15.75" thickBot="1" x14ac:dyDescent="0.3"/>
    <row r="7" spans="4:22" ht="16.5" thickTop="1" thickBot="1" x14ac:dyDescent="0.3">
      <c r="D7" s="1" t="s">
        <v>0</v>
      </c>
      <c r="E7" s="2"/>
      <c r="F7" s="3">
        <f ca="1">SUMIF($F$6:$F$745,"=W599",F$6:F$599)</f>
        <v>0</v>
      </c>
      <c r="G7" s="4">
        <f ca="1">SUMIF($F$6:$F$745,"=TD SG R+1",G$6:G$599)</f>
        <v>0</v>
      </c>
      <c r="H7" s="5">
        <f ca="1">SUMIF($F$6:$F$745,"=TD SG R+1",H$6:H$599)</f>
        <v>85.999999999999986</v>
      </c>
      <c r="I7" s="6">
        <f ca="1">SUMIF($F$6:$F$745,"=TD SG R+1",I$6:I$599)</f>
        <v>0</v>
      </c>
      <c r="J7" s="7">
        <f ca="1">SUMIF($F$6:$F$745,"=TD SG R+1",J$6:J$599)</f>
        <v>0</v>
      </c>
      <c r="K7" s="8">
        <f ca="1">SUMIF($F$6:$F$745,"=TD SG R+1",K$6:K$599)</f>
        <v>1.2000000000000006</v>
      </c>
      <c r="L7" s="6">
        <f ca="1">SUMIF($F$6:$F$745,"=TD SG R+1",L$6:L$599)</f>
        <v>0</v>
      </c>
      <c r="M7" s="9">
        <f ca="1">SUMIF($F$6:$F$745,"=TD SG R+1",M$6:M$599)</f>
        <v>0</v>
      </c>
      <c r="N7" s="10"/>
      <c r="O7" s="3">
        <f ca="1">SUMIF($F$6:$F$745,"=TD SG R+1",O$6:O$599)</f>
        <v>1.7239130434782635</v>
      </c>
      <c r="P7" s="4">
        <f ca="1">SUMIF($F$6:$F$745,"=TD SG R+1",P$6:P$599)</f>
        <v>0</v>
      </c>
      <c r="Q7" s="5">
        <f ca="1">SUMIF($F$6:$F$745,"=TD SG R+1",Q$6:Q$599)</f>
        <v>25.799999999999986</v>
      </c>
      <c r="R7" s="6">
        <f ca="1">SUMIF($F$6:$F$745,"=TD SG R+1",R$6:R$599)</f>
        <v>0</v>
      </c>
      <c r="S7" s="7">
        <f ca="1">SUMIF($F$6:$F$745,"=TD SG R+1",S$6:S$599)</f>
        <v>0</v>
      </c>
      <c r="T7" s="8">
        <f ca="1">SUMIF($F$6:$F$745,"=TD SG R+1",T$6:T$599)</f>
        <v>0.60000000000000031</v>
      </c>
      <c r="U7" s="6">
        <f ca="1">SUMIF($F$6:$F$745,"=TD SG R+1",U$6:U$599)</f>
        <v>0</v>
      </c>
      <c r="V7" s="9">
        <f ca="1">SUMIF($F$6:$F$745,"=TD SG R+1",V$6:V$599)</f>
        <v>0</v>
      </c>
    </row>
    <row r="8" spans="4:22" ht="16.5" thickTop="1" thickBot="1" x14ac:dyDescent="0.3">
      <c r="D8" s="11"/>
      <c r="E8" s="12"/>
      <c r="F8" s="13"/>
      <c r="G8" s="14"/>
      <c r="H8" s="14"/>
      <c r="I8" s="14"/>
      <c r="J8" s="15"/>
      <c r="K8" s="13"/>
      <c r="L8" s="13"/>
      <c r="M8" s="15"/>
      <c r="N8" s="10"/>
      <c r="O8" s="16"/>
      <c r="P8" s="17"/>
      <c r="Q8" s="17"/>
      <c r="R8" s="17"/>
      <c r="S8" s="18"/>
      <c r="T8" s="17"/>
      <c r="U8" s="17"/>
      <c r="V8" s="18"/>
    </row>
    <row r="9" spans="4:22" ht="16.5" thickTop="1" thickBot="1" x14ac:dyDescent="0.3">
      <c r="D9" s="1" t="s">
        <v>1</v>
      </c>
      <c r="E9" s="2"/>
      <c r="F9" s="3">
        <f t="shared" ref="F9:M19" ca="1" si="0">SUMIF($F$6:$F$745,"=TD SG R+1",F$6:F$599)</f>
        <v>1.7239130434782635</v>
      </c>
      <c r="G9" s="4">
        <f t="shared" ca="1" si="0"/>
        <v>0</v>
      </c>
      <c r="H9" s="5">
        <f t="shared" ca="1" si="0"/>
        <v>85.999999999999986</v>
      </c>
      <c r="I9" s="6">
        <f t="shared" ca="1" si="0"/>
        <v>0</v>
      </c>
      <c r="J9" s="7">
        <f t="shared" ca="1" si="0"/>
        <v>0</v>
      </c>
      <c r="K9" s="8">
        <f t="shared" ca="1" si="0"/>
        <v>1.2000000000000006</v>
      </c>
      <c r="L9" s="6">
        <f t="shared" ca="1" si="0"/>
        <v>0</v>
      </c>
      <c r="M9" s="9">
        <f t="shared" ca="1" si="0"/>
        <v>0</v>
      </c>
      <c r="N9" s="10"/>
      <c r="O9" s="3">
        <f t="shared" ref="O9:V19" ca="1" si="1">SUMIF($F$6:$F$745,"=TD SG R+1",O$6:O$599)</f>
        <v>1.7239130434782635</v>
      </c>
      <c r="P9" s="4">
        <f t="shared" ca="1" si="1"/>
        <v>0</v>
      </c>
      <c r="Q9" s="5">
        <f t="shared" ca="1" si="1"/>
        <v>25.799999999999986</v>
      </c>
      <c r="R9" s="6">
        <f t="shared" ca="1" si="1"/>
        <v>0</v>
      </c>
      <c r="S9" s="7">
        <f t="shared" ca="1" si="1"/>
        <v>0</v>
      </c>
      <c r="T9" s="8">
        <f t="shared" ca="1" si="1"/>
        <v>0.60000000000000031</v>
      </c>
      <c r="U9" s="6">
        <f t="shared" ca="1" si="1"/>
        <v>0</v>
      </c>
      <c r="V9" s="9">
        <f t="shared" ca="1" si="1"/>
        <v>0</v>
      </c>
    </row>
    <row r="10" spans="4:22" ht="16.5" thickTop="1" thickBot="1" x14ac:dyDescent="0.3">
      <c r="D10" s="11"/>
      <c r="E10" s="12"/>
      <c r="F10" s="13"/>
      <c r="G10" s="14"/>
      <c r="H10" s="14"/>
      <c r="I10" s="14"/>
      <c r="J10" s="15"/>
      <c r="K10" s="13"/>
      <c r="L10" s="13"/>
      <c r="M10" s="15"/>
      <c r="N10" s="10"/>
      <c r="O10" s="16"/>
      <c r="P10" s="17"/>
      <c r="Q10" s="17"/>
      <c r="R10" s="17"/>
      <c r="S10" s="18"/>
      <c r="T10" s="17"/>
      <c r="U10" s="17"/>
      <c r="V10" s="18"/>
    </row>
    <row r="11" spans="4:22" ht="16.5" thickTop="1" thickBot="1" x14ac:dyDescent="0.3">
      <c r="D11" s="1" t="s">
        <v>2</v>
      </c>
      <c r="E11" s="2"/>
      <c r="F11" s="3">
        <f t="shared" ca="1" si="0"/>
        <v>1.7239130434782635</v>
      </c>
      <c r="G11" s="4">
        <f t="shared" ca="1" si="0"/>
        <v>0</v>
      </c>
      <c r="H11" s="5">
        <f t="shared" ca="1" si="0"/>
        <v>85.999999999999986</v>
      </c>
      <c r="I11" s="6">
        <f t="shared" ca="1" si="0"/>
        <v>0</v>
      </c>
      <c r="J11" s="7">
        <f t="shared" ca="1" si="0"/>
        <v>0</v>
      </c>
      <c r="K11" s="8">
        <f t="shared" ca="1" si="0"/>
        <v>1.2000000000000006</v>
      </c>
      <c r="L11" s="6">
        <f t="shared" ca="1" si="0"/>
        <v>0</v>
      </c>
      <c r="M11" s="9">
        <f t="shared" ca="1" si="0"/>
        <v>0</v>
      </c>
      <c r="N11" s="10"/>
      <c r="O11" s="3">
        <f t="shared" ca="1" si="1"/>
        <v>1.7239130434782635</v>
      </c>
      <c r="P11" s="4">
        <f t="shared" ca="1" si="1"/>
        <v>0</v>
      </c>
      <c r="Q11" s="5">
        <f t="shared" ca="1" si="1"/>
        <v>25.799999999999986</v>
      </c>
      <c r="R11" s="6">
        <f t="shared" ca="1" si="1"/>
        <v>0</v>
      </c>
      <c r="S11" s="7">
        <f t="shared" ca="1" si="1"/>
        <v>0</v>
      </c>
      <c r="T11" s="8">
        <f t="shared" ca="1" si="1"/>
        <v>0.60000000000000031</v>
      </c>
      <c r="U11" s="6">
        <f t="shared" ca="1" si="1"/>
        <v>0</v>
      </c>
      <c r="V11" s="9">
        <f t="shared" ca="1" si="1"/>
        <v>0</v>
      </c>
    </row>
    <row r="12" spans="4:22" ht="16.5" thickTop="1" thickBot="1" x14ac:dyDescent="0.3">
      <c r="D12" s="11"/>
      <c r="E12" s="12"/>
      <c r="F12" s="13"/>
      <c r="G12" s="14"/>
      <c r="H12" s="14"/>
      <c r="I12" s="14"/>
      <c r="J12" s="15"/>
      <c r="K12" s="13"/>
      <c r="L12" s="13"/>
      <c r="M12" s="15"/>
      <c r="N12" s="10"/>
      <c r="O12" s="16"/>
      <c r="P12" s="17"/>
      <c r="Q12" s="17"/>
      <c r="R12" s="17"/>
      <c r="S12" s="18"/>
      <c r="T12" s="17"/>
      <c r="U12" s="17"/>
      <c r="V12" s="18"/>
    </row>
    <row r="13" spans="4:22" ht="16.5" thickTop="1" thickBot="1" x14ac:dyDescent="0.3">
      <c r="D13" s="1" t="s">
        <v>3</v>
      </c>
      <c r="E13" s="2"/>
      <c r="F13" s="3">
        <f t="shared" ca="1" si="0"/>
        <v>1.7239130434782635</v>
      </c>
      <c r="G13" s="4">
        <f t="shared" ref="F13:M19" ca="1" si="2">SUMIF($F$6:$F$745,"=TD SG R+1",G$6:G$599)</f>
        <v>0</v>
      </c>
      <c r="H13" s="5">
        <f t="shared" ca="1" si="2"/>
        <v>85.999999999999986</v>
      </c>
      <c r="I13" s="6">
        <f t="shared" ca="1" si="2"/>
        <v>0</v>
      </c>
      <c r="J13" s="7">
        <f t="shared" ca="1" si="2"/>
        <v>0</v>
      </c>
      <c r="K13" s="8">
        <f t="shared" ca="1" si="2"/>
        <v>1.2000000000000006</v>
      </c>
      <c r="L13" s="6">
        <f t="shared" ca="1" si="2"/>
        <v>0</v>
      </c>
      <c r="M13" s="9">
        <f t="shared" ca="1" si="2"/>
        <v>0</v>
      </c>
      <c r="N13" s="10"/>
      <c r="O13" s="3">
        <f t="shared" ref="O13:V19" ca="1" si="3">SUMIF($F$6:$F$745,"=TD SG R+1",O$6:O$599)</f>
        <v>1.7239130434782635</v>
      </c>
      <c r="P13" s="4">
        <f t="shared" ca="1" si="3"/>
        <v>0</v>
      </c>
      <c r="Q13" s="5">
        <f t="shared" ca="1" si="3"/>
        <v>25.799999999999986</v>
      </c>
      <c r="R13" s="6">
        <f t="shared" ca="1" si="3"/>
        <v>0</v>
      </c>
      <c r="S13" s="7">
        <f t="shared" ca="1" si="3"/>
        <v>0</v>
      </c>
      <c r="T13" s="8">
        <f t="shared" ca="1" si="3"/>
        <v>0.60000000000000031</v>
      </c>
      <c r="U13" s="6">
        <f t="shared" ca="1" si="3"/>
        <v>0</v>
      </c>
      <c r="V13" s="9">
        <f t="shared" ca="1" si="3"/>
        <v>0</v>
      </c>
    </row>
    <row r="14" spans="4:22" ht="16.5" thickTop="1" thickBot="1" x14ac:dyDescent="0.3">
      <c r="D14" s="11"/>
      <c r="E14" s="12"/>
      <c r="F14" s="13"/>
      <c r="G14" s="14"/>
      <c r="H14" s="14"/>
      <c r="I14" s="14"/>
      <c r="J14" s="15"/>
      <c r="K14" s="13"/>
      <c r="L14" s="13"/>
      <c r="M14" s="15"/>
      <c r="N14" s="10"/>
      <c r="O14" s="16"/>
      <c r="P14" s="17"/>
      <c r="Q14" s="17"/>
      <c r="R14" s="17"/>
      <c r="S14" s="18"/>
      <c r="T14" s="17"/>
      <c r="U14" s="17"/>
      <c r="V14" s="18"/>
    </row>
    <row r="15" spans="4:22" ht="16.5" thickTop="1" thickBot="1" x14ac:dyDescent="0.3">
      <c r="D15" s="1" t="s">
        <v>4</v>
      </c>
      <c r="E15" s="2"/>
      <c r="F15" s="3">
        <f t="shared" ca="1" si="0"/>
        <v>1.7239130434782635</v>
      </c>
      <c r="G15" s="4">
        <f t="shared" ref="F15:M19" ca="1" si="4">SUMIF($F$6:$F$745,"=TD SG R+1",G$6:G$599)</f>
        <v>0</v>
      </c>
      <c r="H15" s="5">
        <f t="shared" ca="1" si="4"/>
        <v>85.999999999999986</v>
      </c>
      <c r="I15" s="6">
        <f t="shared" ca="1" si="4"/>
        <v>0</v>
      </c>
      <c r="J15" s="7">
        <f t="shared" ca="1" si="4"/>
        <v>0</v>
      </c>
      <c r="K15" s="8">
        <f t="shared" ca="1" si="4"/>
        <v>1.2000000000000006</v>
      </c>
      <c r="L15" s="6">
        <f t="shared" ca="1" si="4"/>
        <v>0</v>
      </c>
      <c r="M15" s="9">
        <f t="shared" ca="1" si="4"/>
        <v>0</v>
      </c>
      <c r="N15" s="10"/>
      <c r="O15" s="3">
        <f t="shared" ref="O15:V19" ca="1" si="5">SUMIF($F$6:$F$745,"=TD SG R+1",O$6:O$599)</f>
        <v>1.7239130434782635</v>
      </c>
      <c r="P15" s="4">
        <f t="shared" ca="1" si="5"/>
        <v>0</v>
      </c>
      <c r="Q15" s="5">
        <f t="shared" ca="1" si="5"/>
        <v>25.799999999999986</v>
      </c>
      <c r="R15" s="6">
        <f t="shared" ca="1" si="5"/>
        <v>0</v>
      </c>
      <c r="S15" s="7">
        <f t="shared" ca="1" si="5"/>
        <v>0</v>
      </c>
      <c r="T15" s="8">
        <f t="shared" ca="1" si="5"/>
        <v>0.60000000000000031</v>
      </c>
      <c r="U15" s="6">
        <f t="shared" ca="1" si="5"/>
        <v>0</v>
      </c>
      <c r="V15" s="9">
        <f t="shared" ca="1" si="5"/>
        <v>0</v>
      </c>
    </row>
    <row r="16" spans="4:22" ht="16.5" thickTop="1" thickBot="1" x14ac:dyDescent="0.3">
      <c r="D16" s="11"/>
      <c r="E16" s="12"/>
      <c r="F16" s="13"/>
      <c r="G16" s="14"/>
      <c r="H16" s="14"/>
      <c r="I16" s="14"/>
      <c r="J16" s="15"/>
      <c r="K16" s="13"/>
      <c r="L16" s="13"/>
      <c r="M16" s="15"/>
      <c r="N16" s="10"/>
      <c r="O16" s="16"/>
      <c r="P16" s="17"/>
      <c r="Q16" s="17"/>
      <c r="R16" s="17"/>
      <c r="S16" s="18"/>
      <c r="T16" s="17"/>
      <c r="U16" s="17"/>
      <c r="V16" s="18"/>
    </row>
    <row r="17" spans="4:22" ht="16.5" thickTop="1" thickBot="1" x14ac:dyDescent="0.3">
      <c r="D17" s="1" t="s">
        <v>5</v>
      </c>
      <c r="E17" s="2"/>
      <c r="F17" s="3">
        <f t="shared" ca="1" si="0"/>
        <v>1.7239130434782635</v>
      </c>
      <c r="G17" s="4">
        <f t="shared" ref="F17:M19" ca="1" si="6">SUMIF($F$6:$F$745,"=TD SG R+1",G$6:G$599)</f>
        <v>0</v>
      </c>
      <c r="H17" s="5">
        <f t="shared" ca="1" si="6"/>
        <v>85.999999999999986</v>
      </c>
      <c r="I17" s="6">
        <f t="shared" ca="1" si="6"/>
        <v>0</v>
      </c>
      <c r="J17" s="7">
        <f t="shared" ca="1" si="6"/>
        <v>0</v>
      </c>
      <c r="K17" s="8">
        <f t="shared" ca="1" si="6"/>
        <v>1.2000000000000006</v>
      </c>
      <c r="L17" s="6">
        <f t="shared" ca="1" si="6"/>
        <v>0</v>
      </c>
      <c r="M17" s="9">
        <f t="shared" ca="1" si="6"/>
        <v>0</v>
      </c>
      <c r="N17" s="10"/>
      <c r="O17" s="3">
        <f t="shared" ref="O17:V19" ca="1" si="7">SUMIF($F$6:$F$745,"=TD SG R+1",O$6:O$599)</f>
        <v>1.7239130434782635</v>
      </c>
      <c r="P17" s="4">
        <f t="shared" ca="1" si="7"/>
        <v>0</v>
      </c>
      <c r="Q17" s="5">
        <f t="shared" ca="1" si="7"/>
        <v>25.799999999999986</v>
      </c>
      <c r="R17" s="6">
        <f t="shared" ca="1" si="7"/>
        <v>0</v>
      </c>
      <c r="S17" s="7">
        <f t="shared" ca="1" si="7"/>
        <v>0</v>
      </c>
      <c r="T17" s="8">
        <f t="shared" ca="1" si="7"/>
        <v>0.60000000000000031</v>
      </c>
      <c r="U17" s="6">
        <f t="shared" ca="1" si="7"/>
        <v>0</v>
      </c>
      <c r="V17" s="9">
        <f t="shared" ca="1" si="7"/>
        <v>0</v>
      </c>
    </row>
    <row r="18" spans="4:22" ht="16.5" thickTop="1" thickBot="1" x14ac:dyDescent="0.3">
      <c r="D18" s="11"/>
      <c r="E18" s="12"/>
      <c r="F18" s="13"/>
      <c r="G18" s="14"/>
      <c r="H18" s="14"/>
      <c r="I18" s="14"/>
      <c r="J18" s="15"/>
      <c r="K18" s="13"/>
      <c r="L18" s="13"/>
      <c r="M18" s="15"/>
      <c r="N18" s="10"/>
      <c r="O18" s="16"/>
      <c r="P18" s="17"/>
      <c r="Q18" s="17"/>
      <c r="R18" s="17"/>
      <c r="S18" s="18"/>
      <c r="T18" s="17"/>
      <c r="U18" s="17"/>
      <c r="V18" s="18"/>
    </row>
    <row r="19" spans="4:22" ht="16.5" thickTop="1" thickBot="1" x14ac:dyDescent="0.3">
      <c r="D19" s="1" t="s">
        <v>6</v>
      </c>
      <c r="E19" s="2"/>
      <c r="F19" s="3">
        <f t="shared" ca="1" si="0"/>
        <v>1.7239130434782635</v>
      </c>
      <c r="G19" s="4">
        <f t="shared" ref="F19:M19" ca="1" si="8">SUMIF($F$6:$F$745,"=TD SG R+1",G$6:G$599)</f>
        <v>0</v>
      </c>
      <c r="H19" s="5">
        <f t="shared" ca="1" si="8"/>
        <v>85.999999999999986</v>
      </c>
      <c r="I19" s="6">
        <f t="shared" ca="1" si="8"/>
        <v>0</v>
      </c>
      <c r="J19" s="7">
        <f t="shared" ca="1" si="8"/>
        <v>0</v>
      </c>
      <c r="K19" s="8">
        <f t="shared" ca="1" si="8"/>
        <v>1.2000000000000006</v>
      </c>
      <c r="L19" s="6">
        <f t="shared" ca="1" si="8"/>
        <v>0</v>
      </c>
      <c r="M19" s="9">
        <f t="shared" ca="1" si="8"/>
        <v>0</v>
      </c>
      <c r="N19" s="10"/>
      <c r="O19" s="3">
        <f t="shared" ref="O19:V19" ca="1" si="9">SUMIF($F$6:$F$745,"=TD SG R+1",O$6:O$599)</f>
        <v>1.7239130434782635</v>
      </c>
      <c r="P19" s="4">
        <f t="shared" ca="1" si="9"/>
        <v>0</v>
      </c>
      <c r="Q19" s="5">
        <f t="shared" ca="1" si="9"/>
        <v>25.799999999999986</v>
      </c>
      <c r="R19" s="6">
        <f t="shared" ca="1" si="9"/>
        <v>0</v>
      </c>
      <c r="S19" s="7">
        <f t="shared" ca="1" si="9"/>
        <v>0</v>
      </c>
      <c r="T19" s="8">
        <f t="shared" ca="1" si="9"/>
        <v>0.60000000000000031</v>
      </c>
      <c r="U19" s="6">
        <f t="shared" ca="1" si="9"/>
        <v>0</v>
      </c>
      <c r="V19" s="9">
        <f t="shared" ca="1" si="9"/>
        <v>0</v>
      </c>
    </row>
    <row r="20" spans="4:22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Enerly</dc:creator>
  <cp:lastModifiedBy>Enerly</cp:lastModifiedBy>
  <dcterms:created xsi:type="dcterms:W3CDTF">2021-01-27T10:38:47Z</dcterms:created>
  <dcterms:modified xsi:type="dcterms:W3CDTF">2021-01-27T10:40:10Z</dcterms:modified>
</cp:coreProperties>
</file>