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elievedigital-my.sharepoint.com/personal/moussa_ndiaye_believe_com/Documents/Bureau/forum/"/>
    </mc:Choice>
  </mc:AlternateContent>
  <xr:revisionPtr revIDLastSave="33" documentId="8_{AA64A30D-F40E-4B23-B41B-561EAC0FA740}" xr6:coauthVersionLast="46" xr6:coauthVersionMax="46" xr10:uidLastSave="{D8035D89-140D-47E4-97D7-41E27432F5A5}"/>
  <bookViews>
    <workbookView xWindow="-108" yWindow="-108" windowWidth="23256" windowHeight="12576" tabRatio="741" xr2:uid="{1D508BC6-6146-484B-B020-57DEBD72A222}"/>
  </bookViews>
  <sheets>
    <sheet name="ANNEE 2020" sheetId="25" r:id="rId1"/>
    <sheet name="Salariés" sheetId="26" r:id="rId2"/>
    <sheet name="Listing" sheetId="2" r:id="rId3"/>
  </sheets>
  <definedNames>
    <definedName name="_xlnm.Print_Area" localSheetId="0">'ANNEE 2020'!$A$1:$E$36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8" i="25" l="1"/>
  <c r="C27" i="25"/>
  <c r="C26" i="25"/>
  <c r="C25" i="25"/>
  <c r="C24" i="25"/>
  <c r="C23" i="25"/>
  <c r="C22" i="25"/>
  <c r="C21" i="25"/>
  <c r="C20" i="25"/>
  <c r="C19" i="25"/>
  <c r="C18" i="25"/>
  <c r="C17" i="25"/>
  <c r="E17" i="25" l="1"/>
  <c r="E18" i="25" s="1"/>
  <c r="E19" i="25" s="1"/>
  <c r="B26" i="25" l="1"/>
  <c r="E20" i="25" l="1"/>
  <c r="E21" i="25" s="1"/>
  <c r="E22" i="25" s="1"/>
  <c r="E23" i="25" s="1"/>
  <c r="C34" i="25"/>
  <c r="B18" i="25" l="1"/>
  <c r="B19" i="25"/>
  <c r="B20" i="25"/>
  <c r="B21" i="25"/>
  <c r="B22" i="25"/>
  <c r="B23" i="25"/>
  <c r="B24" i="25"/>
  <c r="B25" i="25"/>
  <c r="B27" i="25"/>
  <c r="B28" i="25"/>
  <c r="B17" i="25"/>
  <c r="E24" i="25"/>
  <c r="E25" i="25" s="1"/>
  <c r="E26" i="25" s="1"/>
  <c r="E27" i="25" s="1"/>
  <c r="E28" i="25" s="1"/>
</calcChain>
</file>

<file path=xl/sharedStrings.xml><?xml version="1.0" encoding="utf-8"?>
<sst xmlns="http://schemas.openxmlformats.org/spreadsheetml/2006/main" count="66" uniqueCount="54">
  <si>
    <t>PROJET</t>
  </si>
  <si>
    <t xml:space="preserve">SIGNATURE </t>
  </si>
  <si>
    <t xml:space="preserve">PERIODE </t>
  </si>
  <si>
    <t>OUI / 
NON</t>
  </si>
  <si>
    <t>NOMBRE DE JOURS TRAVAIL</t>
  </si>
  <si>
    <t>NOM ET PRENOM MANAGER</t>
  </si>
  <si>
    <t>NOM ET PRENOM SALARIE(E)</t>
  </si>
  <si>
    <t>Employee name</t>
  </si>
  <si>
    <t>Manager</t>
  </si>
  <si>
    <t>Projet</t>
  </si>
  <si>
    <t>Period start</t>
  </si>
  <si>
    <t>Period end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</si>
  <si>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</si>
  <si>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</si>
  <si>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</si>
  <si>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</si>
  <si>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</si>
  <si>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</si>
  <si>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</si>
  <si>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</si>
  <si>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</si>
  <si>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FEUILLE DE TEMPS 2020</t>
  </si>
  <si>
    <t>FEVRIER 2020</t>
  </si>
  <si>
    <t>DECEMBRE 2020</t>
  </si>
  <si>
    <t>Janvier 2020</t>
  </si>
  <si>
    <t>MARS 2020</t>
  </si>
  <si>
    <t>AVRIL 2020</t>
  </si>
  <si>
    <t>MAI 2020</t>
  </si>
  <si>
    <t>JUIN 2020</t>
  </si>
  <si>
    <t>JUILLET 2020</t>
  </si>
  <si>
    <t>AOÛT 2020</t>
  </si>
  <si>
    <t>SEPTEMBRE 2020</t>
  </si>
  <si>
    <t>OCTOBRE 2020</t>
  </si>
  <si>
    <t>NOVEMBRE 2020</t>
  </si>
  <si>
    <t xml:space="preserve"> </t>
  </si>
  <si>
    <t>Octobre</t>
  </si>
  <si>
    <t>Novembre</t>
  </si>
  <si>
    <t>Décembre</t>
  </si>
  <si>
    <t>Nb jours Réels</t>
  </si>
  <si>
    <t>JEAN</t>
  </si>
  <si>
    <t>PAUL</t>
  </si>
  <si>
    <t>OLIVER</t>
  </si>
  <si>
    <t>IDRISS</t>
  </si>
  <si>
    <t>MAMADOU</t>
  </si>
  <si>
    <t>LOUIS</t>
  </si>
  <si>
    <t>CLEMENT</t>
  </si>
  <si>
    <t>ROMAIN</t>
  </si>
  <si>
    <t>ERCI</t>
  </si>
  <si>
    <t>JULIEN</t>
  </si>
  <si>
    <t>Projet X</t>
  </si>
  <si>
    <t>Projet Y</t>
  </si>
  <si>
    <t>Projet A</t>
  </si>
  <si>
    <t>Projet B</t>
  </si>
  <si>
    <t>Projet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</si>
</sst>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General&quot; jours&quot;"/>
  </numFmts>
  <fonts count="1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rgb="FF008080"/>
      </top>
      <bottom style="hair">
        <color rgb="FF0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3" fillId="2" borderId="1" xfId="0" applyFont="1" applyFill="1" applyBorder="1" applyAlignment="1">
      <alignment horizontal="centerContinuous" vertical="center" wrapText="1"/>
    </xf>
    <xf numFmtId="0" fontId="3" fillId="2" borderId="2" xfId="0" applyFont="1" applyFill="1" applyBorder="1" applyAlignment="1">
      <alignment horizontal="centerContinuous" vertical="center" wrapText="1"/>
    </xf>
    <xf numFmtId="0" fontId="4" fillId="2" borderId="2" xfId="0" applyFont="1" applyFill="1" applyBorder="1" applyAlignment="1">
      <alignment horizontal="centerContinuous" vertical="center" wrapText="1"/>
    </xf>
    <xf numFmtId="0" fontId="0" fillId="2" borderId="2" xfId="0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4" xfId="0" applyFill="1" applyBorder="1" applyAlignment="1">
      <alignment horizontal="left" vertical="center" textRotation="90"/>
    </xf>
    <xf numFmtId="0" fontId="0" fillId="2" borderId="5" xfId="0" applyFill="1" applyBorder="1" applyAlignment="1">
      <alignment horizontal="center" vertical="center"/>
    </xf>
    <xf numFmtId="0" fontId="0" fillId="0" borderId="0" xfId="0" applyFill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7" fontId="0" fillId="2" borderId="4" xfId="0" quotePrefix="1" applyNumberFormat="1" applyFill="1" applyBorder="1" applyAlignment="1">
      <alignment horizontal="center" vertical="center" wrapText="1"/>
    </xf>
    <xf numFmtId="0" fontId="0" fillId="2" borderId="4" xfId="0" quotePrefix="1" applyFill="1" applyBorder="1" applyAlignment="1">
      <alignment horizontal="center" vertical="center" wrapText="1"/>
    </xf>
    <xf numFmtId="0" fontId="0" fillId="3" borderId="0" xfId="0" applyFill="1"/>
    <xf numFmtId="11" fontId="2" fillId="2" borderId="0" xfId="0" applyNumberFormat="1" applyFont="1" applyFill="1" applyBorder="1" applyAlignment="1">
      <alignment horizontal="center" vertical="center" textRotation="90"/>
    </xf>
    <xf numFmtId="8" fontId="0" fillId="2" borderId="0" xfId="0" applyNumberFormat="1" applyFill="1"/>
    <xf numFmtId="11" fontId="0" fillId="2" borderId="0" xfId="0" applyNumberFormat="1" applyFill="1"/>
    <xf numFmtId="0" fontId="0" fillId="4" borderId="0" xfId="0" applyFill="1"/>
    <xf numFmtId="8" fontId="10" fillId="0" borderId="10" xfId="0" applyNumberFormat="1" applyFont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8" fontId="10" fillId="0" borderId="10" xfId="0" applyNumberFormat="1" applyFont="1" applyFill="1" applyBorder="1" applyAlignment="1">
      <alignment horizontal="center" vertical="center"/>
    </xf>
    <xf numFmtId="0" fontId="7" fillId="0" borderId="0" xfId="0" applyFont="1" applyFill="1"/>
    <xf numFmtId="8" fontId="11" fillId="0" borderId="0" xfId="0" applyNumberFormat="1" applyFont="1" applyFill="1"/>
    <xf numFmtId="0" fontId="9" fillId="0" borderId="12" xfId="0" applyFont="1" applyFill="1" applyBorder="1" applyAlignment="1">
      <alignment horizontal="center" vertical="center" wrapText="1"/>
    </xf>
    <xf numFmtId="14" fontId="10" fillId="0" borderId="10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0" fontId="13" fillId="0" borderId="11" xfId="0" applyFont="1" applyFill="1" applyBorder="1" applyAlignment="1">
      <alignment horizontal="center" vertical="center"/>
    </xf>
    <xf numFmtId="1" fontId="12" fillId="0" borderId="1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ont="1" applyFill="1"/>
    <xf numFmtId="0" fontId="5" fillId="0" borderId="0" xfId="0" applyFont="1" applyFill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 wrapText="1"/>
    </xf>
    <xf numFmtId="164" fontId="14" fillId="0" borderId="1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12"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EFFF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3ECD9-94D1-4ECE-A2BF-70349711F7D5}">
  <sheetPr codeName="Feuil1">
    <pageSetUpPr fitToPage="1"/>
  </sheetPr>
  <dimension ref="A11:Z34"/>
  <sheetViews>
    <sheetView tabSelected="1" zoomScale="70" zoomScaleNormal="70" workbookViewId="0">
      <selection activeCell="C31" sqref="C31"/>
    </sheetView>
  </sheetViews>
  <sheetFormatPr baseColWidth="10" defaultColWidth="10.77734375" defaultRowHeight="14.4" x14ac:dyDescent="0.3"/>
  <cols>
    <col min="1" max="1" width="41.77734375" style="1" customWidth="1"/>
    <col min="2" max="2" width="7.5546875" style="1" customWidth="1"/>
    <col min="3" max="3" width="47.21875" style="1" customWidth="1"/>
    <col min="4" max="4" width="4.77734375" style="1" customWidth="1"/>
    <col min="5" max="5" width="35.5546875" style="1" customWidth="1"/>
    <col min="6" max="25" width="10.77734375" style="1"/>
    <col min="26" max="26" width="10.77734375" style="20"/>
    <col min="27" max="16384" width="10.77734375" style="1"/>
  </cols>
  <sheetData>
    <row r="11" spans="1:5" ht="15" thickBot="1" x14ac:dyDescent="0.35">
      <c r="C11" s="1" t="s">
        <v>34</v>
      </c>
    </row>
    <row r="12" spans="1:5" ht="49.05" customHeight="1" thickBot="1" x14ac:dyDescent="0.35">
      <c r="A12" s="2" t="s">
        <v>21</v>
      </c>
      <c r="B12" s="3"/>
      <c r="C12" s="4"/>
      <c r="D12" s="5"/>
      <c r="E12" s="6"/>
    </row>
    <row r="15" spans="1:5" ht="15" thickBot="1" x14ac:dyDescent="0.35"/>
    <row r="16" spans="1:5" ht="41.55" customHeight="1" thickBot="1" x14ac:dyDescent="0.35">
      <c r="A16" s="7" t="s">
        <v>2</v>
      </c>
      <c r="B16" s="7" t="s">
        <v>3</v>
      </c>
      <c r="C16" s="8" t="s">
        <v>4</v>
      </c>
      <c r="E16" s="15" t="s">
        <v>0</v>
      </c>
    </row>
    <row r="17" spans="1:26" ht="41.55" customHeight="1" thickBot="1" x14ac:dyDescent="0.35">
      <c r="A17" s="21" t="s">
        <v>24</v>
      </c>
      <c r="B17" s="7" t="str">
        <f>IF(C17="-","NON","OUI")</f>
        <v>OUI</v>
      </c>
      <c r="C17" s="8">
        <f>HLOOKUP($C$31,Salariés!$B$1:$F$18,Z17,FALSE)</f>
        <v>22</v>
      </c>
      <c r="E17" s="17">
        <f>VLOOKUP(C31,Listing!$A$6:$C$124,3,)</f>
        <v>0</v>
      </c>
      <c r="Z17" s="20">
        <v>6</v>
      </c>
    </row>
    <row r="18" spans="1:26" ht="41.55" customHeight="1" thickBot="1" x14ac:dyDescent="0.35">
      <c r="A18" s="22" t="s">
        <v>22</v>
      </c>
      <c r="B18" s="7" t="str">
        <f t="shared" ref="B18:B28" si="0">IF(C18="-","NON","OUI")</f>
        <v>OUI</v>
      </c>
      <c r="C18" s="8">
        <f>HLOOKUP($C$31,Salariés!$B$1:$F$18,Z18,FALSE)</f>
        <v>20</v>
      </c>
      <c r="E18" s="18">
        <f>E17</f>
        <v>0</v>
      </c>
      <c r="Z18" s="20">
        <v>7</v>
      </c>
    </row>
    <row r="19" spans="1:26" ht="41.55" customHeight="1" thickBot="1" x14ac:dyDescent="0.35">
      <c r="A19" s="22" t="s">
        <v>25</v>
      </c>
      <c r="B19" s="7" t="str">
        <f t="shared" si="0"/>
        <v>OUI</v>
      </c>
      <c r="C19" s="8">
        <f>HLOOKUP($C$31,Salariés!$B$1:$F$18,Z19,FALSE)</f>
        <v>22</v>
      </c>
      <c r="E19" s="18">
        <f>E18</f>
        <v>0</v>
      </c>
      <c r="Z19" s="20">
        <v>8</v>
      </c>
    </row>
    <row r="20" spans="1:26" ht="41.55" customHeight="1" thickBot="1" x14ac:dyDescent="0.35">
      <c r="A20" s="22" t="s">
        <v>26</v>
      </c>
      <c r="B20" s="7" t="str">
        <f t="shared" si="0"/>
        <v>OUI</v>
      </c>
      <c r="C20" s="8">
        <f>HLOOKUP($C$31,Salariés!$B$1:$F$18,Z20,FALSE)</f>
        <v>21</v>
      </c>
      <c r="E20" s="18">
        <f t="shared" ref="E20:E23" si="1">E19</f>
        <v>0</v>
      </c>
      <c r="Z20" s="20">
        <v>9</v>
      </c>
    </row>
    <row r="21" spans="1:26" ht="41.55" customHeight="1" thickBot="1" x14ac:dyDescent="0.35">
      <c r="A21" s="22" t="s">
        <v>27</v>
      </c>
      <c r="B21" s="7" t="str">
        <f t="shared" si="0"/>
        <v>OUI</v>
      </c>
      <c r="C21" s="8">
        <f>HLOOKUP($C$31,Salariés!$B$1:$F$18,Z21,FALSE)</f>
        <v>16</v>
      </c>
      <c r="E21" s="18">
        <f t="shared" si="1"/>
        <v>0</v>
      </c>
      <c r="Z21" s="20">
        <v>10</v>
      </c>
    </row>
    <row r="22" spans="1:26" ht="41.55" customHeight="1" thickBot="1" x14ac:dyDescent="0.35">
      <c r="A22" s="22" t="s">
        <v>28</v>
      </c>
      <c r="B22" s="7" t="str">
        <f t="shared" si="0"/>
        <v>OUI</v>
      </c>
      <c r="C22" s="8">
        <f>HLOOKUP($C$31,Salariés!$B$1:$F$18,Z22,FALSE)</f>
        <v>18</v>
      </c>
      <c r="E22" s="18">
        <f t="shared" si="1"/>
        <v>0</v>
      </c>
      <c r="Z22" s="20">
        <v>11</v>
      </c>
    </row>
    <row r="23" spans="1:26" ht="41.55" customHeight="1" thickBot="1" x14ac:dyDescent="0.35">
      <c r="A23" s="22" t="s">
        <v>29</v>
      </c>
      <c r="B23" s="7" t="str">
        <f t="shared" si="0"/>
        <v>OUI</v>
      </c>
      <c r="C23" s="8">
        <f>HLOOKUP($C$31,Salariés!$B$1:$F$18,Z23,FALSE)</f>
        <v>22</v>
      </c>
      <c r="E23" s="18">
        <f t="shared" si="1"/>
        <v>0</v>
      </c>
      <c r="Z23" s="20">
        <v>12</v>
      </c>
    </row>
    <row r="24" spans="1:26" ht="41.55" customHeight="1" thickBot="1" x14ac:dyDescent="0.35">
      <c r="A24" s="22" t="s">
        <v>30</v>
      </c>
      <c r="B24" s="7" t="str">
        <f t="shared" si="0"/>
        <v>OUI</v>
      </c>
      <c r="C24" s="8">
        <f>HLOOKUP($C$31,Salariés!$B$1:$F$18,Z24,FALSE)</f>
        <v>9</v>
      </c>
      <c r="E24" s="18">
        <f t="shared" ref="E24:E28" si="2">E23</f>
        <v>0</v>
      </c>
      <c r="Z24" s="20">
        <v>13</v>
      </c>
    </row>
    <row r="25" spans="1:26" ht="41.55" customHeight="1" thickBot="1" x14ac:dyDescent="0.35">
      <c r="A25" s="22" t="s">
        <v>31</v>
      </c>
      <c r="B25" s="7" t="str">
        <f t="shared" si="0"/>
        <v>OUI</v>
      </c>
      <c r="C25" s="8">
        <f>HLOOKUP($C$31,Salariés!$B$1:$F$18,Z25,FALSE)</f>
        <v>22</v>
      </c>
      <c r="E25" s="18">
        <f t="shared" si="2"/>
        <v>0</v>
      </c>
      <c r="Z25" s="20">
        <v>14</v>
      </c>
    </row>
    <row r="26" spans="1:26" ht="41.55" customHeight="1" thickBot="1" x14ac:dyDescent="0.35">
      <c r="A26" s="22" t="s">
        <v>32</v>
      </c>
      <c r="B26" s="7" t="str">
        <f>IF(C26="-","NON","OUI")</f>
        <v>OUI</v>
      </c>
      <c r="C26" s="8">
        <f>HLOOKUP($C$31,Salariés!$B$1:$F$18,Z26,FALSE)</f>
        <v>22</v>
      </c>
      <c r="E26" s="18">
        <f t="shared" si="2"/>
        <v>0</v>
      </c>
      <c r="Z26" s="20">
        <v>15</v>
      </c>
    </row>
    <row r="27" spans="1:26" ht="41.55" customHeight="1" thickBot="1" x14ac:dyDescent="0.35">
      <c r="A27" s="22" t="s">
        <v>33</v>
      </c>
      <c r="B27" s="7" t="str">
        <f t="shared" si="0"/>
        <v>OUI</v>
      </c>
      <c r="C27" s="8">
        <f>HLOOKUP($C$31,Salariés!$B$1:$F$18,Z27,FALSE)</f>
        <v>20</v>
      </c>
      <c r="E27" s="18">
        <f t="shared" si="2"/>
        <v>0</v>
      </c>
      <c r="Z27" s="20">
        <v>16</v>
      </c>
    </row>
    <row r="28" spans="1:26" ht="41.55" customHeight="1" thickBot="1" x14ac:dyDescent="0.35">
      <c r="A28" s="22" t="s">
        <v>23</v>
      </c>
      <c r="B28" s="7" t="str">
        <f t="shared" si="0"/>
        <v>OUI</v>
      </c>
      <c r="C28" s="8">
        <f>HLOOKUP($C$31,Salariés!$B$1:$F$18,Z28,FALSE)</f>
        <v>16</v>
      </c>
      <c r="E28" s="19">
        <f t="shared" si="2"/>
        <v>0</v>
      </c>
      <c r="Z28" s="20">
        <v>17</v>
      </c>
    </row>
    <row r="29" spans="1:26" ht="37.5" customHeight="1" x14ac:dyDescent="0.3">
      <c r="A29" s="9"/>
      <c r="B29" s="9"/>
      <c r="C29" s="9"/>
    </row>
    <row r="30" spans="1:26" ht="30" customHeight="1" thickBot="1" x14ac:dyDescent="0.35">
      <c r="A30" s="13"/>
      <c r="B30" s="11"/>
      <c r="C30" s="11"/>
      <c r="E30" s="11"/>
    </row>
    <row r="31" spans="1:26" ht="75" customHeight="1" thickBot="1" x14ac:dyDescent="0.35">
      <c r="A31" s="10" t="s">
        <v>6</v>
      </c>
      <c r="B31" s="11"/>
      <c r="C31" s="12" t="s">
        <v>44</v>
      </c>
      <c r="D31" s="26"/>
      <c r="E31" s="25"/>
    </row>
    <row r="32" spans="1:26" ht="25.5" customHeight="1" x14ac:dyDescent="0.3">
      <c r="A32" s="13"/>
      <c r="B32" s="11"/>
      <c r="C32" s="11"/>
      <c r="E32" s="24"/>
    </row>
    <row r="33" spans="1:5" ht="25.5" customHeight="1" thickBot="1" x14ac:dyDescent="0.35">
      <c r="A33" s="13"/>
      <c r="B33" s="11"/>
      <c r="C33" s="11"/>
      <c r="E33" s="11"/>
    </row>
    <row r="34" spans="1:5" ht="75" customHeight="1" thickBot="1" x14ac:dyDescent="0.35">
      <c r="A34" s="10" t="s">
        <v>5</v>
      </c>
      <c r="B34" s="11"/>
      <c r="C34" s="12" t="str">
        <f>VLOOKUP(C31,Listing!$A$6:$C$124,2,FALSE)</f>
        <v>JEAN</v>
      </c>
      <c r="E34" s="14" t="s">
        <v>1</v>
      </c>
    </row>
  </sheetData>
  <dataValidations count="1">
    <dataValidation type="list" allowBlank="1" showInputMessage="1" showErrorMessage="1" sqref="B30:C30 E30 B32:B33" xr:uid="{1ED7C42F-C02C-4569-A237-246D66C88928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63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583472B-363B-4378-BED1-03FC8A06F2A1}">
          <x14:formula1>
            <xm:f>Listing!$A$6:$A$35</xm:f>
          </x14:formula1>
          <xm:sqref>B34 B31</xm:sqref>
        </x14:dataValidation>
        <x14:dataValidation type="list" allowBlank="1" showInputMessage="1" showErrorMessage="1" xr:uid="{08293C66-0671-4B2E-A1D1-D7D4D3D1AD7E}">
          <x14:formula1>
            <xm:f>Listing!$A$6:$A$119</xm:f>
          </x14:formula1>
          <xm:sqref>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F5D97-0783-4285-8DB5-BF3AF2F94F83}">
  <sheetPr codeName="Feuil2"/>
  <dimension ref="A1:AB18"/>
  <sheetViews>
    <sheetView showGridLines="0" workbookViewId="0">
      <pane xSplit="1" topLeftCell="B1" activePane="topRight" state="frozen"/>
      <selection pane="topRight" sqref="A1:XFD1048576"/>
    </sheetView>
  </sheetViews>
  <sheetFormatPr baseColWidth="10" defaultRowHeight="14.4" x14ac:dyDescent="0.3"/>
  <cols>
    <col min="1" max="1" width="14" style="38" customWidth="1"/>
    <col min="2" max="15" width="14" style="40" customWidth="1"/>
    <col min="16" max="16384" width="11.5546875" style="16"/>
  </cols>
  <sheetData>
    <row r="1" spans="1:28" s="31" customFormat="1" ht="27.6" x14ac:dyDescent="0.3">
      <c r="A1" s="29" t="s">
        <v>7</v>
      </c>
      <c r="B1" s="30" t="s">
        <v>44</v>
      </c>
      <c r="C1" s="30" t="s">
        <v>45</v>
      </c>
      <c r="D1" s="30" t="s">
        <v>46</v>
      </c>
      <c r="E1" s="30" t="s">
        <v>47</v>
      </c>
      <c r="F1" s="30" t="s">
        <v>48</v>
      </c>
    </row>
    <row r="2" spans="1:28" x14ac:dyDescent="0.3">
      <c r="A2" s="29" t="s">
        <v>8</v>
      </c>
      <c r="B2" s="30" t="s">
        <v>39</v>
      </c>
      <c r="C2" s="30" t="s">
        <v>40</v>
      </c>
      <c r="D2" s="30" t="s">
        <v>41</v>
      </c>
      <c r="E2" s="30" t="s">
        <v>42</v>
      </c>
      <c r="F2" s="30" t="s">
        <v>43</v>
      </c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</row>
    <row r="3" spans="1:28" x14ac:dyDescent="0.3">
      <c r="A3" s="29" t="s">
        <v>9</v>
      </c>
      <c r="B3" s="32" t="s">
        <v>49</v>
      </c>
      <c r="C3" s="32" t="s">
        <v>50</v>
      </c>
      <c r="D3" s="32" t="s">
        <v>51</v>
      </c>
      <c r="E3" s="32" t="s">
        <v>52</v>
      </c>
      <c r="F3" s="32" t="s">
        <v>53</v>
      </c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</row>
    <row r="4" spans="1:28" s="35" customFormat="1" x14ac:dyDescent="0.3">
      <c r="A4" s="33" t="s">
        <v>10</v>
      </c>
      <c r="B4" s="34">
        <v>43831</v>
      </c>
      <c r="C4" s="34">
        <v>43831</v>
      </c>
      <c r="D4" s="34">
        <v>43831</v>
      </c>
      <c r="E4" s="34">
        <v>43831</v>
      </c>
      <c r="F4" s="34">
        <v>43831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</row>
    <row r="5" spans="1:28" s="35" customFormat="1" x14ac:dyDescent="0.3">
      <c r="A5" s="29" t="s">
        <v>11</v>
      </c>
      <c r="B5" s="34">
        <v>44196</v>
      </c>
      <c r="C5" s="34">
        <v>44196</v>
      </c>
      <c r="D5" s="34">
        <v>44196</v>
      </c>
      <c r="E5" s="34">
        <v>44196</v>
      </c>
      <c r="F5" s="34">
        <v>44196</v>
      </c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</row>
    <row r="6" spans="1:28" s="31" customFormat="1" x14ac:dyDescent="0.3">
      <c r="A6" s="36" t="s">
        <v>12</v>
      </c>
      <c r="B6" s="37">
        <v>22</v>
      </c>
      <c r="C6" s="37">
        <v>22</v>
      </c>
      <c r="D6" s="37">
        <v>22</v>
      </c>
      <c r="E6" s="37">
        <v>20</v>
      </c>
      <c r="F6" s="37">
        <v>20</v>
      </c>
    </row>
    <row r="7" spans="1:28" s="31" customFormat="1" x14ac:dyDescent="0.3">
      <c r="A7" s="36" t="s">
        <v>13</v>
      </c>
      <c r="B7" s="37">
        <v>20</v>
      </c>
      <c r="C7" s="37">
        <v>20</v>
      </c>
      <c r="D7" s="37">
        <v>19</v>
      </c>
      <c r="E7" s="37">
        <v>19</v>
      </c>
      <c r="F7" s="37">
        <v>14</v>
      </c>
    </row>
    <row r="8" spans="1:28" s="31" customFormat="1" x14ac:dyDescent="0.3">
      <c r="A8" s="36" t="s">
        <v>14</v>
      </c>
      <c r="B8" s="37">
        <v>22</v>
      </c>
      <c r="C8" s="37">
        <v>20</v>
      </c>
      <c r="D8" s="37">
        <v>22</v>
      </c>
      <c r="E8" s="37">
        <v>22</v>
      </c>
      <c r="F8" s="37">
        <v>22</v>
      </c>
    </row>
    <row r="9" spans="1:28" s="31" customFormat="1" x14ac:dyDescent="0.3">
      <c r="A9" s="36" t="s">
        <v>15</v>
      </c>
      <c r="B9" s="37">
        <v>21</v>
      </c>
      <c r="C9" s="37">
        <v>21</v>
      </c>
      <c r="D9" s="37">
        <v>21</v>
      </c>
      <c r="E9" s="37">
        <v>21</v>
      </c>
      <c r="F9" s="37">
        <v>21</v>
      </c>
    </row>
    <row r="10" spans="1:28" s="31" customFormat="1" x14ac:dyDescent="0.3">
      <c r="A10" s="36" t="s">
        <v>16</v>
      </c>
      <c r="B10" s="37">
        <v>16</v>
      </c>
      <c r="C10" s="37">
        <v>17</v>
      </c>
      <c r="D10" s="37">
        <v>15</v>
      </c>
      <c r="E10" s="37">
        <v>17</v>
      </c>
      <c r="F10" s="37">
        <v>15</v>
      </c>
    </row>
    <row r="11" spans="1:28" s="31" customFormat="1" x14ac:dyDescent="0.3">
      <c r="A11" s="36" t="s">
        <v>17</v>
      </c>
      <c r="B11" s="37">
        <v>18</v>
      </c>
      <c r="C11" s="37">
        <v>18</v>
      </c>
      <c r="D11" s="37">
        <v>13.5</v>
      </c>
      <c r="E11" s="37">
        <v>15</v>
      </c>
      <c r="F11" s="37">
        <v>21</v>
      </c>
    </row>
    <row r="12" spans="1:28" s="31" customFormat="1" x14ac:dyDescent="0.3">
      <c r="A12" s="36" t="s">
        <v>18</v>
      </c>
      <c r="B12" s="37">
        <v>22</v>
      </c>
      <c r="C12" s="37">
        <v>15.5</v>
      </c>
      <c r="D12" s="37">
        <v>22</v>
      </c>
      <c r="E12" s="37">
        <v>14</v>
      </c>
      <c r="F12" s="37">
        <v>15</v>
      </c>
    </row>
    <row r="13" spans="1:28" s="31" customFormat="1" x14ac:dyDescent="0.3">
      <c r="A13" s="36" t="s">
        <v>19</v>
      </c>
      <c r="B13" s="37">
        <v>9</v>
      </c>
      <c r="C13" s="37">
        <v>14</v>
      </c>
      <c r="D13" s="37">
        <v>11</v>
      </c>
      <c r="E13" s="37">
        <v>20</v>
      </c>
      <c r="F13" s="37">
        <v>16</v>
      </c>
      <c r="G13" s="38"/>
      <c r="H13" s="38"/>
      <c r="I13" s="38"/>
      <c r="J13" s="38"/>
      <c r="K13" s="38"/>
      <c r="L13" s="38"/>
      <c r="M13" s="38"/>
      <c r="N13" s="38"/>
      <c r="O13" s="38"/>
    </row>
    <row r="14" spans="1:28" s="31" customFormat="1" x14ac:dyDescent="0.3">
      <c r="A14" s="36" t="s">
        <v>20</v>
      </c>
      <c r="B14" s="37">
        <v>22</v>
      </c>
      <c r="C14" s="37">
        <v>21</v>
      </c>
      <c r="D14" s="37">
        <v>22</v>
      </c>
      <c r="E14" s="37">
        <v>21</v>
      </c>
      <c r="F14" s="37">
        <v>21</v>
      </c>
      <c r="G14" s="38"/>
      <c r="H14" s="38"/>
      <c r="I14" s="38"/>
      <c r="J14" s="38"/>
      <c r="K14" s="38"/>
      <c r="L14" s="38"/>
      <c r="M14" s="38"/>
      <c r="N14" s="38"/>
      <c r="O14" s="38"/>
    </row>
    <row r="15" spans="1:28" s="39" customFormat="1" x14ac:dyDescent="0.3">
      <c r="A15" s="36" t="s">
        <v>35</v>
      </c>
      <c r="B15" s="37">
        <v>22</v>
      </c>
      <c r="C15" s="37">
        <v>17</v>
      </c>
      <c r="D15" s="37">
        <v>22</v>
      </c>
      <c r="E15" s="37">
        <v>21</v>
      </c>
      <c r="F15" s="37">
        <v>19</v>
      </c>
      <c r="G15" s="38"/>
      <c r="H15" s="38"/>
      <c r="I15" s="38"/>
      <c r="J15" s="38"/>
      <c r="K15" s="38"/>
      <c r="L15" s="38"/>
      <c r="M15" s="38"/>
      <c r="N15" s="38"/>
      <c r="O15" s="38"/>
    </row>
    <row r="16" spans="1:28" x14ac:dyDescent="0.3">
      <c r="A16" s="36" t="s">
        <v>36</v>
      </c>
      <c r="B16" s="37">
        <v>20</v>
      </c>
      <c r="C16" s="37">
        <v>20</v>
      </c>
      <c r="D16" s="37">
        <v>17.5</v>
      </c>
      <c r="E16" s="37">
        <v>18</v>
      </c>
      <c r="F16" s="37">
        <v>20</v>
      </c>
    </row>
    <row r="17" spans="1:6" x14ac:dyDescent="0.3">
      <c r="A17" s="36" t="s">
        <v>37</v>
      </c>
      <c r="B17" s="37">
        <v>16</v>
      </c>
      <c r="C17" s="37">
        <v>14</v>
      </c>
      <c r="D17" s="37">
        <v>18</v>
      </c>
      <c r="E17" s="37">
        <v>17</v>
      </c>
      <c r="F17" s="37">
        <v>3</v>
      </c>
    </row>
    <row r="18" spans="1:6" x14ac:dyDescent="0.3">
      <c r="A18" s="41" t="s">
        <v>38</v>
      </c>
      <c r="B18" s="42">
        <v>230</v>
      </c>
      <c r="C18" s="42">
        <v>219.5</v>
      </c>
      <c r="D18" s="42">
        <v>225</v>
      </c>
      <c r="E18" s="42">
        <v>225</v>
      </c>
      <c r="F18" s="42">
        <v>207</v>
      </c>
    </row>
  </sheetData>
  <conditionalFormatting sqref="A6:F17">
    <cfRule type="cellIs" dxfId="11" priority="13" operator="equal">
      <formula>"?"</formula>
    </cfRule>
    <cfRule type="cellIs" dxfId="10" priority="14" operator="equal">
      <formula>"-"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C4F2B-1772-4FBC-8337-0308475B563D}">
  <sheetPr codeName="Feuil4"/>
  <dimension ref="A6:F102"/>
  <sheetViews>
    <sheetView topLeftCell="A4" workbookViewId="0">
      <selection activeCell="B6" sqref="B6:B10"/>
    </sheetView>
  </sheetViews>
  <sheetFormatPr baseColWidth="10" defaultRowHeight="14.4" x14ac:dyDescent="0.3"/>
  <cols>
    <col min="1" max="1" width="28.21875" bestFit="1" customWidth="1"/>
    <col min="2" max="2" width="23" bestFit="1" customWidth="1"/>
    <col min="3" max="3" width="32.77734375" bestFit="1" customWidth="1"/>
    <col min="5" max="5" width="28.21875" customWidth="1"/>
  </cols>
  <sheetData>
    <row r="6" spans="1:6" x14ac:dyDescent="0.3">
      <c r="A6" s="28" t="s">
        <v>44</v>
      </c>
      <c r="B6" s="28" t="s">
        <v>39</v>
      </c>
      <c r="C6" s="28"/>
      <c r="D6" s="28"/>
      <c r="E6" s="28"/>
      <c r="F6" t="s">
        <v>43</v>
      </c>
    </row>
    <row r="7" spans="1:6" x14ac:dyDescent="0.3">
      <c r="A7" s="28" t="s">
        <v>45</v>
      </c>
      <c r="B7" s="28" t="s">
        <v>40</v>
      </c>
      <c r="C7" s="28"/>
      <c r="D7" s="28"/>
      <c r="E7" s="28"/>
    </row>
    <row r="8" spans="1:6" x14ac:dyDescent="0.3">
      <c r="A8" s="28" t="s">
        <v>46</v>
      </c>
      <c r="B8" s="28" t="s">
        <v>41</v>
      </c>
      <c r="C8" s="28"/>
      <c r="D8" s="28"/>
      <c r="E8" s="28"/>
    </row>
    <row r="9" spans="1:6" x14ac:dyDescent="0.3">
      <c r="A9" s="28" t="s">
        <v>47</v>
      </c>
      <c r="B9" s="28" t="s">
        <v>42</v>
      </c>
      <c r="C9" s="28"/>
      <c r="D9" s="28"/>
      <c r="E9" s="28"/>
    </row>
    <row r="10" spans="1:6" x14ac:dyDescent="0.3">
      <c r="A10" s="28" t="s">
        <v>48</v>
      </c>
      <c r="B10" s="28" t="s">
        <v>43</v>
      </c>
      <c r="C10" s="28"/>
      <c r="D10" s="28"/>
      <c r="E10" s="28"/>
    </row>
    <row r="11" spans="1:6" x14ac:dyDescent="0.3">
      <c r="A11" s="16"/>
      <c r="B11" s="16"/>
      <c r="C11" s="16"/>
    </row>
    <row r="12" spans="1:6" x14ac:dyDescent="0.3">
      <c r="A12" s="16"/>
      <c r="B12" s="16"/>
      <c r="C12" s="16"/>
    </row>
    <row r="13" spans="1:6" x14ac:dyDescent="0.3">
      <c r="A13" s="16"/>
      <c r="B13" s="16"/>
      <c r="C13" s="16"/>
    </row>
    <row r="14" spans="1:6" x14ac:dyDescent="0.3">
      <c r="A14" s="16"/>
      <c r="B14" s="16"/>
      <c r="C14" s="16"/>
    </row>
    <row r="15" spans="1:6" x14ac:dyDescent="0.3">
      <c r="A15" s="16"/>
      <c r="B15" s="16"/>
      <c r="C15" s="16"/>
    </row>
    <row r="16" spans="1:6" x14ac:dyDescent="0.3">
      <c r="A16" s="16"/>
      <c r="B16" s="16"/>
      <c r="C16" s="16"/>
    </row>
    <row r="17" spans="1:3" x14ac:dyDescent="0.3">
      <c r="A17" s="16"/>
      <c r="B17" s="16"/>
      <c r="C17" s="16"/>
    </row>
    <row r="18" spans="1:3" x14ac:dyDescent="0.3">
      <c r="A18" s="16"/>
      <c r="B18" s="16"/>
      <c r="C18" s="16"/>
    </row>
    <row r="19" spans="1:3" x14ac:dyDescent="0.3">
      <c r="A19" s="16"/>
      <c r="B19" s="16"/>
      <c r="C19" s="16"/>
    </row>
    <row r="20" spans="1:3" x14ac:dyDescent="0.3">
      <c r="A20" s="16"/>
      <c r="B20" s="16"/>
      <c r="C20" s="16"/>
    </row>
    <row r="21" spans="1:3" x14ac:dyDescent="0.3">
      <c r="A21" s="16"/>
      <c r="B21" s="16"/>
      <c r="C21" s="16"/>
    </row>
    <row r="22" spans="1:3" x14ac:dyDescent="0.3">
      <c r="A22" s="16"/>
      <c r="B22" s="16"/>
      <c r="C22" s="16"/>
    </row>
    <row r="23" spans="1:3" x14ac:dyDescent="0.3">
      <c r="A23" s="16"/>
      <c r="B23" s="16"/>
      <c r="C23" s="16"/>
    </row>
    <row r="24" spans="1:3" x14ac:dyDescent="0.3">
      <c r="A24" s="16"/>
      <c r="B24" s="16"/>
      <c r="C24" s="16"/>
    </row>
    <row r="25" spans="1:3" x14ac:dyDescent="0.3">
      <c r="A25" s="16"/>
      <c r="B25" s="16"/>
      <c r="C25" s="16"/>
    </row>
    <row r="26" spans="1:3" x14ac:dyDescent="0.3">
      <c r="A26" s="16"/>
      <c r="B26" s="16"/>
      <c r="C26" s="16"/>
    </row>
    <row r="27" spans="1:3" x14ac:dyDescent="0.3">
      <c r="A27" s="16"/>
      <c r="B27" s="16"/>
      <c r="C27" s="16"/>
    </row>
    <row r="28" spans="1:3" x14ac:dyDescent="0.3">
      <c r="A28" s="16"/>
      <c r="B28" s="16"/>
      <c r="C28" s="16"/>
    </row>
    <row r="29" spans="1:3" x14ac:dyDescent="0.3">
      <c r="A29" s="16"/>
      <c r="B29" s="16"/>
      <c r="C29" s="16"/>
    </row>
    <row r="30" spans="1:3" x14ac:dyDescent="0.3">
      <c r="A30" s="16"/>
      <c r="B30" s="16"/>
      <c r="C30" s="16"/>
    </row>
    <row r="31" spans="1:3" x14ac:dyDescent="0.3">
      <c r="A31" s="16"/>
      <c r="B31" s="16"/>
      <c r="C31" s="16"/>
    </row>
    <row r="32" spans="1:3" x14ac:dyDescent="0.3">
      <c r="A32" s="16"/>
      <c r="B32" s="16"/>
      <c r="C32" s="16"/>
    </row>
    <row r="33" spans="1:3" x14ac:dyDescent="0.3">
      <c r="A33" s="16"/>
      <c r="B33" s="16"/>
      <c r="C33" s="16"/>
    </row>
    <row r="34" spans="1:3" x14ac:dyDescent="0.3">
      <c r="A34" s="16"/>
      <c r="B34" s="16"/>
      <c r="C34" s="16"/>
    </row>
    <row r="35" spans="1:3" x14ac:dyDescent="0.3">
      <c r="A35" s="16"/>
      <c r="B35" s="16"/>
      <c r="C35" s="16"/>
    </row>
    <row r="36" spans="1:3" x14ac:dyDescent="0.3">
      <c r="A36" s="16"/>
      <c r="B36" s="16"/>
      <c r="C36" s="16"/>
    </row>
    <row r="37" spans="1:3" x14ac:dyDescent="0.3">
      <c r="A37" s="16"/>
      <c r="B37" s="16"/>
      <c r="C37" s="16"/>
    </row>
    <row r="38" spans="1:3" x14ac:dyDescent="0.3">
      <c r="A38" s="16"/>
      <c r="B38" s="16"/>
      <c r="C38" s="16"/>
    </row>
    <row r="39" spans="1:3" x14ac:dyDescent="0.3">
      <c r="A39" s="16"/>
      <c r="B39" s="16"/>
      <c r="C39" s="16"/>
    </row>
    <row r="40" spans="1:3" x14ac:dyDescent="0.3">
      <c r="A40" s="16"/>
      <c r="B40" s="16"/>
      <c r="C40" s="16"/>
    </row>
    <row r="41" spans="1:3" x14ac:dyDescent="0.3">
      <c r="A41" s="16"/>
      <c r="B41" s="16"/>
      <c r="C41" s="16"/>
    </row>
    <row r="42" spans="1:3" x14ac:dyDescent="0.3">
      <c r="A42" s="16"/>
      <c r="B42" s="16"/>
      <c r="C42" s="16"/>
    </row>
    <row r="43" spans="1:3" x14ac:dyDescent="0.3">
      <c r="A43" s="16"/>
      <c r="B43" s="16"/>
      <c r="C43" s="16"/>
    </row>
    <row r="44" spans="1:3" x14ac:dyDescent="0.3">
      <c r="A44" s="16"/>
      <c r="B44" s="16"/>
      <c r="C44" s="16"/>
    </row>
    <row r="45" spans="1:3" x14ac:dyDescent="0.3">
      <c r="A45" s="16"/>
      <c r="B45" s="16"/>
      <c r="C45" s="16"/>
    </row>
    <row r="46" spans="1:3" x14ac:dyDescent="0.3">
      <c r="A46" s="16"/>
      <c r="B46" s="16"/>
      <c r="C46" s="16"/>
    </row>
    <row r="47" spans="1:3" x14ac:dyDescent="0.3">
      <c r="A47" s="16"/>
      <c r="B47" s="16"/>
      <c r="C47" s="16"/>
    </row>
    <row r="48" spans="1:3" x14ac:dyDescent="0.3">
      <c r="A48" s="16"/>
      <c r="B48" s="16"/>
      <c r="C48" s="23"/>
    </row>
    <row r="49" spans="1:3" x14ac:dyDescent="0.3">
      <c r="A49" s="16"/>
      <c r="B49" s="16"/>
      <c r="C49" s="16"/>
    </row>
    <row r="50" spans="1:3" x14ac:dyDescent="0.3">
      <c r="A50" s="16"/>
      <c r="B50" s="16"/>
      <c r="C50" s="23"/>
    </row>
    <row r="51" spans="1:3" x14ac:dyDescent="0.3">
      <c r="A51" s="16"/>
      <c r="B51" s="16"/>
      <c r="C51" s="16"/>
    </row>
    <row r="52" spans="1:3" x14ac:dyDescent="0.3">
      <c r="A52" s="16"/>
      <c r="B52" s="16"/>
      <c r="C52" s="16"/>
    </row>
    <row r="53" spans="1:3" x14ac:dyDescent="0.3">
      <c r="A53" s="16"/>
      <c r="B53" s="16"/>
      <c r="C53" s="16"/>
    </row>
    <row r="54" spans="1:3" x14ac:dyDescent="0.3">
      <c r="A54" s="27"/>
      <c r="B54" s="27"/>
      <c r="C54" s="27"/>
    </row>
    <row r="55" spans="1:3" x14ac:dyDescent="0.3">
      <c r="A55" s="16"/>
      <c r="B55" s="16"/>
      <c r="C55" s="16"/>
    </row>
    <row r="56" spans="1:3" x14ac:dyDescent="0.3">
      <c r="A56" s="16"/>
      <c r="B56" s="16"/>
      <c r="C56" s="16"/>
    </row>
    <row r="57" spans="1:3" x14ac:dyDescent="0.3">
      <c r="A57" s="16"/>
      <c r="B57" s="16"/>
      <c r="C57" s="16"/>
    </row>
    <row r="58" spans="1:3" x14ac:dyDescent="0.3">
      <c r="A58" s="16"/>
      <c r="B58" s="16"/>
      <c r="C58" s="16"/>
    </row>
    <row r="59" spans="1:3" x14ac:dyDescent="0.3">
      <c r="A59" s="16"/>
      <c r="B59" s="16"/>
      <c r="C59" s="16"/>
    </row>
    <row r="60" spans="1:3" x14ac:dyDescent="0.3">
      <c r="A60" s="16"/>
      <c r="B60" s="16"/>
      <c r="C60" s="16"/>
    </row>
    <row r="61" spans="1:3" x14ac:dyDescent="0.3">
      <c r="A61" s="16"/>
      <c r="B61" s="16"/>
      <c r="C61" s="16"/>
    </row>
    <row r="62" spans="1:3" x14ac:dyDescent="0.3">
      <c r="A62" s="16"/>
      <c r="B62" s="16"/>
      <c r="C62" s="16"/>
    </row>
    <row r="63" spans="1:3" x14ac:dyDescent="0.3">
      <c r="A63" s="16"/>
      <c r="B63" s="16"/>
      <c r="C63" s="16"/>
    </row>
    <row r="64" spans="1:3" x14ac:dyDescent="0.3">
      <c r="A64" s="16"/>
      <c r="B64" s="16"/>
      <c r="C64" s="16"/>
    </row>
    <row r="65" spans="1:3" x14ac:dyDescent="0.3">
      <c r="A65" s="16"/>
      <c r="B65" s="16"/>
      <c r="C65" s="16"/>
    </row>
    <row r="66" spans="1:3" x14ac:dyDescent="0.3">
      <c r="A66" s="16"/>
      <c r="B66" s="16"/>
      <c r="C66" s="16"/>
    </row>
    <row r="67" spans="1:3" x14ac:dyDescent="0.3">
      <c r="A67" s="16"/>
      <c r="B67" s="16"/>
      <c r="C67" s="16"/>
    </row>
    <row r="68" spans="1:3" x14ac:dyDescent="0.3">
      <c r="A68" s="16"/>
      <c r="B68" s="16"/>
      <c r="C68" s="16"/>
    </row>
    <row r="69" spans="1:3" x14ac:dyDescent="0.3">
      <c r="A69" s="16"/>
      <c r="B69" s="16"/>
      <c r="C69" s="16"/>
    </row>
    <row r="70" spans="1:3" x14ac:dyDescent="0.3">
      <c r="A70" s="16"/>
      <c r="B70" s="16"/>
      <c r="C70" s="16"/>
    </row>
    <row r="71" spans="1:3" x14ac:dyDescent="0.3">
      <c r="A71" s="16"/>
      <c r="B71" s="16"/>
      <c r="C71" s="16"/>
    </row>
    <row r="72" spans="1:3" x14ac:dyDescent="0.3">
      <c r="A72" s="16"/>
      <c r="B72" s="16"/>
      <c r="C72" s="16"/>
    </row>
    <row r="73" spans="1:3" x14ac:dyDescent="0.3">
      <c r="A73" s="16"/>
      <c r="B73" s="16"/>
      <c r="C73" s="16"/>
    </row>
    <row r="74" spans="1:3" x14ac:dyDescent="0.3">
      <c r="A74" s="16"/>
      <c r="B74" s="16"/>
      <c r="C74" s="16"/>
    </row>
    <row r="75" spans="1:3" x14ac:dyDescent="0.3">
      <c r="A75" s="16"/>
      <c r="B75" s="16"/>
      <c r="C75" s="16"/>
    </row>
    <row r="76" spans="1:3" x14ac:dyDescent="0.3">
      <c r="A76" s="16"/>
      <c r="B76" s="16"/>
      <c r="C76" s="16"/>
    </row>
    <row r="77" spans="1:3" x14ac:dyDescent="0.3">
      <c r="A77" s="16"/>
      <c r="B77" s="16"/>
      <c r="C77" s="16"/>
    </row>
    <row r="78" spans="1:3" x14ac:dyDescent="0.3">
      <c r="A78" s="16"/>
      <c r="B78" s="16"/>
      <c r="C78" s="16"/>
    </row>
    <row r="79" spans="1:3" x14ac:dyDescent="0.3">
      <c r="A79" s="16"/>
      <c r="B79" s="16"/>
      <c r="C79" s="16"/>
    </row>
    <row r="80" spans="1:3" x14ac:dyDescent="0.3">
      <c r="A80" s="16"/>
      <c r="B80" s="16"/>
      <c r="C80" s="16"/>
    </row>
    <row r="81" spans="1:3" x14ac:dyDescent="0.3">
      <c r="A81" s="16"/>
      <c r="B81" s="16"/>
      <c r="C81" s="16"/>
    </row>
    <row r="82" spans="1:3" x14ac:dyDescent="0.3">
      <c r="A82" s="16"/>
      <c r="B82" s="16"/>
      <c r="C82" s="16"/>
    </row>
    <row r="83" spans="1:3" x14ac:dyDescent="0.3">
      <c r="A83" s="16"/>
      <c r="B83" s="16"/>
      <c r="C83" s="16"/>
    </row>
    <row r="84" spans="1:3" x14ac:dyDescent="0.3">
      <c r="A84" s="16"/>
      <c r="B84" s="16"/>
      <c r="C84" s="16"/>
    </row>
    <row r="85" spans="1:3" x14ac:dyDescent="0.3">
      <c r="A85" s="16"/>
      <c r="B85" s="16"/>
      <c r="C85" s="16"/>
    </row>
    <row r="86" spans="1:3" x14ac:dyDescent="0.3">
      <c r="A86" s="16"/>
      <c r="B86" s="16"/>
      <c r="C86" s="16"/>
    </row>
    <row r="87" spans="1:3" x14ac:dyDescent="0.3">
      <c r="A87" s="16"/>
      <c r="B87" s="16"/>
      <c r="C87" s="16"/>
    </row>
    <row r="88" spans="1:3" x14ac:dyDescent="0.3">
      <c r="A88" s="16"/>
      <c r="B88" s="16"/>
      <c r="C88" s="16"/>
    </row>
    <row r="89" spans="1:3" x14ac:dyDescent="0.3">
      <c r="A89" s="16"/>
      <c r="B89" s="16"/>
      <c r="C89" s="16"/>
    </row>
    <row r="90" spans="1:3" x14ac:dyDescent="0.3">
      <c r="A90" s="16"/>
      <c r="B90" s="16"/>
      <c r="C90" s="16"/>
    </row>
    <row r="91" spans="1:3" x14ac:dyDescent="0.3">
      <c r="A91" s="16"/>
      <c r="B91" s="16"/>
      <c r="C91" s="16"/>
    </row>
    <row r="92" spans="1:3" x14ac:dyDescent="0.3">
      <c r="A92" s="16"/>
      <c r="B92" s="16"/>
      <c r="C92" s="16"/>
    </row>
    <row r="93" spans="1:3" x14ac:dyDescent="0.3">
      <c r="A93" s="16"/>
      <c r="B93" s="16"/>
      <c r="C93" s="16"/>
    </row>
    <row r="94" spans="1:3" x14ac:dyDescent="0.3">
      <c r="A94" s="16"/>
      <c r="B94" s="16"/>
      <c r="C94" s="16"/>
    </row>
    <row r="95" spans="1:3" x14ac:dyDescent="0.3">
      <c r="A95" s="16"/>
      <c r="B95" s="16"/>
      <c r="C95" s="16"/>
    </row>
    <row r="96" spans="1:3" x14ac:dyDescent="0.3">
      <c r="A96" s="16"/>
      <c r="B96" s="16"/>
      <c r="C96" s="16"/>
    </row>
    <row r="97" spans="1:3" x14ac:dyDescent="0.3">
      <c r="A97" s="16"/>
      <c r="B97" s="16"/>
      <c r="C97" s="16"/>
    </row>
    <row r="98" spans="1:3" x14ac:dyDescent="0.3">
      <c r="A98" s="16"/>
      <c r="B98" s="16"/>
      <c r="C98" s="16"/>
    </row>
    <row r="99" spans="1:3" x14ac:dyDescent="0.3">
      <c r="A99" s="16"/>
      <c r="B99" s="16"/>
      <c r="C99" s="16"/>
    </row>
    <row r="100" spans="1:3" x14ac:dyDescent="0.3">
      <c r="A100" s="16"/>
      <c r="B100" s="16"/>
      <c r="C100" s="16"/>
    </row>
    <row r="101" spans="1:3" x14ac:dyDescent="0.3">
      <c r="A101" s="16"/>
      <c r="B101" s="16"/>
      <c r="C101" s="16"/>
    </row>
    <row r="102" spans="1:3" x14ac:dyDescent="0.3">
      <c r="A102" s="16"/>
      <c r="B102" s="16"/>
      <c r="C102" s="16"/>
    </row>
  </sheetData>
  <sortState xmlns:xlrd2="http://schemas.microsoft.com/office/spreadsheetml/2017/richdata2" ref="A6:C111">
    <sortCondition ref="A6:A111"/>
  </sortState>
  <phoneticPr fontId="1" type="noConversion"/>
  <dataValidations count="1">
    <dataValidation type="list" allowBlank="1" showInputMessage="1" showErrorMessage="1" sqref="A6:A102 A120:A124" xr:uid="{79878F73-55F9-48ED-B389-44CBA1CE3D19}">
      <formula1>$A$6:$A$124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ANNEE 2020</vt:lpstr>
      <vt:lpstr>Salariés</vt:lpstr>
      <vt:lpstr>Listing</vt:lpstr>
      <vt:lpstr>'ANNEE 2020'!Zone_d_impression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CHRISTOPHE</dc:creator>
  <cp:lastModifiedBy>Moussa NDIAYE</cp:lastModifiedBy>
  <cp:lastPrinted>2021-01-22T16:04:31Z</cp:lastPrinted>
  <dcterms:created xsi:type="dcterms:W3CDTF">2020-03-03T09:51:05Z</dcterms:created>
  <dcterms:modified xsi:type="dcterms:W3CDTF">2021-01-25T13:41:15Z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