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cedric.blandin\exercices excel\"/>
    </mc:Choice>
  </mc:AlternateContent>
  <bookViews>
    <workbookView xWindow="0" yWindow="750" windowWidth="28800" windowHeight="11700" activeTab="1"/>
  </bookViews>
  <sheets>
    <sheet name="priorisation" sheetId="3" r:id="rId1"/>
    <sheet name="par agent" sheetId="4" r:id="rId2"/>
    <sheet name="synthèse" sheetId="1" r:id="rId3"/>
  </sheets>
  <definedNames>
    <definedName name="liste" localSheetId="1">Tableau1[formations - mettre un x dans les cases souhaitées]</definedName>
    <definedName name="liste">Tableau1[formations - mettre un x dans les cases souhaitées]</definedName>
    <definedName name="souhait" localSheetId="1">Tableau1[[#Headers],[a1]:[a86]]</definedName>
    <definedName name="souhait">Tableau1[[#Headers],[a1]:[a86]]</definedName>
    <definedName name="tablo" localSheetId="1">Tableau1[[a1]:[a86]]</definedName>
    <definedName name="tablo">Tableau1[[a1]:[a86]]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5" i="4"/>
  <c r="D5" i="3"/>
  <c r="N2" i="4" a="1"/>
  <c r="N3" i="4" l="1"/>
  <c r="N2" i="4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D13" i="3" l="1" a="1"/>
  <c r="D13" i="3" s="1"/>
  <c r="D14" i="3" a="1"/>
  <c r="D14" i="3" s="1"/>
  <c r="D15" i="3" a="1"/>
  <c r="D15" i="3" s="1"/>
  <c r="D16" i="3" a="1"/>
  <c r="D16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N2" i="3" a="1"/>
  <c r="N2" i="3" l="1"/>
  <c r="N3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<sst xmlns="http://schemas.openxmlformats.org/spreadsheetml/2006/main" count="312" uniqueCount="181">
  <si>
    <t>Aide soignant en hôpital de jour</t>
  </si>
  <si>
    <t>Animer un atelier de médiations sensorielles</t>
  </si>
  <si>
    <t>CMP dans le parcours de soins : …</t>
  </si>
  <si>
    <t>Comment mieux apprenhender l'accueil de 1ere intention</t>
  </si>
  <si>
    <t>Concept de base et approches thérapeutiques en addictologie</t>
  </si>
  <si>
    <t>Dépression et risque suicidaire : prévention primaire et secondaire …</t>
  </si>
  <si>
    <t>Du conflit à la violence conjugale</t>
  </si>
  <si>
    <t>Education thérapeutique du patient : animation d'un programme ETP</t>
  </si>
  <si>
    <t>Entretiens infirmiers niveau 1</t>
  </si>
  <si>
    <t>Entretiens infirmiers niveau 2</t>
  </si>
  <si>
    <t>Espace Snoezelen</t>
  </si>
  <si>
    <t>Etats limites</t>
  </si>
  <si>
    <t>Génogramme - construction de l'outil d'analyse</t>
  </si>
  <si>
    <t>Gestion de la violence dans les services de soins</t>
  </si>
  <si>
    <t>hystérie aujourd'hui</t>
  </si>
  <si>
    <t>Intervention à domicile</t>
  </si>
  <si>
    <t>Jeux video, numérique et réseaux sociaux</t>
  </si>
  <si>
    <t>Névrose hystérique aujourd'hui</t>
  </si>
  <si>
    <t>Névrose obsessionnelle</t>
  </si>
  <si>
    <t>OMEGA France prévention de la violence</t>
  </si>
  <si>
    <t>Prévention des risques psychosociaux</t>
  </si>
  <si>
    <t>Prise en charge de la violence chez les patients polyhandicapés</t>
  </si>
  <si>
    <t>Prise en chage des adolescents et des jeunes adultes</t>
  </si>
  <si>
    <t>Prise en charge des victimes d'agressions sexuelles</t>
  </si>
  <si>
    <t>Prise en charge du patient schizophrène dans les services de soins</t>
  </si>
  <si>
    <t>Prise en charge du stress post-traumatique</t>
  </si>
  <si>
    <t>Prise en charge de la culture du patient dans le projet thérapeutique</t>
  </si>
  <si>
    <t>Prise en compte de l'entourage familial en psychiatrie</t>
  </si>
  <si>
    <t>réhabilitation psychosociale</t>
  </si>
  <si>
    <t>Relation transférentielle dans le soin</t>
  </si>
  <si>
    <t>Sensibilisation à l'intervention systémique</t>
  </si>
  <si>
    <t>Thérapeutiques médicamenteuses</t>
  </si>
  <si>
    <t>transidentités</t>
  </si>
  <si>
    <t>Troubles bipolaires</t>
  </si>
  <si>
    <t>Troubles du comportement alimentaire</t>
  </si>
  <si>
    <t>Violence et agressivité des adolescents</t>
  </si>
  <si>
    <t>Tuteurs de stage des étudiants en soins infirmiers</t>
  </si>
  <si>
    <t>Actes techniques au regard du nouveau diplôme d'aide soignant</t>
  </si>
  <si>
    <t>Actualisation des connaissance sur les plaies et refection des pansements</t>
  </si>
  <si>
    <t>Journée à thème : Apports cliniques sur les pathologies psychiatriques</t>
  </si>
  <si>
    <t>journée à thème : Directives anticipées en santé mentale, personne à prévenir, personne de confiance</t>
  </si>
  <si>
    <t>ASH Apports cliniques sur les pathologies psychiatriques</t>
  </si>
  <si>
    <t>ASH Approche autour des règles diététiques et des troubles alimentaires</t>
  </si>
  <si>
    <t>ASH : Hygiène hospitalière</t>
  </si>
  <si>
    <t>ASH : Savoir prévenir et gérer l'agressivité</t>
  </si>
  <si>
    <t>Améliorer ses écrits professionnels</t>
  </si>
  <si>
    <t>Communication managériale</t>
  </si>
  <si>
    <t>Formation au titre du CPF Maths français entretien professionnel, test de positionnement</t>
  </si>
  <si>
    <t>Management de projet, accompagnement au changement</t>
  </si>
  <si>
    <t>Parcours de professionnalisation aide soignant</t>
  </si>
  <si>
    <t>Parcours de professionnalisation infirmier</t>
  </si>
  <si>
    <t>Premiers secours en santé mentale</t>
  </si>
  <si>
    <t>Formateurs internes occasionnels</t>
  </si>
  <si>
    <t>Initiation Excel</t>
  </si>
  <si>
    <t>Perfectionnement excel</t>
  </si>
  <si>
    <t xml:space="preserve">Gestes et postures Service administratifs, AMA </t>
  </si>
  <si>
    <t>Gestes et postures technique et logistique</t>
  </si>
  <si>
    <t>Savoir prévenir l'agressivité dans les postes d'accueil</t>
  </si>
  <si>
    <t>Actualisation des connaissances en soins d'urgences</t>
  </si>
  <si>
    <t>nombre de souhaits</t>
  </si>
  <si>
    <t>Gestes et postures services de soins</t>
  </si>
  <si>
    <t xml:space="preserve">Merci de ne pas toucher aux formules </t>
  </si>
  <si>
    <t>&lt;- Menu déroulant</t>
  </si>
  <si>
    <t>formations - mettre un x dans les cases souhaitées</t>
  </si>
  <si>
    <t>SOIGNANTS IDE-AS-ERGO</t>
  </si>
  <si>
    <t>ASHQ</t>
  </si>
  <si>
    <t>Assitant social</t>
  </si>
  <si>
    <t>AMA</t>
  </si>
  <si>
    <t>Psychologue</t>
  </si>
  <si>
    <t>Cadres de santé</t>
  </si>
  <si>
    <t>x</t>
  </si>
  <si>
    <t>formation extérieure : Associer l'animal dans une démarche éducative</t>
  </si>
  <si>
    <t>Objectifs et spécificités de l'animation d'un atelier thérapeutique</t>
  </si>
  <si>
    <t>Psychopathologie des auteurs d'agressions sexuelles - niveau 2</t>
  </si>
  <si>
    <t>Psychopathologie des auteurs d'agressions sexuelles - niveau 1</t>
  </si>
  <si>
    <t>Prise en charge des migrants</t>
  </si>
  <si>
    <t>initation au programme de méditation pleine conscience</t>
  </si>
  <si>
    <t>initiation aux thérapies cognitivo-comportementales</t>
  </si>
  <si>
    <t>Sensibilisation au trouble du spectre de l' autisme</t>
  </si>
  <si>
    <t>Sensibilisation aux techniques psychocorporelles</t>
  </si>
  <si>
    <t>Tuteurs de stage pour les aides-soignants</t>
  </si>
  <si>
    <t>Perfectionnement Word</t>
  </si>
  <si>
    <t>PUI</t>
  </si>
  <si>
    <t>UMGS</t>
  </si>
  <si>
    <t>Colonne12</t>
  </si>
  <si>
    <t>Colonne13</t>
  </si>
  <si>
    <t>Colonne14</t>
  </si>
  <si>
    <t>formation extérieure : organiser et vivre sa retraite CEERF Formation</t>
  </si>
  <si>
    <t>congrès soins somatiques et douleurs en santé mentale ANP3SM</t>
  </si>
  <si>
    <t>ASH : Découverte du travail en santé mentale</t>
  </si>
  <si>
    <t>congrès addiction Fédération Addiction</t>
  </si>
  <si>
    <t>communication non violente, PNL et AT en situation professionnelle GRIEPS Lyon - 3 jours 1050€</t>
  </si>
  <si>
    <t>méthode créative dans le processus d'évaluation et d'intervention en ergothérapie ANFEMIGAL 3,5 j, 1152€</t>
  </si>
  <si>
    <t>Journée "lieux de santé sans tabac" RESPADD</t>
  </si>
  <si>
    <t>CODE VERROUILLAGE : 0000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</si>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</sst>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2" fillId="4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1" borderId="1" xfId="0" applyFont="1" applyFill="1" applyBorder="1" applyAlignment="1">
      <alignment horizontal="left" vertical="top" textRotation="180"/>
    </xf>
    <xf numFmtId="0" fontId="0" fillId="0" borderId="0" xfId="0" applyNumberFormat="1"/>
    <xf numFmtId="0" fontId="0" fillId="3" borderId="3" xfId="0" applyFill="1" applyBorder="1" applyAlignment="1"/>
    <xf numFmtId="0" fontId="0" fillId="5" borderId="3" xfId="0" applyFill="1" applyBorder="1" applyAlignment="1"/>
    <xf numFmtId="0" fontId="0" fillId="10" borderId="0" xfId="0" applyFill="1" applyAlignment="1">
      <alignment horizontal="center"/>
    </xf>
    <xf numFmtId="0" fontId="0" fillId="9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2:CM97" totalsRowShown="0">
  <autoFilter ref="A2:CM97"/>
  <tableColumns count="91">
    <tableColumn id="2" name="formations - mettre un x dans les cases souhaitées"/>
    <tableColumn id="28" name="nombre de souhaits" dataDxfId="0">
      <calculatedColumnFormula>COUNTIF(Tableau1[[#This Row],[a1]:[a42]],"x")</calculatedColumnFormula>
    </tableColumn>
    <tableColumn id="3" name="a1"/>
    <tableColumn id="4" name="a2"/>
    <tableColumn id="5" name="a3"/>
    <tableColumn id="42" name="a4"/>
    <tableColumn id="37" name="a5"/>
    <tableColumn id="43" name="a6"/>
    <tableColumn id="6" name="a7"/>
    <tableColumn id="32" name="a8"/>
    <tableColumn id="7" name="a9"/>
    <tableColumn id="31" name="a10"/>
    <tableColumn id="8" name="a11"/>
    <tableColumn id="38" name="a12"/>
    <tableColumn id="52" name="a13"/>
    <tableColumn id="39" name="a14"/>
    <tableColumn id="44" name="a15"/>
    <tableColumn id="9" name="a16"/>
    <tableColumn id="10" name="a17"/>
    <tableColumn id="11" name="a18"/>
    <tableColumn id="40" name="a19"/>
    <tableColumn id="35" name="a20"/>
    <tableColumn id="33" name="a21"/>
    <tableColumn id="13" name="a22"/>
    <tableColumn id="14" name="a23"/>
    <tableColumn id="15" name="a24"/>
    <tableColumn id="41" name="a25"/>
    <tableColumn id="16" name="a26"/>
    <tableColumn id="17" name="a27"/>
    <tableColumn id="18" name="a28"/>
    <tableColumn id="19" name="a29"/>
    <tableColumn id="20" name="a30"/>
    <tableColumn id="34" name="a31"/>
    <tableColumn id="45" name="a32"/>
    <tableColumn id="21" name="a33"/>
    <tableColumn id="22" name="a34"/>
    <tableColumn id="36" name="a35"/>
    <tableColumn id="23" name="a36"/>
    <tableColumn id="30" name="a37"/>
    <tableColumn id="24" name="a38"/>
    <tableColumn id="87" name="a39"/>
    <tableColumn id="25" name="a40"/>
    <tableColumn id="46" name="a41"/>
    <tableColumn id="27" name="a42"/>
    <tableColumn id="51" name="a43"/>
    <tableColumn id="50" name="a44"/>
    <tableColumn id="88" name="a45"/>
    <tableColumn id="49" name="a46"/>
    <tableColumn id="93" name="a47"/>
    <tableColumn id="92" name="a48"/>
    <tableColumn id="94" name="a49"/>
    <tableColumn id="48" name="a50"/>
    <tableColumn id="95" name="a51"/>
    <tableColumn id="47" name="a52"/>
    <tableColumn id="29" name="a53"/>
    <tableColumn id="61" name="a54"/>
    <tableColumn id="60" name="a55"/>
    <tableColumn id="58" name="a56"/>
    <tableColumn id="57" name="a57"/>
    <tableColumn id="56" name="a58"/>
    <tableColumn id="55" name="a59"/>
    <tableColumn id="53" name="a60"/>
    <tableColumn id="59" name="a61"/>
    <tableColumn id="66" name="a62"/>
    <tableColumn id="54" name="a63"/>
    <tableColumn id="65" name="a64"/>
    <tableColumn id="64" name="a65"/>
    <tableColumn id="63" name="a66"/>
    <tableColumn id="1" name="a67"/>
    <tableColumn id="62" name="a68"/>
    <tableColumn id="67" name="a69"/>
    <tableColumn id="68" name="a70"/>
    <tableColumn id="69" name="a71"/>
    <tableColumn id="70" name="a72"/>
    <tableColumn id="71" name="a73"/>
    <tableColumn id="72" name="a74"/>
    <tableColumn id="73" name="a75"/>
    <tableColumn id="12" name="a76"/>
    <tableColumn id="74" name="a77"/>
    <tableColumn id="75" name="a78"/>
    <tableColumn id="76" name="a79"/>
    <tableColumn id="77" name="a80"/>
    <tableColumn id="78" name="a81"/>
    <tableColumn id="79" name="a82"/>
    <tableColumn id="80" name="a83"/>
    <tableColumn id="81" name="a84"/>
    <tableColumn id="82" name="a85"/>
    <tableColumn id="83" name="a86"/>
    <tableColumn id="84" name="Colonne12"/>
    <tableColumn id="85" name="Colonne13"/>
    <tableColumn id="86" name="Colonne14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N16"/>
  <sheetViews>
    <sheetView workbookViewId="0">
      <selection activeCell="D5" sqref="D5"/>
    </sheetView>
  </sheetViews>
  <sheetFormatPr baseColWidth="10" defaultRowHeight="15" x14ac:dyDescent="0.25"/>
  <cols>
    <col min="4" max="4" width="77.28515625" customWidth="1"/>
  </cols>
  <sheetData>
    <row r="1" spans="4:14" x14ac:dyDescent="0.25">
      <c r="H1" s="3"/>
    </row>
    <row r="2" spans="4:14" x14ac:dyDescent="0.25">
      <c r="D2" s="6" t="s">
        <v>61</v>
      </c>
      <c r="N2" t="e" cm="1">
        <f t="array" aca="1" ref="N2:N3" ca="1">_xlfn._xlws.FILTER(liste,Tableau1[nombre de souhaits]&gt;0)</f>
        <v>#NAME?</v>
      </c>
    </row>
    <row r="3" spans="4:14" x14ac:dyDescent="0.25">
      <c r="N3" t="e">
        <f ca="1"/>
        <v>#NAME?</v>
      </c>
    </row>
    <row r="4" spans="4:14" ht="33" customHeight="1" x14ac:dyDescent="0.25">
      <c r="D4" s="5" t="s">
        <v>71</v>
      </c>
      <c r="E4" t="s">
        <v>62</v>
      </c>
    </row>
    <row r="5" spans="4:14" x14ac:dyDescent="0.25">
      <c r="D5" s="4" t="str">
        <f>IFERROR(INDEX(souhait,SUMPRODUCT(SMALL((liste=D$4)*(tablo="x")*COLUMN(tablo),ROWS(tablo)*COLUMNS(tablo)-SUMPRODUCT(((liste=D$4)*(tablo="x")))+ROW(A1)))-2),"")</f>
        <v>a4</v>
      </c>
    </row>
    <row r="6" spans="4:14" x14ac:dyDescent="0.25">
      <c r="D6" s="4" t="str" cm="1">
        <f t="array" ref="D6">IFERROR(INDEX(souhait,,SUMPRODUCT(SMALL((liste=D$4)*(tablo="x")*COLUMN(tablo),ROWS(tablo)*COLUMNS(tablo)-SUMPRODUCT(((liste=D$4)*(tablo="x")))+ROW(A2)))-2),"")</f>
        <v/>
      </c>
    </row>
    <row r="7" spans="4:14" x14ac:dyDescent="0.25">
      <c r="D7" s="4" t="str" cm="1">
        <f t="array" ref="D7">IFERROR(INDEX(souhait,,SUMPRODUCT(SMALL((liste=D$4)*(tablo="x")*COLUMN(tablo),ROWS(tablo)*COLUMNS(tablo)-SUMPRODUCT(((liste=D$4)*(tablo="x")))+ROW(A3)))-2),"")</f>
        <v/>
      </c>
    </row>
    <row r="8" spans="4:14" x14ac:dyDescent="0.25">
      <c r="D8" s="4" t="str" cm="1">
        <f t="array" ref="D8">IFERROR(INDEX(souhait,,SUMPRODUCT(SMALL((liste=D$4)*(tablo="x")*COLUMN(tablo),ROWS(tablo)*COLUMNS(tablo)-SUMPRODUCT(((liste=D$4)*(tablo="x")))+ROW(A4)))-2),"")</f>
        <v/>
      </c>
    </row>
    <row r="9" spans="4:14" x14ac:dyDescent="0.25">
      <c r="D9" s="4" t="str" cm="1">
        <f t="array" ref="D9">IFERROR(INDEX(souhait,,SUMPRODUCT(SMALL((liste=D$4)*(tablo="x")*COLUMN(tablo),ROWS(tablo)*COLUMNS(tablo)-SUMPRODUCT(((liste=D$4)*(tablo="x")))+ROW(A5)))-2),"")</f>
        <v/>
      </c>
    </row>
    <row r="10" spans="4:14" x14ac:dyDescent="0.25">
      <c r="D10" s="4" t="str" cm="1">
        <f t="array" ref="D10">IFERROR(INDEX(souhait,,SUMPRODUCT(SMALL((liste=D$4)*(tablo="x")*COLUMN(tablo),ROWS(tablo)*COLUMNS(tablo)-SUMPRODUCT(((liste=D$4)*(tablo="x")))+ROW(A6)))-2),"")</f>
        <v/>
      </c>
    </row>
    <row r="11" spans="4:14" x14ac:dyDescent="0.25">
      <c r="D11" s="4" t="str" cm="1">
        <f t="array" ref="D11">IFERROR(INDEX(souhait,,SUMPRODUCT(SMALL((liste=D$4)*(tablo="x")*COLUMN(tablo),ROWS(tablo)*COLUMNS(tablo)-SUMPRODUCT(((liste=D$4)*(tablo="x")))+ROW(A7)))-2),"")</f>
        <v/>
      </c>
    </row>
    <row r="12" spans="4:14" x14ac:dyDescent="0.25">
      <c r="D12" s="4" t="str" cm="1">
        <f t="array" ref="D12">IFERROR(INDEX(souhait,,SUMPRODUCT(SMALL((liste=D$4)*(tablo="x")*COLUMN(tablo),ROWS(tablo)*COLUMNS(tablo)-SUMPRODUCT(((liste=D$4)*(tablo="x")))+ROW(A8)))-2),"")</f>
        <v/>
      </c>
    </row>
    <row r="13" spans="4:14" x14ac:dyDescent="0.25">
      <c r="D13" s="4" t="str" cm="1">
        <f t="array" ref="D13">IFERROR(INDEX(souhait,,SUMPRODUCT(SMALL((liste=D$4)*(tablo="x")*COLUMN(tablo),ROWS(tablo)*COLUMNS(tablo)-SUMPRODUCT(((liste=D$4)*(tablo="x")))+ROW(A9)))-2),"")</f>
        <v/>
      </c>
    </row>
    <row r="14" spans="4:14" x14ac:dyDescent="0.25">
      <c r="D14" s="4" t="str" cm="1">
        <f t="array" ref="D14">IFERROR(INDEX(souhait,,SUMPRODUCT(SMALL((liste=D$4)*(tablo="x")*COLUMN(tablo),ROWS(tablo)*COLUMNS(tablo)-SUMPRODUCT(((liste=D$4)*(tablo="x")))+ROW(A10)))-2),"")</f>
        <v/>
      </c>
    </row>
    <row r="15" spans="4:14" x14ac:dyDescent="0.25">
      <c r="D15" s="4" t="str" cm="1">
        <f t="array" ref="D15">IFERROR(INDEX(souhait,,SUMPRODUCT(SMALL((liste=D$4)*(tablo="x")*COLUMN(tablo),ROWS(tablo)*COLUMNS(tablo)-SUMPRODUCT(((liste=D$4)*(tablo="x")))+ROW(A11)))-2),"")</f>
        <v/>
      </c>
    </row>
    <row r="16" spans="4:14" x14ac:dyDescent="0.25">
      <c r="D16" s="4" t="str" cm="1">
        <f t="array" ref="D16">IFERROR(INDEX(souhait,,SUMPRODUCT(SMALL((liste=D$4)*(tablo="x")*COLUMN(tablo),ROWS(tablo)*COLUMNS(tablo)-SUMPRODUCT(((liste=D$4)*(tablo="x")))+ROW(A12)))-2),"")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synthèse!$A$3:$A$77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N16"/>
  <sheetViews>
    <sheetView tabSelected="1" workbookViewId="0">
      <selection activeCell="D4" sqref="D4"/>
    </sheetView>
  </sheetViews>
  <sheetFormatPr baseColWidth="10" defaultRowHeight="15" x14ac:dyDescent="0.25"/>
  <cols>
    <col min="4" max="4" width="77.28515625" customWidth="1"/>
  </cols>
  <sheetData>
    <row r="1" spans="4:14" x14ac:dyDescent="0.25">
      <c r="H1" s="3"/>
    </row>
    <row r="2" spans="4:14" x14ac:dyDescent="0.25">
      <c r="D2" s="6" t="s">
        <v>61</v>
      </c>
      <c r="N2" t="e" cm="1">
        <f t="array" aca="1" ref="N2:N3" ca="1">_xlfn._xlws.FILTER(liste,Tableau1[nombre de souhaits]&gt;0)</f>
        <v>#NAME?</v>
      </c>
    </row>
    <row r="3" spans="4:14" x14ac:dyDescent="0.25">
      <c r="N3" t="e">
        <f ca="1"/>
        <v>#NAME?</v>
      </c>
    </row>
    <row r="4" spans="4:14" ht="33" customHeight="1" x14ac:dyDescent="0.25">
      <c r="D4" s="5"/>
      <c r="E4" t="s">
        <v>62</v>
      </c>
    </row>
    <row r="5" spans="4:14" x14ac:dyDescent="0.25">
      <c r="D5" s="4" t="str">
        <f>IFERROR(INDEX('par agent'!liste,,SUMPRODUCT(SMALL((liste=D$4)*(tablo="x")*ROW(tablo),COLUMNS(tablo)*ROWS(tablo)-SUMPRODUCT(((liste=D$4)*(tablo="x")))+COLUMN(A1)))-2),"")</f>
        <v/>
      </c>
    </row>
    <row r="6" spans="4:14" x14ac:dyDescent="0.25">
      <c r="D6" s="4" t="str">
        <f>IFERROR(INDEX('par agent'!liste,,SUMPRODUCT(SMALL((liste=D$4)*(tablo="x")*ROW(tablo),COLUMNS(tablo)*ROWS(tablo)-SUMPRODUCT(((liste=D$4)*(tablo="x")))+COLUMN(A2)))-2),"")</f>
        <v/>
      </c>
    </row>
    <row r="7" spans="4:14" x14ac:dyDescent="0.25">
      <c r="D7" s="4" t="str">
        <f>IFERROR(INDEX('par agent'!liste,,SUMPRODUCT(SMALL((liste=D$4)*(tablo="x")*ROW(tablo),COLUMNS(tablo)*ROWS(tablo)-SUMPRODUCT(((liste=D$4)*(tablo="x")))+COLUMN(A3)))-2),"")</f>
        <v/>
      </c>
    </row>
    <row r="8" spans="4:14" x14ac:dyDescent="0.25">
      <c r="D8" s="4" t="str">
        <f>IFERROR(INDEX('par agent'!liste,,SUMPRODUCT(SMALL((liste=D$4)*(tablo="x")*ROW(tablo),COLUMNS(tablo)*ROWS(tablo)-SUMPRODUCT(((liste=D$4)*(tablo="x")))+COLUMN(A4)))-2),"")</f>
        <v/>
      </c>
    </row>
    <row r="9" spans="4:14" x14ac:dyDescent="0.25">
      <c r="D9" s="4" t="str">
        <f>IFERROR(INDEX('par agent'!liste,,SUMPRODUCT(SMALL((liste=D$4)*(tablo="x")*ROW(tablo),COLUMNS(tablo)*ROWS(tablo)-SUMPRODUCT(((liste=D$4)*(tablo="x")))+COLUMN(A5)))-2),"")</f>
        <v/>
      </c>
    </row>
    <row r="10" spans="4:14" x14ac:dyDescent="0.25">
      <c r="D10" s="4" t="str">
        <f>IFERROR(INDEX('par agent'!liste,,SUMPRODUCT(SMALL((liste=D$4)*(tablo="x")*ROW(tablo),COLUMNS(tablo)*ROWS(tablo)-SUMPRODUCT(((liste=D$4)*(tablo="x")))+COLUMN(A6)))-2),"")</f>
        <v/>
      </c>
    </row>
    <row r="11" spans="4:14" x14ac:dyDescent="0.25">
      <c r="D11" s="4" t="str">
        <f>IFERROR(INDEX('par agent'!liste,,SUMPRODUCT(SMALL((liste=D$4)*(tablo="x")*ROW(tablo),COLUMNS(tablo)*ROWS(tablo)-SUMPRODUCT(((liste=D$4)*(tablo="x")))+COLUMN(A7)))-2),"")</f>
        <v/>
      </c>
    </row>
    <row r="12" spans="4:14" x14ac:dyDescent="0.25">
      <c r="D12" s="4" t="str">
        <f>IFERROR(INDEX('par agent'!liste,,SUMPRODUCT(SMALL((liste=D$4)*(tablo="x")*ROW(tablo),COLUMNS(tablo)*ROWS(tablo)-SUMPRODUCT(((liste=D$4)*(tablo="x")))+COLUMN(A8)))-2),"")</f>
        <v/>
      </c>
    </row>
    <row r="13" spans="4:14" x14ac:dyDescent="0.25">
      <c r="D13" s="4" t="str">
        <f>IFERROR(INDEX('par agent'!liste,,SUMPRODUCT(SMALL((liste=D$4)*(tablo="x")*ROW(tablo),COLUMNS(tablo)*ROWS(tablo)-SUMPRODUCT(((liste=D$4)*(tablo="x")))+COLUMN(A9)))-2),"")</f>
        <v/>
      </c>
    </row>
    <row r="14" spans="4:14" x14ac:dyDescent="0.25">
      <c r="D14" s="4" t="str">
        <f>IFERROR(INDEX('par agent'!liste,,SUMPRODUCT(SMALL((liste=D$4)*(tablo="x")*ROW(tablo),COLUMNS(tablo)*ROWS(tablo)-SUMPRODUCT(((liste=D$4)*(tablo="x")))+COLUMN(A10)))-2),"")</f>
        <v/>
      </c>
    </row>
    <row r="15" spans="4:14" x14ac:dyDescent="0.25">
      <c r="D15" s="4" t="str">
        <f>IFERROR(INDEX('par agent'!liste,,SUMPRODUCT(SMALL((liste=D$4)*(tablo="x")*ROW(tablo),COLUMNS(tablo)*ROWS(tablo)-SUMPRODUCT(((liste=D$4)*(tablo="x")))+COLUMN(A11)))-2),"")</f>
        <v/>
      </c>
    </row>
    <row r="16" spans="4:14" x14ac:dyDescent="0.25">
      <c r="D16" s="4" t="str">
        <f>IFERROR(INDEX('par agent'!liste,,SUMPRODUCT(SMALL((liste=D$4)*(tablo="x")*ROW(tablo),COLUMNS(tablo)*ROWS(tablo)-SUMPRODUCT(((liste=D$4)*(tablo="x")))+COLUMN(A12)))-2),"")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synthèse!$C$2:$CI$2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M97"/>
  <sheetViews>
    <sheetView zoomScale="75" zoomScaleNormal="7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baseColWidth="10" defaultRowHeight="15" x14ac:dyDescent="0.25"/>
  <cols>
    <col min="1" max="1" width="67.140625" customWidth="1"/>
    <col min="2" max="2" width="10.7109375" customWidth="1"/>
    <col min="3" max="58" width="5.7109375" customWidth="1"/>
    <col min="59" max="59" width="5.42578125" customWidth="1"/>
    <col min="60" max="60" width="6.5703125" customWidth="1"/>
    <col min="61" max="65" width="5.7109375" customWidth="1"/>
    <col min="66" max="66" width="6" customWidth="1"/>
    <col min="67" max="88" width="5.7109375" customWidth="1"/>
  </cols>
  <sheetData>
    <row r="1" spans="1:91" x14ac:dyDescent="0.25">
      <c r="A1" t="s">
        <v>94</v>
      </c>
      <c r="C1" s="9" t="s">
        <v>64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10" t="s">
        <v>65</v>
      </c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4" t="s">
        <v>66</v>
      </c>
      <c r="BE1" s="14"/>
      <c r="BF1" s="14"/>
      <c r="BG1" s="14"/>
      <c r="BH1" s="15" t="s">
        <v>67</v>
      </c>
      <c r="BI1" s="15"/>
      <c r="BJ1" s="15"/>
      <c r="BK1" s="16" t="s">
        <v>68</v>
      </c>
      <c r="BL1" s="16"/>
      <c r="BM1" s="16"/>
      <c r="BN1" s="13" t="s">
        <v>69</v>
      </c>
      <c r="BO1" s="13"/>
      <c r="BP1" s="13"/>
      <c r="BQ1" s="13"/>
      <c r="BR1" s="12" t="s">
        <v>82</v>
      </c>
      <c r="BS1" s="12"/>
      <c r="BT1" s="12"/>
      <c r="BU1" s="12"/>
      <c r="BV1" s="12"/>
      <c r="BW1" s="12"/>
      <c r="BX1" s="12"/>
      <c r="BY1" s="12"/>
      <c r="BZ1" s="11" t="s">
        <v>83</v>
      </c>
      <c r="CA1" s="11"/>
      <c r="CB1" s="11"/>
      <c r="CC1" s="11"/>
      <c r="CD1" s="11"/>
      <c r="CE1" s="11"/>
      <c r="CF1" s="11"/>
      <c r="CG1" s="11"/>
      <c r="CH1" s="11"/>
      <c r="CI1" s="11"/>
      <c r="CJ1" s="11"/>
    </row>
    <row r="2" spans="1:91" ht="135.75" customHeight="1" x14ac:dyDescent="0.25">
      <c r="A2" t="s">
        <v>63</v>
      </c>
      <c r="B2" s="2" t="s">
        <v>59</v>
      </c>
      <c r="C2" s="7" t="s">
        <v>95</v>
      </c>
      <c r="D2" s="7" t="s">
        <v>96</v>
      </c>
      <c r="E2" s="7" t="s">
        <v>97</v>
      </c>
      <c r="F2" s="7" t="s">
        <v>98</v>
      </c>
      <c r="G2" s="7" t="s">
        <v>99</v>
      </c>
      <c r="H2" s="7" t="s">
        <v>100</v>
      </c>
      <c r="I2" s="7" t="s">
        <v>101</v>
      </c>
      <c r="J2" s="7" t="s">
        <v>102</v>
      </c>
      <c r="K2" s="7" t="s">
        <v>103</v>
      </c>
      <c r="L2" s="7" t="s">
        <v>104</v>
      </c>
      <c r="M2" s="7" t="s">
        <v>105</v>
      </c>
      <c r="N2" s="7" t="s">
        <v>106</v>
      </c>
      <c r="O2" s="7" t="s">
        <v>107</v>
      </c>
      <c r="P2" s="7" t="s">
        <v>108</v>
      </c>
      <c r="Q2" s="7" t="s">
        <v>109</v>
      </c>
      <c r="R2" s="7" t="s">
        <v>110</v>
      </c>
      <c r="S2" s="7" t="s">
        <v>111</v>
      </c>
      <c r="T2" s="7" t="s">
        <v>112</v>
      </c>
      <c r="U2" s="7" t="s">
        <v>113</v>
      </c>
      <c r="V2" s="7" t="s">
        <v>114</v>
      </c>
      <c r="W2" s="7" t="s">
        <v>115</v>
      </c>
      <c r="X2" s="7" t="s">
        <v>116</v>
      </c>
      <c r="Y2" s="7" t="s">
        <v>117</v>
      </c>
      <c r="Z2" s="7" t="s">
        <v>118</v>
      </c>
      <c r="AA2" s="7" t="s">
        <v>119</v>
      </c>
      <c r="AB2" s="7" t="s">
        <v>120</v>
      </c>
      <c r="AC2" s="7" t="s">
        <v>121</v>
      </c>
      <c r="AD2" s="7" t="s">
        <v>122</v>
      </c>
      <c r="AE2" s="7" t="s">
        <v>123</v>
      </c>
      <c r="AF2" s="7" t="s">
        <v>124</v>
      </c>
      <c r="AG2" s="7" t="s">
        <v>125</v>
      </c>
      <c r="AH2" s="7" t="s">
        <v>126</v>
      </c>
      <c r="AI2" s="7" t="s">
        <v>127</v>
      </c>
      <c r="AJ2" s="7" t="s">
        <v>128</v>
      </c>
      <c r="AK2" s="7" t="s">
        <v>129</v>
      </c>
      <c r="AL2" s="7" t="s">
        <v>130</v>
      </c>
      <c r="AM2" s="7" t="s">
        <v>131</v>
      </c>
      <c r="AN2" s="7" t="s">
        <v>132</v>
      </c>
      <c r="AO2" s="7" t="s">
        <v>133</v>
      </c>
      <c r="AP2" s="7" t="s">
        <v>134</v>
      </c>
      <c r="AQ2" s="7" t="s">
        <v>135</v>
      </c>
      <c r="AR2" s="7" t="s">
        <v>136</v>
      </c>
      <c r="AS2" s="7" t="s">
        <v>137</v>
      </c>
      <c r="AT2" s="7" t="s">
        <v>138</v>
      </c>
      <c r="AU2" s="7" t="s">
        <v>139</v>
      </c>
      <c r="AV2" s="7" t="s">
        <v>140</v>
      </c>
      <c r="AW2" s="7" t="s">
        <v>141</v>
      </c>
      <c r="AX2" s="7" t="s">
        <v>142</v>
      </c>
      <c r="AY2" s="7" t="s">
        <v>143</v>
      </c>
      <c r="AZ2" s="7" t="s">
        <v>144</v>
      </c>
      <c r="BA2" s="7" t="s">
        <v>145</v>
      </c>
      <c r="BB2" s="7" t="s">
        <v>146</v>
      </c>
      <c r="BC2" s="7" t="s">
        <v>147</v>
      </c>
      <c r="BD2" s="7" t="s">
        <v>148</v>
      </c>
      <c r="BE2" s="7" t="s">
        <v>149</v>
      </c>
      <c r="BF2" s="7" t="s">
        <v>150</v>
      </c>
      <c r="BG2" s="7" t="s">
        <v>151</v>
      </c>
      <c r="BH2" s="7" t="s">
        <v>152</v>
      </c>
      <c r="BI2" s="7" t="s">
        <v>153</v>
      </c>
      <c r="BJ2" s="7" t="s">
        <v>154</v>
      </c>
      <c r="BK2" s="7" t="s">
        <v>155</v>
      </c>
      <c r="BL2" s="7" t="s">
        <v>156</v>
      </c>
      <c r="BM2" s="7" t="s">
        <v>157</v>
      </c>
      <c r="BN2" s="7" t="s">
        <v>158</v>
      </c>
      <c r="BO2" s="7" t="s">
        <v>159</v>
      </c>
      <c r="BP2" s="7" t="s">
        <v>160</v>
      </c>
      <c r="BQ2" s="7" t="s">
        <v>161</v>
      </c>
      <c r="BR2" s="7" t="s">
        <v>162</v>
      </c>
      <c r="BS2" s="7" t="s">
        <v>163</v>
      </c>
      <c r="BT2" s="7" t="s">
        <v>164</v>
      </c>
      <c r="BU2" s="7" t="s">
        <v>165</v>
      </c>
      <c r="BV2" s="7" t="s">
        <v>166</v>
      </c>
      <c r="BW2" s="7" t="s">
        <v>167</v>
      </c>
      <c r="BX2" s="7" t="s">
        <v>168</v>
      </c>
      <c r="BY2" s="7" t="s">
        <v>169</v>
      </c>
      <c r="BZ2" s="7" t="s">
        <v>170</v>
      </c>
      <c r="CA2" s="7" t="s">
        <v>171</v>
      </c>
      <c r="CB2" s="7" t="s">
        <v>172</v>
      </c>
      <c r="CC2" s="7" t="s">
        <v>173</v>
      </c>
      <c r="CD2" s="7" t="s">
        <v>174</v>
      </c>
      <c r="CE2" s="7" t="s">
        <v>175</v>
      </c>
      <c r="CF2" s="7" t="s">
        <v>176</v>
      </c>
      <c r="CG2" s="7" t="s">
        <v>177</v>
      </c>
      <c r="CH2" s="7" t="s">
        <v>178</v>
      </c>
      <c r="CI2" s="7" t="s">
        <v>179</v>
      </c>
      <c r="CJ2" s="7" t="s">
        <v>180</v>
      </c>
      <c r="CK2" t="s">
        <v>84</v>
      </c>
      <c r="CL2" t="s">
        <v>85</v>
      </c>
      <c r="CM2" t="s">
        <v>86</v>
      </c>
    </row>
    <row r="3" spans="1:91" x14ac:dyDescent="0.25">
      <c r="A3" s="1" t="s">
        <v>0</v>
      </c>
      <c r="B3" s="1">
        <f>COUNTIF(Tableau1[[#This Row],[a1]:[a42]],"x")</f>
        <v>1</v>
      </c>
      <c r="AL3" t="s">
        <v>70</v>
      </c>
    </row>
    <row r="4" spans="1:91" x14ac:dyDescent="0.25">
      <c r="A4" s="1" t="s">
        <v>1</v>
      </c>
      <c r="B4" s="1">
        <f>COUNTIF(Tableau1[[#This Row],[a1]:[a42]],"x")</f>
        <v>0</v>
      </c>
    </row>
    <row r="5" spans="1:91" x14ac:dyDescent="0.25">
      <c r="A5" s="1" t="s">
        <v>2</v>
      </c>
      <c r="B5" s="1">
        <f>COUNTIF(Tableau1[[#This Row],[a1]:[a42]],"x")</f>
        <v>1</v>
      </c>
      <c r="C5" t="s">
        <v>70</v>
      </c>
    </row>
    <row r="6" spans="1:91" x14ac:dyDescent="0.25">
      <c r="A6" s="1" t="s">
        <v>3</v>
      </c>
      <c r="B6" s="1">
        <f>COUNTIF(Tableau1[[#This Row],[a1]:[a42]],"x")</f>
        <v>1</v>
      </c>
      <c r="O6" t="s">
        <v>70</v>
      </c>
    </row>
    <row r="7" spans="1:91" x14ac:dyDescent="0.25">
      <c r="A7" s="1" t="s">
        <v>4</v>
      </c>
      <c r="B7" s="1">
        <f>COUNTIF(Tableau1[[#This Row],[a1]:[a42]],"x")</f>
        <v>0</v>
      </c>
    </row>
    <row r="8" spans="1:91" x14ac:dyDescent="0.25">
      <c r="A8" s="1" t="s">
        <v>5</v>
      </c>
      <c r="B8" s="1">
        <f>COUNTIF(Tableau1[[#This Row],[a1]:[a42]],"x")</f>
        <v>5</v>
      </c>
      <c r="N8" t="s">
        <v>70</v>
      </c>
      <c r="V8" t="s">
        <v>70</v>
      </c>
      <c r="AF8" t="s">
        <v>70</v>
      </c>
      <c r="AI8" t="s">
        <v>70</v>
      </c>
      <c r="AM8" t="s">
        <v>70</v>
      </c>
    </row>
    <row r="9" spans="1:91" x14ac:dyDescent="0.25">
      <c r="A9" s="1" t="s">
        <v>6</v>
      </c>
      <c r="B9" s="1">
        <f>COUNTIF(Tableau1[[#This Row],[a1]:[a42]],"x")</f>
        <v>2</v>
      </c>
      <c r="Z9" t="s">
        <v>70</v>
      </c>
      <c r="AA9" t="s">
        <v>70</v>
      </c>
      <c r="BN9" t="s">
        <v>70</v>
      </c>
    </row>
    <row r="10" spans="1:91" x14ac:dyDescent="0.25">
      <c r="A10" s="1" t="s">
        <v>7</v>
      </c>
      <c r="B10" s="1">
        <f>COUNTIF(Tableau1[[#This Row],[a1]:[a42]],"x")</f>
        <v>2</v>
      </c>
      <c r="J10" t="s">
        <v>70</v>
      </c>
      <c r="W10" t="s">
        <v>70</v>
      </c>
      <c r="CB10" t="s">
        <v>70</v>
      </c>
    </row>
    <row r="11" spans="1:91" x14ac:dyDescent="0.25">
      <c r="A11" s="1" t="s">
        <v>8</v>
      </c>
      <c r="B11" s="1">
        <f>COUNTIF(Tableau1[[#This Row],[a1]:[a42]],"x")</f>
        <v>4</v>
      </c>
      <c r="G11" t="s">
        <v>70</v>
      </c>
      <c r="H11" t="s">
        <v>70</v>
      </c>
      <c r="AG11" t="s">
        <v>70</v>
      </c>
      <c r="AR11" t="s">
        <v>70</v>
      </c>
    </row>
    <row r="12" spans="1:91" x14ac:dyDescent="0.25">
      <c r="A12" s="1" t="s">
        <v>9</v>
      </c>
      <c r="B12" s="1">
        <f>COUNTIF(Tableau1[[#This Row],[a1]:[a42]],"x")</f>
        <v>1</v>
      </c>
      <c r="AA12" t="s">
        <v>70</v>
      </c>
    </row>
    <row r="13" spans="1:91" x14ac:dyDescent="0.25">
      <c r="A13" s="1" t="s">
        <v>10</v>
      </c>
      <c r="B13" s="1">
        <f>COUNTIF(Tableau1[[#This Row],[a1]:[a42]],"x")</f>
        <v>0</v>
      </c>
    </row>
    <row r="14" spans="1:91" x14ac:dyDescent="0.25">
      <c r="A14" s="1" t="s">
        <v>11</v>
      </c>
      <c r="B14" s="1">
        <f>COUNTIF(Tableau1[[#This Row],[a1]:[a42]],"x")</f>
        <v>11</v>
      </c>
      <c r="K14" t="s">
        <v>70</v>
      </c>
      <c r="P14" t="s">
        <v>70</v>
      </c>
      <c r="R14" t="s">
        <v>70</v>
      </c>
      <c r="S14" t="s">
        <v>70</v>
      </c>
      <c r="U14" t="s">
        <v>70</v>
      </c>
      <c r="V14" t="s">
        <v>70</v>
      </c>
      <c r="W14" t="s">
        <v>70</v>
      </c>
      <c r="AD14" t="s">
        <v>70</v>
      </c>
      <c r="AG14" t="s">
        <v>70</v>
      </c>
      <c r="AK14" t="s">
        <v>70</v>
      </c>
      <c r="AP14" t="s">
        <v>70</v>
      </c>
    </row>
    <row r="15" spans="1:91" x14ac:dyDescent="0.25">
      <c r="A15" s="1" t="s">
        <v>12</v>
      </c>
      <c r="B15" s="1">
        <f>COUNTIF(Tableau1[[#This Row],[a1]:[a42]],"x")</f>
        <v>3</v>
      </c>
      <c r="O15" t="s">
        <v>70</v>
      </c>
      <c r="U15" t="s">
        <v>70</v>
      </c>
      <c r="AH15" t="s">
        <v>70</v>
      </c>
      <c r="CE15" t="s">
        <v>70</v>
      </c>
      <c r="CF15" t="s">
        <v>70</v>
      </c>
    </row>
    <row r="16" spans="1:91" x14ac:dyDescent="0.25">
      <c r="A16" s="1" t="s">
        <v>13</v>
      </c>
      <c r="B16" s="1">
        <f>COUNTIF(Tableau1[[#This Row],[a1]:[a42]],"x")</f>
        <v>0</v>
      </c>
    </row>
    <row r="17" spans="1:82" x14ac:dyDescent="0.25">
      <c r="A17" s="1" t="s">
        <v>14</v>
      </c>
      <c r="B17" s="1">
        <f>COUNTIF(Tableau1[[#This Row],[a1]:[a42]],"x")</f>
        <v>2</v>
      </c>
      <c r="AI17" t="s">
        <v>70</v>
      </c>
      <c r="AK17" t="s">
        <v>70</v>
      </c>
    </row>
    <row r="18" spans="1:82" x14ac:dyDescent="0.25">
      <c r="A18" s="1" t="s">
        <v>76</v>
      </c>
      <c r="B18" s="1">
        <f>COUNTIF(Tableau1[[#This Row],[a1]:[a42]],"x")</f>
        <v>3</v>
      </c>
      <c r="E18" t="s">
        <v>70</v>
      </c>
      <c r="O18" t="s">
        <v>70</v>
      </c>
      <c r="AC18" t="s">
        <v>70</v>
      </c>
      <c r="BZ18" t="s">
        <v>70</v>
      </c>
    </row>
    <row r="19" spans="1:82" x14ac:dyDescent="0.25">
      <c r="A19" s="1" t="s">
        <v>77</v>
      </c>
      <c r="B19" s="1">
        <f>COUNTIF(Tableau1[[#This Row],[a1]:[a42]],"x")</f>
        <v>2</v>
      </c>
      <c r="Q19" t="s">
        <v>70</v>
      </c>
      <c r="AP19" t="s">
        <v>70</v>
      </c>
      <c r="CD19" t="s">
        <v>70</v>
      </c>
    </row>
    <row r="20" spans="1:82" x14ac:dyDescent="0.25">
      <c r="A20" s="1" t="s">
        <v>15</v>
      </c>
      <c r="B20" s="1">
        <f>COUNTIF(Tableau1[[#This Row],[a1]:[a42]],"x")</f>
        <v>0</v>
      </c>
    </row>
    <row r="21" spans="1:82" x14ac:dyDescent="0.25">
      <c r="A21" s="1" t="s">
        <v>16</v>
      </c>
      <c r="B21" s="1">
        <f>COUNTIF(Tableau1[[#This Row],[a1]:[a42]],"x")</f>
        <v>3</v>
      </c>
      <c r="H21" t="s">
        <v>70</v>
      </c>
      <c r="J21" t="s">
        <v>70</v>
      </c>
      <c r="AF21" t="s">
        <v>70</v>
      </c>
    </row>
    <row r="22" spans="1:82" x14ac:dyDescent="0.25">
      <c r="A22" s="1" t="s">
        <v>17</v>
      </c>
      <c r="B22" s="1">
        <f>COUNTIF(Tableau1[[#This Row],[a1]:[a42]],"x")</f>
        <v>0</v>
      </c>
    </row>
    <row r="23" spans="1:82" x14ac:dyDescent="0.25">
      <c r="A23" s="1" t="s">
        <v>18</v>
      </c>
      <c r="B23" s="1">
        <f>COUNTIF(Tableau1[[#This Row],[a1]:[a42]],"x")</f>
        <v>0</v>
      </c>
    </row>
    <row r="24" spans="1:82" x14ac:dyDescent="0.25">
      <c r="A24" s="1" t="s">
        <v>72</v>
      </c>
      <c r="B24" s="1">
        <f>COUNTIF(Tableau1[[#This Row],[a1]:[a42]],"x")</f>
        <v>4</v>
      </c>
      <c r="H24" t="s">
        <v>70</v>
      </c>
      <c r="X24" t="s">
        <v>70</v>
      </c>
      <c r="AL24" t="s">
        <v>70</v>
      </c>
      <c r="AR24" t="s">
        <v>70</v>
      </c>
    </row>
    <row r="25" spans="1:82" x14ac:dyDescent="0.25">
      <c r="A25" s="1" t="s">
        <v>19</v>
      </c>
      <c r="B25" s="1">
        <f>COUNTIF(Tableau1[[#This Row],[a1]:[a42]],"x")</f>
        <v>4</v>
      </c>
      <c r="P25" t="s">
        <v>70</v>
      </c>
      <c r="R25" t="s">
        <v>70</v>
      </c>
      <c r="AM25" t="s">
        <v>70</v>
      </c>
      <c r="AO25" t="s">
        <v>70</v>
      </c>
    </row>
    <row r="26" spans="1:82" x14ac:dyDescent="0.25">
      <c r="A26" s="1" t="s">
        <v>20</v>
      </c>
      <c r="B26" s="1">
        <f>COUNTIF(Tableau1[[#This Row],[a1]:[a42]],"x")</f>
        <v>0</v>
      </c>
    </row>
    <row r="27" spans="1:82" x14ac:dyDescent="0.25">
      <c r="A27" s="1" t="s">
        <v>21</v>
      </c>
      <c r="B27" s="1">
        <f>COUNTIF(Tableau1[[#This Row],[a1]:[a42]],"x")</f>
        <v>0</v>
      </c>
    </row>
    <row r="28" spans="1:82" x14ac:dyDescent="0.25">
      <c r="A28" s="1" t="s">
        <v>22</v>
      </c>
      <c r="B28" s="1">
        <f>COUNTIF(Tableau1[[#This Row],[a1]:[a42]],"x")</f>
        <v>2</v>
      </c>
      <c r="K28" t="s">
        <v>70</v>
      </c>
      <c r="V28" t="s">
        <v>70</v>
      </c>
    </row>
    <row r="29" spans="1:82" x14ac:dyDescent="0.25">
      <c r="A29" s="1" t="s">
        <v>75</v>
      </c>
      <c r="B29" s="1">
        <f>COUNTIF(Tableau1[[#This Row],[a1]:[a42]],"x")</f>
        <v>2</v>
      </c>
      <c r="N29" t="s">
        <v>70</v>
      </c>
      <c r="AH29" t="s">
        <v>70</v>
      </c>
    </row>
    <row r="30" spans="1:82" x14ac:dyDescent="0.25">
      <c r="A30" s="1" t="s">
        <v>23</v>
      </c>
      <c r="B30" s="1">
        <f>COUNTIF(Tableau1[[#This Row],[a1]:[a42]],"x")</f>
        <v>1</v>
      </c>
      <c r="AB30" t="s">
        <v>70</v>
      </c>
    </row>
    <row r="31" spans="1:82" x14ac:dyDescent="0.25">
      <c r="A31" s="1" t="s">
        <v>24</v>
      </c>
      <c r="B31" s="1">
        <f>COUNTIF(Tableau1[[#This Row],[a1]:[a42]],"x")</f>
        <v>3</v>
      </c>
      <c r="I31" t="s">
        <v>70</v>
      </c>
      <c r="T31" t="s">
        <v>70</v>
      </c>
      <c r="AD31" t="s">
        <v>70</v>
      </c>
    </row>
    <row r="32" spans="1:82" x14ac:dyDescent="0.25">
      <c r="A32" s="1" t="s">
        <v>25</v>
      </c>
      <c r="B32" s="1">
        <f>COUNTIF(Tableau1[[#This Row],[a1]:[a42]],"x")</f>
        <v>9</v>
      </c>
      <c r="E32" t="s">
        <v>70</v>
      </c>
      <c r="G32" t="s">
        <v>70</v>
      </c>
      <c r="Q32" t="s">
        <v>70</v>
      </c>
      <c r="S32" t="s">
        <v>70</v>
      </c>
      <c r="X32" t="s">
        <v>70</v>
      </c>
      <c r="AB32" t="s">
        <v>70</v>
      </c>
      <c r="AC32" t="s">
        <v>70</v>
      </c>
      <c r="AN32" t="s">
        <v>70</v>
      </c>
      <c r="AP32" t="s">
        <v>70</v>
      </c>
    </row>
    <row r="33" spans="1:80" x14ac:dyDescent="0.25">
      <c r="A33" s="1" t="s">
        <v>26</v>
      </c>
      <c r="B33" s="1">
        <f>COUNTIF(Tableau1[[#This Row],[a1]:[a42]],"x")</f>
        <v>1</v>
      </c>
      <c r="AN33" t="s">
        <v>70</v>
      </c>
    </row>
    <row r="34" spans="1:80" x14ac:dyDescent="0.25">
      <c r="A34" s="1" t="s">
        <v>27</v>
      </c>
      <c r="B34" s="1">
        <f>COUNTIF(Tableau1[[#This Row],[a1]:[a42]],"x")</f>
        <v>2</v>
      </c>
      <c r="Z34" t="s">
        <v>70</v>
      </c>
      <c r="AF34" t="s">
        <v>70</v>
      </c>
    </row>
    <row r="35" spans="1:80" x14ac:dyDescent="0.25">
      <c r="A35" s="1" t="s">
        <v>74</v>
      </c>
      <c r="B35" s="1">
        <f>COUNTIF(Tableau1[[#This Row],[a1]:[a42]],"x")</f>
        <v>3</v>
      </c>
      <c r="D35" t="s">
        <v>70</v>
      </c>
      <c r="M35" t="s">
        <v>70</v>
      </c>
      <c r="T35" t="s">
        <v>70</v>
      </c>
      <c r="BN35" t="s">
        <v>70</v>
      </c>
    </row>
    <row r="36" spans="1:80" x14ac:dyDescent="0.25">
      <c r="A36" s="1" t="s">
        <v>73</v>
      </c>
      <c r="B36" s="1">
        <f>COUNTIF(Tableau1[[#This Row],[a1]:[a42]],"x")</f>
        <v>0</v>
      </c>
    </row>
    <row r="37" spans="1:80" x14ac:dyDescent="0.25">
      <c r="A37" s="1" t="s">
        <v>28</v>
      </c>
      <c r="B37" s="1">
        <f>COUNTIF(Tableau1[[#This Row],[a1]:[a42]],"x")</f>
        <v>4</v>
      </c>
      <c r="D37" t="s">
        <v>70</v>
      </c>
      <c r="F37" t="s">
        <v>70</v>
      </c>
      <c r="G37" t="s">
        <v>70</v>
      </c>
      <c r="AR37" t="s">
        <v>70</v>
      </c>
    </row>
    <row r="38" spans="1:80" x14ac:dyDescent="0.25">
      <c r="A38" s="1" t="s">
        <v>29</v>
      </c>
      <c r="B38" s="1">
        <f>COUNTIF(Tableau1[[#This Row],[a1]:[a42]],"x")</f>
        <v>2</v>
      </c>
      <c r="F38" t="s">
        <v>70</v>
      </c>
      <c r="P38" t="s">
        <v>70</v>
      </c>
    </row>
    <row r="39" spans="1:80" x14ac:dyDescent="0.25">
      <c r="A39" s="1" t="s">
        <v>30</v>
      </c>
      <c r="B39" s="1">
        <f>COUNTIF(Tableau1[[#This Row],[a1]:[a42]],"x")</f>
        <v>1</v>
      </c>
      <c r="W39" t="s">
        <v>70</v>
      </c>
    </row>
    <row r="40" spans="1:80" x14ac:dyDescent="0.25">
      <c r="A40" s="1" t="s">
        <v>78</v>
      </c>
      <c r="B40" s="1">
        <f>COUNTIF(Tableau1[[#This Row],[a1]:[a42]],"x")</f>
        <v>0</v>
      </c>
    </row>
    <row r="41" spans="1:80" x14ac:dyDescent="0.25">
      <c r="A41" s="1" t="s">
        <v>79</v>
      </c>
      <c r="B41" s="1">
        <f>COUNTIF(Tableau1[[#This Row],[a1]:[a42]],"x")</f>
        <v>2</v>
      </c>
      <c r="AB41" t="s">
        <v>70</v>
      </c>
      <c r="AL41" t="s">
        <v>70</v>
      </c>
      <c r="CB41" t="s">
        <v>70</v>
      </c>
    </row>
    <row r="42" spans="1:80" x14ac:dyDescent="0.25">
      <c r="A42" s="1" t="s">
        <v>31</v>
      </c>
      <c r="B42" s="1">
        <f>COUNTIF(Tableau1[[#This Row],[a1]:[a42]],"x")</f>
        <v>1</v>
      </c>
      <c r="M42" t="s">
        <v>70</v>
      </c>
    </row>
    <row r="43" spans="1:80" x14ac:dyDescent="0.25">
      <c r="A43" s="1" t="s">
        <v>32</v>
      </c>
      <c r="B43" s="1">
        <f>COUNTIF(Tableau1[[#This Row],[a1]:[a42]],"x")</f>
        <v>7</v>
      </c>
      <c r="C43" t="s">
        <v>70</v>
      </c>
      <c r="U43" t="s">
        <v>70</v>
      </c>
      <c r="AC43" t="s">
        <v>70</v>
      </c>
      <c r="AE43" t="s">
        <v>70</v>
      </c>
      <c r="AH43" t="s">
        <v>70</v>
      </c>
      <c r="AK43" t="s">
        <v>70</v>
      </c>
      <c r="AN43" t="s">
        <v>70</v>
      </c>
      <c r="BN43" t="s">
        <v>70</v>
      </c>
    </row>
    <row r="44" spans="1:80" x14ac:dyDescent="0.25">
      <c r="A44" s="1" t="s">
        <v>33</v>
      </c>
      <c r="B44" s="1">
        <f>COUNTIF(Tableau1[[#This Row],[a1]:[a42]],"x")</f>
        <v>5</v>
      </c>
      <c r="D44" t="s">
        <v>70</v>
      </c>
      <c r="I44" t="s">
        <v>70</v>
      </c>
      <c r="R44" t="s">
        <v>70</v>
      </c>
      <c r="AD44" t="s">
        <v>70</v>
      </c>
      <c r="AI44" t="s">
        <v>70</v>
      </c>
    </row>
    <row r="45" spans="1:80" x14ac:dyDescent="0.25">
      <c r="A45" s="1" t="s">
        <v>34</v>
      </c>
      <c r="B45" s="1">
        <f>COUNTIF(Tableau1[[#This Row],[a1]:[a42]],"x")</f>
        <v>2</v>
      </c>
      <c r="I45" t="s">
        <v>70</v>
      </c>
      <c r="M45" t="s">
        <v>70</v>
      </c>
      <c r="CA45" t="s">
        <v>70</v>
      </c>
    </row>
    <row r="46" spans="1:80" x14ac:dyDescent="0.25">
      <c r="A46" s="1" t="s">
        <v>35</v>
      </c>
      <c r="B46" s="1">
        <f>COUNTIF(Tableau1[[#This Row],[a1]:[a42]],"x")</f>
        <v>2</v>
      </c>
      <c r="T46" t="s">
        <v>70</v>
      </c>
      <c r="AE46" t="s">
        <v>70</v>
      </c>
    </row>
    <row r="47" spans="1:80" x14ac:dyDescent="0.25">
      <c r="A47" s="1" t="s">
        <v>36</v>
      </c>
      <c r="B47" s="1">
        <f>COUNTIF(Tableau1[[#This Row],[a1]:[a42]],"x")</f>
        <v>2</v>
      </c>
      <c r="J47" t="s">
        <v>70</v>
      </c>
      <c r="AG47" t="s">
        <v>70</v>
      </c>
    </row>
    <row r="48" spans="1:80" x14ac:dyDescent="0.25">
      <c r="A48" s="1" t="s">
        <v>80</v>
      </c>
      <c r="B48" s="1">
        <f>COUNTIF(Tableau1[[#This Row],[a1]:[a42]],"x")</f>
        <v>1</v>
      </c>
      <c r="Z48" t="s">
        <v>70</v>
      </c>
    </row>
    <row r="49" spans="1:85" x14ac:dyDescent="0.25">
      <c r="A49" s="1" t="s">
        <v>58</v>
      </c>
      <c r="B49" s="1">
        <f>COUNTIF(Tableau1[[#This Row],[a1]:[a42]],"x")</f>
        <v>1</v>
      </c>
      <c r="K49" t="s">
        <v>70</v>
      </c>
      <c r="AV49" t="s">
        <v>70</v>
      </c>
      <c r="CE49" t="s">
        <v>70</v>
      </c>
    </row>
    <row r="50" spans="1:85" x14ac:dyDescent="0.25">
      <c r="A50" s="1" t="s">
        <v>37</v>
      </c>
      <c r="B50" s="1">
        <f>COUNTIF(Tableau1[[#This Row],[a1]:[a42]],"x")</f>
        <v>0</v>
      </c>
    </row>
    <row r="51" spans="1:85" ht="30" x14ac:dyDescent="0.25">
      <c r="A51" s="1" t="s">
        <v>38</v>
      </c>
      <c r="B51" s="1">
        <f>COUNTIF(Tableau1[[#This Row],[a1]:[a42]],"x")</f>
        <v>0</v>
      </c>
      <c r="CB51" t="s">
        <v>70</v>
      </c>
    </row>
    <row r="52" spans="1:85" x14ac:dyDescent="0.25">
      <c r="A52" s="1" t="s">
        <v>39</v>
      </c>
      <c r="B52" s="1">
        <f>COUNTIF(Tableau1[[#This Row],[a1]:[a42]],"x")</f>
        <v>0</v>
      </c>
      <c r="CG52" t="s">
        <v>70</v>
      </c>
    </row>
    <row r="53" spans="1:85" ht="30" x14ac:dyDescent="0.25">
      <c r="A53" s="1" t="s">
        <v>40</v>
      </c>
      <c r="B53" s="1">
        <f>COUNTIF(Tableau1[[#This Row],[a1]:[a42]],"x")</f>
        <v>0</v>
      </c>
    </row>
    <row r="54" spans="1:85" x14ac:dyDescent="0.25">
      <c r="A54" s="1" t="s">
        <v>41</v>
      </c>
      <c r="B54" s="1">
        <f>COUNTIF(Tableau1[[#This Row],[a1]:[a42]],"x")</f>
        <v>0</v>
      </c>
    </row>
    <row r="55" spans="1:85" x14ac:dyDescent="0.25">
      <c r="A55" s="1" t="s">
        <v>42</v>
      </c>
      <c r="B55" s="1">
        <f>COUNTIF(Tableau1[[#This Row],[a1]:[a42]],"x")</f>
        <v>0</v>
      </c>
    </row>
    <row r="56" spans="1:85" x14ac:dyDescent="0.25">
      <c r="A56" s="1" t="s">
        <v>89</v>
      </c>
      <c r="B56" s="1">
        <f>COUNTIF(Tableau1[[#This Row],[a1]:[a42]],"x")</f>
        <v>0</v>
      </c>
    </row>
    <row r="57" spans="1:85" x14ac:dyDescent="0.25">
      <c r="A57" s="1" t="s">
        <v>43</v>
      </c>
      <c r="B57" s="1">
        <f>COUNTIF(Tableau1[[#This Row],[a1]:[a42]],"x")</f>
        <v>0</v>
      </c>
    </row>
    <row r="58" spans="1:85" x14ac:dyDescent="0.25">
      <c r="A58" s="1" t="s">
        <v>44</v>
      </c>
      <c r="B58" s="1">
        <f>COUNTIF(Tableau1[[#This Row],[a1]:[a42]],"x")</f>
        <v>0</v>
      </c>
    </row>
    <row r="59" spans="1:85" x14ac:dyDescent="0.25">
      <c r="A59" s="1" t="s">
        <v>45</v>
      </c>
      <c r="B59" s="1">
        <f>COUNTIF(Tableau1[[#This Row],[a1]:[a42]],"x")</f>
        <v>0</v>
      </c>
    </row>
    <row r="60" spans="1:85" x14ac:dyDescent="0.25">
      <c r="A60" s="1" t="s">
        <v>46</v>
      </c>
      <c r="B60" s="1">
        <f>COUNTIF(Tableau1[[#This Row],[a1]:[a42]],"x")</f>
        <v>0</v>
      </c>
    </row>
    <row r="61" spans="1:85" ht="30" x14ac:dyDescent="0.25">
      <c r="A61" s="1" t="s">
        <v>47</v>
      </c>
      <c r="B61" s="1">
        <f>COUNTIF(Tableau1[[#This Row],[a1]:[a42]],"x")</f>
        <v>0</v>
      </c>
    </row>
    <row r="62" spans="1:85" x14ac:dyDescent="0.25">
      <c r="A62" s="1" t="s">
        <v>48</v>
      </c>
      <c r="B62" s="1">
        <f>COUNTIF(Tableau1[[#This Row],[a1]:[a42]],"x")</f>
        <v>0</v>
      </c>
    </row>
    <row r="63" spans="1:85" x14ac:dyDescent="0.25">
      <c r="A63" s="1" t="s">
        <v>49</v>
      </c>
      <c r="B63" s="1">
        <f>COUNTIF(Tableau1[[#This Row],[a1]:[a42]],"x")</f>
        <v>1</v>
      </c>
      <c r="AM63" t="s">
        <v>70</v>
      </c>
    </row>
    <row r="64" spans="1:85" x14ac:dyDescent="0.25">
      <c r="A64" s="1" t="s">
        <v>50</v>
      </c>
      <c r="B64" s="1">
        <f>COUNTIF(Tableau1[[#This Row],[a1]:[a42]],"x")</f>
        <v>0</v>
      </c>
    </row>
    <row r="65" spans="1:85" x14ac:dyDescent="0.25">
      <c r="A65" s="1" t="s">
        <v>51</v>
      </c>
      <c r="B65" s="1">
        <f>COUNTIF(Tableau1[[#This Row],[a1]:[a42]],"x")</f>
        <v>0</v>
      </c>
      <c r="CG65" t="s">
        <v>70</v>
      </c>
    </row>
    <row r="66" spans="1:85" x14ac:dyDescent="0.25">
      <c r="A66" s="1" t="s">
        <v>52</v>
      </c>
      <c r="B66" s="1">
        <f>COUNTIF(Tableau1[[#This Row],[a1]:[a42]],"x")</f>
        <v>0</v>
      </c>
    </row>
    <row r="67" spans="1:85" x14ac:dyDescent="0.25">
      <c r="A67" s="1" t="s">
        <v>53</v>
      </c>
      <c r="B67" s="1">
        <f>COUNTIF(Tableau1[[#This Row],[a1]:[a42]],"x")</f>
        <v>0</v>
      </c>
      <c r="CC67" t="s">
        <v>70</v>
      </c>
    </row>
    <row r="68" spans="1:85" x14ac:dyDescent="0.25">
      <c r="A68" s="1" t="s">
        <v>54</v>
      </c>
      <c r="B68" s="1">
        <f>COUNTIF(Tableau1[[#This Row],[a1]:[a42]],"x")</f>
        <v>1</v>
      </c>
      <c r="AQ68" t="s">
        <v>70</v>
      </c>
    </row>
    <row r="69" spans="1:85" x14ac:dyDescent="0.25">
      <c r="A69" s="1" t="s">
        <v>81</v>
      </c>
      <c r="B69" s="1">
        <f>COUNTIF(Tableau1[[#This Row],[a1]:[a42]],"x")</f>
        <v>1</v>
      </c>
      <c r="C69" t="s">
        <v>70</v>
      </c>
    </row>
    <row r="70" spans="1:85" x14ac:dyDescent="0.25">
      <c r="A70" s="1" t="s">
        <v>55</v>
      </c>
      <c r="B70" s="1">
        <f>COUNTIF(Tableau1[[#This Row],[a1]:[a42]],"x")</f>
        <v>0</v>
      </c>
    </row>
    <row r="71" spans="1:85" x14ac:dyDescent="0.25">
      <c r="A71" s="1" t="s">
        <v>60</v>
      </c>
      <c r="B71" s="1">
        <f>COUNTIF(Tableau1[[#This Row],[a1]:[a42]],"x")</f>
        <v>0</v>
      </c>
    </row>
    <row r="72" spans="1:85" x14ac:dyDescent="0.25">
      <c r="A72" s="1" t="s">
        <v>56</v>
      </c>
      <c r="B72" s="1">
        <f>COUNTIF(Tableau1[[#This Row],[a1]:[a42]],"x")</f>
        <v>0</v>
      </c>
    </row>
    <row r="73" spans="1:85" x14ac:dyDescent="0.25">
      <c r="A73" s="1" t="s">
        <v>57</v>
      </c>
      <c r="B73" s="1">
        <f>COUNTIF(Tableau1[[#This Row],[a1]:[a42]],"x")</f>
        <v>0</v>
      </c>
      <c r="CG73" t="s">
        <v>70</v>
      </c>
    </row>
    <row r="74" spans="1:85" x14ac:dyDescent="0.25">
      <c r="A74" t="s">
        <v>71</v>
      </c>
      <c r="B74">
        <f>COUNTIF(Tableau1[[#This Row],[a1]:[a42]],"x")</f>
        <v>1</v>
      </c>
      <c r="F74" t="s">
        <v>70</v>
      </c>
    </row>
    <row r="75" spans="1:85" x14ac:dyDescent="0.25">
      <c r="A75" t="s">
        <v>87</v>
      </c>
      <c r="B75">
        <f>COUNTIF(Tableau1[[#This Row],[a1]:[a42]],"x")</f>
        <v>0</v>
      </c>
      <c r="BO75" t="s">
        <v>70</v>
      </c>
    </row>
    <row r="76" spans="1:85" x14ac:dyDescent="0.25">
      <c r="A76" t="s">
        <v>88</v>
      </c>
      <c r="B76">
        <f>COUNTIF(Tableau1[[#This Row],[a1]:[a42]],"x")</f>
        <v>0</v>
      </c>
      <c r="CC76" t="s">
        <v>70</v>
      </c>
    </row>
    <row r="77" spans="1:85" x14ac:dyDescent="0.25">
      <c r="A77" t="s">
        <v>90</v>
      </c>
      <c r="B77">
        <f>COUNTIF(Tableau1[[#This Row],[a1]:[a42]],"x")</f>
        <v>0</v>
      </c>
      <c r="CD77" t="s">
        <v>70</v>
      </c>
    </row>
    <row r="78" spans="1:85" x14ac:dyDescent="0.25">
      <c r="A78" t="s">
        <v>91</v>
      </c>
      <c r="B78" s="8">
        <f>COUNTIF(Tableau1[[#This Row],[a1]:[a42]],"x")</f>
        <v>1</v>
      </c>
      <c r="AC78" t="s">
        <v>70</v>
      </c>
    </row>
    <row r="79" spans="1:85" x14ac:dyDescent="0.25">
      <c r="A79" t="s">
        <v>92</v>
      </c>
      <c r="B79" s="8">
        <f>COUNTIF(Tableau1[[#This Row],[a1]:[a42]],"x")</f>
        <v>1</v>
      </c>
      <c r="AQ79" t="s">
        <v>70</v>
      </c>
    </row>
    <row r="80" spans="1:85" x14ac:dyDescent="0.25">
      <c r="A80" t="s">
        <v>93</v>
      </c>
      <c r="B80" s="8">
        <f>COUNTIF(Tableau1[[#This Row],[a1]:[a42]],"x")</f>
        <v>0</v>
      </c>
      <c r="CD80" t="s">
        <v>70</v>
      </c>
    </row>
    <row r="81" spans="2:2" x14ac:dyDescent="0.25">
      <c r="B81" s="8">
        <f>COUNTIF(Tableau1[[#This Row],[a1]:[a42]],"x")</f>
        <v>0</v>
      </c>
    </row>
    <row r="82" spans="2:2" x14ac:dyDescent="0.25">
      <c r="B82" s="8">
        <f>COUNTIF(Tableau1[[#This Row],[a1]:[a42]],"x")</f>
        <v>0</v>
      </c>
    </row>
    <row r="83" spans="2:2" x14ac:dyDescent="0.25">
      <c r="B83" s="8">
        <f>COUNTIF(Tableau1[[#This Row],[a1]:[a42]],"x")</f>
        <v>0</v>
      </c>
    </row>
    <row r="84" spans="2:2" x14ac:dyDescent="0.25">
      <c r="B84" s="8">
        <f>COUNTIF(Tableau1[[#This Row],[a1]:[a42]],"x")</f>
        <v>0</v>
      </c>
    </row>
    <row r="85" spans="2:2" x14ac:dyDescent="0.25">
      <c r="B85" s="8">
        <f>COUNTIF(Tableau1[[#This Row],[a1]:[a42]],"x")</f>
        <v>0</v>
      </c>
    </row>
    <row r="86" spans="2:2" x14ac:dyDescent="0.25">
      <c r="B86" s="8">
        <f>COUNTIF(Tableau1[[#This Row],[a1]:[a42]],"x")</f>
        <v>0</v>
      </c>
    </row>
    <row r="87" spans="2:2" x14ac:dyDescent="0.25">
      <c r="B87" s="8">
        <f>COUNTIF(Tableau1[[#This Row],[a1]:[a42]],"x")</f>
        <v>0</v>
      </c>
    </row>
    <row r="88" spans="2:2" x14ac:dyDescent="0.25">
      <c r="B88" s="8">
        <f>COUNTIF(Tableau1[[#This Row],[a1]:[a42]],"x")</f>
        <v>0</v>
      </c>
    </row>
    <row r="89" spans="2:2" x14ac:dyDescent="0.25">
      <c r="B89" s="8">
        <f>COUNTIF(Tableau1[[#This Row],[a1]:[a42]],"x")</f>
        <v>0</v>
      </c>
    </row>
    <row r="90" spans="2:2" x14ac:dyDescent="0.25">
      <c r="B90" s="8">
        <f>COUNTIF(Tableau1[[#This Row],[a1]:[a42]],"x")</f>
        <v>0</v>
      </c>
    </row>
    <row r="91" spans="2:2" x14ac:dyDescent="0.25">
      <c r="B91" s="8">
        <f>COUNTIF(Tableau1[[#This Row],[a1]:[a42]],"x")</f>
        <v>0</v>
      </c>
    </row>
    <row r="92" spans="2:2" x14ac:dyDescent="0.25">
      <c r="B92" s="8">
        <f>COUNTIF(Tableau1[[#This Row],[a1]:[a42]],"x")</f>
        <v>0</v>
      </c>
    </row>
    <row r="93" spans="2:2" x14ac:dyDescent="0.25">
      <c r="B93" s="8">
        <f>COUNTIF(Tableau1[[#This Row],[a1]:[a42]],"x")</f>
        <v>0</v>
      </c>
    </row>
    <row r="94" spans="2:2" x14ac:dyDescent="0.25">
      <c r="B94" s="8">
        <f>COUNTIF(Tableau1[[#This Row],[a1]:[a42]],"x")</f>
        <v>0</v>
      </c>
    </row>
    <row r="95" spans="2:2" x14ac:dyDescent="0.25">
      <c r="B95" s="8">
        <f>COUNTIF(Tableau1[[#This Row],[a1]:[a42]],"x")</f>
        <v>0</v>
      </c>
    </row>
    <row r="96" spans="2:2" x14ac:dyDescent="0.25">
      <c r="B96" s="8">
        <f>COUNTIF(Tableau1[[#This Row],[a1]:[a42]],"x")</f>
        <v>0</v>
      </c>
    </row>
    <row r="97" spans="2:2" x14ac:dyDescent="0.25">
      <c r="B97" s="8">
        <f>COUNTIF(Tableau1[[#This Row],[a1]:[a42]],"x")</f>
        <v>0</v>
      </c>
    </row>
  </sheetData>
  <mergeCells count="6">
    <mergeCell ref="BZ1:CJ1"/>
    <mergeCell ref="BR1:BY1"/>
    <mergeCell ref="BN1:BQ1"/>
    <mergeCell ref="BD1:BG1"/>
    <mergeCell ref="BH1:BJ1"/>
    <mergeCell ref="BK1:BM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priorisation</vt:lpstr>
      <vt:lpstr>par agent</vt:lpstr>
      <vt:lpstr>synthèse</vt:lpstr>
      <vt:lpstr>'par agent'!liste</vt:lpstr>
      <vt:lpstr>liste</vt:lpstr>
      <vt:lpstr>'par agent'!souhait</vt:lpstr>
      <vt:lpstr>souhait</vt:lpstr>
      <vt:lpstr>'par agent'!tablo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cedric.blandin</dc:creator>
  <cp:lastModifiedBy>cedric.blandin</cp:lastModifiedBy>
  <dcterms:created xsi:type="dcterms:W3CDTF">2023-02-28T15:24:28Z</dcterms:created>
  <dcterms:modified xsi:type="dcterms:W3CDTF">2023-07-26T14:11:14Z</dcterms:modified>
</cp:coreProperties>
</file>