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_ebekonan\Desktop\Dossier EBEN\ETATS 2021\ETATS MOOV MONEY\zzz NEW ETAT MOOV MONEY\JANVIER 2021\FROM OUTLOOK\"/>
    </mc:Choice>
  </mc:AlternateContent>
  <bookViews>
    <workbookView xWindow="0" yWindow="0" windowWidth="15360" windowHeight="7335"/>
  </bookViews>
  <sheets>
    <sheet name="JOUR 1" sheetId="1" r:id="rId1"/>
    <sheet name="JOUR 2" sheetId="2" r:id="rId2"/>
    <sheet name="JOUR 3" sheetId="3" r:id="rId3"/>
    <sheet name="JOUR 4" sheetId="4" r:id="rId4"/>
    <sheet name="JOUR 5" sheetId="5" r:id="rId5"/>
    <sheet name="JOUR 6" sheetId="6" r:id="rId6"/>
    <sheet name="JOUR 7" sheetId="7" r:id="rId7"/>
    <sheet name="JOUR 8" sheetId="8" r:id="rId8"/>
    <sheet name="JOUR 9" sheetId="9" r:id="rId9"/>
    <sheet name="JOUR 10" sheetId="10" r:id="rId10"/>
    <sheet name="JOUR 11" sheetId="11" r:id="rId11"/>
    <sheet name="JOUR 12" sheetId="12" r:id="rId12"/>
    <sheet name="JOUR 13" sheetId="13" r:id="rId13"/>
    <sheet name="JOUR 14" sheetId="14" r:id="rId14"/>
    <sheet name="JOUR 15" sheetId="15" r:id="rId15"/>
    <sheet name="JOUR 16" sheetId="16" r:id="rId16"/>
    <sheet name="JOUR 17" sheetId="17" r:id="rId17"/>
    <sheet name="JOUR 18" sheetId="18" r:id="rId18"/>
    <sheet name="JOUR 19" sheetId="19" r:id="rId19"/>
    <sheet name="JOUR 20" sheetId="20" r:id="rId20"/>
    <sheet name="JOUR 21" sheetId="21" r:id="rId21"/>
    <sheet name="JOUR 22" sheetId="22" r:id="rId22"/>
    <sheet name="JOUR 23" sheetId="23" r:id="rId23"/>
    <sheet name="JOUR 24" sheetId="24" r:id="rId24"/>
    <sheet name="JOUR 25" sheetId="25" r:id="rId25"/>
    <sheet name="JOUR 26" sheetId="26" r:id="rId26"/>
    <sheet name="JOUR 27" sheetId="27" r:id="rId27"/>
    <sheet name="JOUR 28" sheetId="28" r:id="rId28"/>
    <sheet name="JOUR 29" sheetId="29" r:id="rId29"/>
    <sheet name="JOUR 30" sheetId="30" r:id="rId30"/>
    <sheet name="JOUR 31" sheetId="31" r:id="rId31"/>
  </sheets>
  <definedNames>
    <definedName name="_xlnm._FilterDatabase" localSheetId="0" hidden="1">'JOUR 1'!$A$3:$R$3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1" l="1"/>
  <c r="C42" i="1" l="1"/>
  <c r="C40" i="1" l="1"/>
  <c r="C39" i="1"/>
  <c r="C37" i="1"/>
  <c r="C38" i="1"/>
</calcChain>
</file>

<file path=xl/sharedStrings.xml><?xml version="1.0" encoding="utf-8"?>
<sst xmlns="http://schemas.openxmlformats.org/spreadsheetml/2006/main" count="2015" uniqueCount="72">
  <si>
    <t xml:space="preserve"> </t>
  </si>
  <si>
    <t>SOLDES INITIAUX</t>
  </si>
  <si>
    <t>TRANSACTIONS</t>
  </si>
  <si>
    <t>APROVISIONNEMENTS</t>
  </si>
  <si>
    <t>RETOURS</t>
  </si>
  <si>
    <t>SOLDES FINAUX DECLARES</t>
  </si>
  <si>
    <t>SOLDES FINAUX THEORIQUES</t>
  </si>
  <si>
    <t>ECARTS</t>
  </si>
  <si>
    <t>OBSERVATIONS</t>
  </si>
  <si>
    <t>AGENCES</t>
  </si>
  <si>
    <t>RETAILERS</t>
  </si>
  <si>
    <t>PHYSIQUE</t>
  </si>
  <si>
    <t>VIRTUEL</t>
  </si>
  <si>
    <t>REFUNDS</t>
  </si>
  <si>
    <t> ABIDJAN MALL</t>
  </si>
  <si>
    <t> BOUAKE</t>
  </si>
  <si>
    <t xml:space="preserve"> BOUAKE </t>
  </si>
  <si>
    <t> DIVO</t>
  </si>
  <si>
    <t> GAGNOA</t>
  </si>
  <si>
    <t> MARCORY</t>
  </si>
  <si>
    <t> SAN PEDRO</t>
  </si>
  <si>
    <t> SOUBRE</t>
  </si>
  <si>
    <t> YAMOUSSOUKRO</t>
  </si>
  <si>
    <t> YOPOUGON SABLE</t>
  </si>
  <si>
    <t>ABENGOUROU</t>
  </si>
  <si>
    <t>ABOBO</t>
  </si>
  <si>
    <t>COCODY LATRILLE</t>
  </si>
  <si>
    <t>COCODY ST JEAN</t>
  </si>
  <si>
    <t>MAN</t>
  </si>
  <si>
    <t xml:space="preserve">MARCORY CAP SUD </t>
  </si>
  <si>
    <t>PLATEAU</t>
  </si>
  <si>
    <t>PLAYCE MARCORY</t>
  </si>
  <si>
    <t>PLAYCE PALMERAIE</t>
  </si>
  <si>
    <t>YOPOUGON COSMOS</t>
  </si>
  <si>
    <t xml:space="preserve">  </t>
  </si>
  <si>
    <t xml:space="preserve">    </t>
  </si>
  <si>
    <t>BOUCLAGE RETAILERS AGENCES DU MOIS DE FEVRIER</t>
  </si>
  <si>
    <t>CASH IN</t>
  </si>
  <si>
    <t>CASH OUT</t>
  </si>
  <si>
    <t>C:\Users\S_ebekonan\Desktop\Dossier EBEN\ETATS 2021\ETATS MOOV MONEY\NEW ETAT MOOV MONEY\FEVRIER 2021\[ETAT MOOV MONEY_PLAYCE PALMERAIE_42792882.xlsb]RECAP BOUCLAGE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</si>
  <si>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</si>
  <si>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</si>
  <si>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</si>
  <si>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</si>
  <si>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</si>
  <si>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</si>
  <si>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</si>
  <si>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</si>
  <si>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</si>
  <si>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AGENCE 10</t>
  </si>
  <si>
    <t>AGENCE 11</t>
  </si>
  <si>
    <t>AGENCE 12</t>
  </si>
  <si>
    <t>AGENCE 13</t>
  </si>
  <si>
    <t>AGENCE 14</t>
  </si>
  <si>
    <t>AGENCE 15</t>
  </si>
  <si>
    <t>AGENCE 16</t>
  </si>
  <si>
    <t>AGENCE 17</t>
  </si>
  <si>
    <t>AGENCE 18</t>
  </si>
  <si>
    <t>AGENCE 19</t>
  </si>
  <si>
    <t>AGENCE 20</t>
  </si>
  <si>
    <t>AGENCE 21</t>
  </si>
  <si>
    <t>AGENCE 22</t>
  </si>
  <si>
    <t>AGENCE 23</t>
  </si>
  <si>
    <t>AGENCE 24</t>
  </si>
  <si>
    <t>AGENCE 25</t>
  </si>
  <si>
    <t>AGENCE 26</t>
  </si>
  <si>
    <t>AGENCE 27</t>
  </si>
  <si>
    <t>AGENCE 28</t>
  </si>
  <si>
    <t>AGENCE 29</t>
  </si>
  <si>
    <t>AGENCE 30</t>
  </si>
  <si>
    <t>AGENCE 31</t>
  </si>
  <si>
    <t>AGENCE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</si>
</sst>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C_F_A_-;\-* #,##0.00\ _C_F_A_-;_-* &quot;-&quot;??\ _C_F_A_-;_-@_-"/>
    <numFmt numFmtId="164" formatCode="_-* #,##0\ _€_-;\-* #,##0\ _€_-;_-* &quot;-&quot;??\ _€_-;_-@_-"/>
  </numFmts>
  <fonts count="11" x14ac:knownFonts="1">
    <font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5"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center"/>
    </xf>
    <xf numFmtId="0" fontId="3" fillId="0" borderId="1" xfId="0" applyFont="1" applyBorder="1"/>
    <xf numFmtId="164" fontId="3" fillId="5" borderId="1" xfId="1" applyNumberFormat="1" applyFont="1" applyFill="1" applyBorder="1"/>
    <xf numFmtId="0" fontId="3" fillId="5" borderId="1" xfId="0" applyFont="1" applyFill="1" applyBorder="1"/>
    <xf numFmtId="164" fontId="3" fillId="3" borderId="1" xfId="1" applyNumberFormat="1" applyFont="1" applyFill="1" applyBorder="1"/>
    <xf numFmtId="0" fontId="3" fillId="3" borderId="1" xfId="0" applyFont="1" applyFill="1" applyBorder="1"/>
    <xf numFmtId="0" fontId="3" fillId="0" borderId="1" xfId="0" applyFont="1" applyFill="1" applyBorder="1"/>
    <xf numFmtId="164" fontId="3" fillId="0" borderId="1" xfId="1" applyNumberFormat="1" applyFont="1" applyBorder="1"/>
    <xf numFmtId="0" fontId="2" fillId="3" borderId="4" xfId="0" applyFont="1" applyFill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5" borderId="1" xfId="0" applyFont="1" applyFill="1" applyBorder="1" applyAlignment="1">
      <alignment horizontal="right" vertical="center"/>
    </xf>
    <xf numFmtId="164" fontId="6" fillId="5" borderId="1" xfId="1" applyNumberFormat="1" applyFont="1" applyFill="1" applyBorder="1"/>
    <xf numFmtId="164" fontId="6" fillId="7" borderId="1" xfId="1" applyNumberFormat="1" applyFont="1" applyFill="1" applyBorder="1"/>
    <xf numFmtId="0" fontId="5" fillId="8" borderId="1" xfId="0" applyFont="1" applyFill="1" applyBorder="1" applyAlignment="1">
      <alignment vertical="center"/>
    </xf>
    <xf numFmtId="0" fontId="8" fillId="8" borderId="1" xfId="0" quotePrefix="1" applyFont="1" applyFill="1" applyBorder="1" applyAlignment="1">
      <alignment horizontal="right" vertical="center"/>
    </xf>
    <xf numFmtId="0" fontId="9" fillId="0" borderId="1" xfId="0" applyFont="1" applyFill="1" applyBorder="1"/>
    <xf numFmtId="0" fontId="8" fillId="8" borderId="1" xfId="0" applyFont="1" applyFill="1" applyBorder="1" applyAlignment="1">
      <alignment horizontal="right" vertical="center"/>
    </xf>
    <xf numFmtId="0" fontId="5" fillId="3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horizontal="right" vertical="center"/>
    </xf>
    <xf numFmtId="0" fontId="7" fillId="10" borderId="1" xfId="0" applyFont="1" applyFill="1" applyBorder="1" applyAlignment="1">
      <alignment vertical="center"/>
    </xf>
    <xf numFmtId="0" fontId="5" fillId="11" borderId="1" xfId="0" applyFont="1" applyFill="1" applyBorder="1" applyAlignment="1">
      <alignment horizontal="right" vertical="center"/>
    </xf>
    <xf numFmtId="164" fontId="6" fillId="9" borderId="1" xfId="1" applyNumberFormat="1" applyFont="1" applyFill="1" applyBorder="1"/>
    <xf numFmtId="0" fontId="6" fillId="0" borderId="1" xfId="0" applyFont="1" applyFill="1" applyBorder="1"/>
    <xf numFmtId="0" fontId="9" fillId="3" borderId="1" xfId="0" applyFont="1" applyFill="1" applyBorder="1"/>
    <xf numFmtId="0" fontId="10" fillId="0" borderId="1" xfId="0" applyFont="1" applyBorder="1" applyAlignment="1">
      <alignment vertical="center"/>
    </xf>
    <xf numFmtId="0" fontId="6" fillId="5" borderId="1" xfId="0" applyFont="1" applyFill="1" applyBorder="1"/>
    <xf numFmtId="0" fontId="7" fillId="3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right" vertical="center"/>
    </xf>
    <xf numFmtId="0" fontId="5" fillId="14" borderId="1" xfId="0" applyFont="1" applyFill="1" applyBorder="1" applyAlignment="1">
      <alignment horizontal="right" vertical="center"/>
    </xf>
    <xf numFmtId="0" fontId="8" fillId="3" borderId="1" xfId="0" quotePrefix="1" applyFont="1" applyFill="1" applyBorder="1" applyAlignment="1">
      <alignment horizontal="right" vertical="center"/>
    </xf>
    <xf numFmtId="0" fontId="6" fillId="0" borderId="0" xfId="0" applyFont="1" applyFill="1"/>
    <xf numFmtId="164" fontId="6" fillId="0" borderId="1" xfId="1" applyNumberFormat="1" applyFont="1" applyFill="1" applyBorder="1"/>
    <xf numFmtId="164" fontId="9" fillId="7" borderId="1" xfId="1" applyNumberFormat="1" applyFont="1" applyFill="1" applyBorder="1"/>
    <xf numFmtId="0" fontId="9" fillId="0" borderId="0" xfId="0" applyFont="1" applyFill="1"/>
    <xf numFmtId="0" fontId="9" fillId="0" borderId="1" xfId="0" applyFont="1" applyFill="1" applyBorder="1" applyAlignment="1">
      <alignment wrapText="1"/>
    </xf>
    <xf numFmtId="0" fontId="7" fillId="0" borderId="1" xfId="0" applyFont="1" applyBorder="1" applyAlignment="1">
      <alignment vertical="center"/>
    </xf>
    <xf numFmtId="2" fontId="6" fillId="0" borderId="1" xfId="0" applyNumberFormat="1" applyFont="1" applyFill="1" applyBorder="1"/>
    <xf numFmtId="3" fontId="6" fillId="0" borderId="1" xfId="0" applyNumberFormat="1" applyFont="1" applyFill="1" applyBorder="1"/>
    <xf numFmtId="0" fontId="9" fillId="8" borderId="1" xfId="0" applyFont="1" applyFill="1" applyBorder="1"/>
    <xf numFmtId="0" fontId="4" fillId="0" borderId="0" xfId="0" applyFont="1" applyFill="1"/>
    <xf numFmtId="0" fontId="4" fillId="0" borderId="1" xfId="0" applyFont="1" applyBorder="1"/>
    <xf numFmtId="164" fontId="4" fillId="0" borderId="1" xfId="1" applyNumberFormat="1" applyFont="1" applyFill="1" applyBorder="1"/>
    <xf numFmtId="0" fontId="4" fillId="0" borderId="1" xfId="0" applyFont="1" applyFill="1" applyBorder="1"/>
    <xf numFmtId="164" fontId="4" fillId="6" borderId="1" xfId="1" applyNumberFormat="1" applyFont="1" applyFill="1" applyBorder="1"/>
    <xf numFmtId="164" fontId="4" fillId="8" borderId="1" xfId="1" applyNumberFormat="1" applyFont="1" applyFill="1" applyBorder="1"/>
    <xf numFmtId="164" fontId="4" fillId="9" borderId="1" xfId="1" applyNumberFormat="1" applyFont="1" applyFill="1" applyBorder="1"/>
    <xf numFmtId="2" fontId="4" fillId="0" borderId="1" xfId="0" applyNumberFormat="1" applyFont="1" applyFill="1" applyBorder="1"/>
    <xf numFmtId="3" fontId="4" fillId="0" borderId="1" xfId="0" applyNumberFormat="1" applyFont="1" applyFill="1" applyBorder="1"/>
    <xf numFmtId="0" fontId="4" fillId="0" borderId="1" xfId="0" applyFont="1" applyFill="1" applyBorder="1" applyAlignment="1">
      <alignment wrapText="1"/>
    </xf>
    <xf numFmtId="164" fontId="4" fillId="12" borderId="1" xfId="1" applyNumberFormat="1" applyFont="1" applyFill="1" applyBorder="1"/>
    <xf numFmtId="0" fontId="4" fillId="0" borderId="0" xfId="0" applyNumberFormat="1" applyFont="1" applyFill="1"/>
    <xf numFmtId="164" fontId="4" fillId="13" borderId="1" xfId="1" applyNumberFormat="1" applyFont="1" applyFill="1" applyBorder="1"/>
    <xf numFmtId="0" fontId="4" fillId="3" borderId="1" xfId="0" applyFont="1" applyFill="1" applyBorder="1"/>
    <xf numFmtId="0" fontId="4" fillId="0" borderId="0" xfId="0" applyFont="1"/>
    <xf numFmtId="164" fontId="4" fillId="0" borderId="0" xfId="1" applyNumberFormat="1" applyFont="1"/>
    <xf numFmtId="0" fontId="4" fillId="3" borderId="0" xfId="0" applyFont="1" applyFill="1"/>
    <xf numFmtId="164" fontId="4" fillId="3" borderId="0" xfId="1" applyNumberFormat="1" applyFont="1" applyFill="1"/>
    <xf numFmtId="164" fontId="4" fillId="15" borderId="0" xfId="1" applyNumberFormat="1" applyFont="1" applyFill="1"/>
    <xf numFmtId="164" fontId="4" fillId="16" borderId="0" xfId="1" applyNumberFormat="1" applyFont="1" applyFill="1"/>
    <xf numFmtId="164" fontId="4" fillId="0" borderId="5" xfId="1" applyNumberFormat="1" applyFont="1" applyFill="1" applyBorder="1"/>
    <xf numFmtId="164" fontId="4" fillId="8" borderId="5" xfId="1" applyNumberFormat="1" applyFont="1" applyFill="1" applyBorder="1"/>
    <xf numFmtId="0" fontId="4" fillId="0" borderId="5" xfId="0" applyFont="1" applyFill="1" applyBorder="1"/>
    <xf numFmtId="164" fontId="6" fillId="5" borderId="5" xfId="1" applyNumberFormat="1" applyFont="1" applyFill="1" applyBorder="1"/>
    <xf numFmtId="164" fontId="6" fillId="7" borderId="5" xfId="1" applyNumberFormat="1" applyFont="1" applyFill="1" applyBorder="1"/>
    <xf numFmtId="164" fontId="4" fillId="0" borderId="4" xfId="1" applyNumberFormat="1" applyFont="1" applyFill="1" applyBorder="1"/>
    <xf numFmtId="164" fontId="4" fillId="8" borderId="4" xfId="1" applyNumberFormat="1" applyFont="1" applyFill="1" applyBorder="1"/>
    <xf numFmtId="164" fontId="6" fillId="5" borderId="4" xfId="1" applyNumberFormat="1" applyFont="1" applyFill="1" applyBorder="1"/>
    <xf numFmtId="164" fontId="6" fillId="7" borderId="4" xfId="1" applyNumberFormat="1" applyFont="1" applyFill="1" applyBorder="1"/>
    <xf numFmtId="0" fontId="4" fillId="0" borderId="4" xfId="0" applyFont="1" applyFill="1" applyBorder="1"/>
    <xf numFmtId="164" fontId="4" fillId="17" borderId="6" xfId="1" quotePrefix="1" applyNumberFormat="1" applyFont="1" applyFill="1" applyBorder="1"/>
    <xf numFmtId="0" fontId="8" fillId="8" borderId="5" xfId="0" applyFont="1" applyFill="1" applyBorder="1" applyAlignment="1">
      <alignment horizontal="right" vertical="center"/>
    </xf>
    <xf numFmtId="164" fontId="4" fillId="9" borderId="5" xfId="1" applyNumberFormat="1" applyFont="1" applyFill="1" applyBorder="1"/>
    <xf numFmtId="0" fontId="9" fillId="8" borderId="4" xfId="0" applyFont="1" applyFill="1" applyBorder="1"/>
    <xf numFmtId="164" fontId="4" fillId="13" borderId="4" xfId="1" applyNumberFormat="1" applyFont="1" applyFill="1" applyBorder="1"/>
    <xf numFmtId="0" fontId="4" fillId="0" borderId="7" xfId="0" applyFont="1" applyFill="1" applyBorder="1"/>
    <xf numFmtId="0" fontId="2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82"/>
  <sheetViews>
    <sheetView tabSelected="1" zoomScale="57" zoomScaleNormal="57" workbookViewId="0">
      <selection activeCell="A39" sqref="A39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ht="16.5" customHeight="1" x14ac:dyDescent="0.25">
      <c r="A1" s="78" t="s">
        <v>36</v>
      </c>
      <c r="B1" s="78"/>
      <c r="C1" s="78"/>
      <c r="D1" s="79"/>
      <c r="E1" s="79"/>
      <c r="F1" s="79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3" t="s">
        <v>37</v>
      </c>
      <c r="F3" s="3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5" t="s">
        <v>40</v>
      </c>
      <c r="B4" s="16">
        <v>22542636450</v>
      </c>
      <c r="C4" s="47"/>
      <c r="D4" s="47"/>
      <c r="E4" s="44"/>
      <c r="F4" s="44"/>
      <c r="G4" s="47"/>
      <c r="H4" s="47"/>
      <c r="I4" s="47"/>
      <c r="J4" s="47"/>
      <c r="K4" s="47"/>
      <c r="L4" s="47"/>
      <c r="M4" s="47"/>
      <c r="N4" s="48"/>
      <c r="O4" s="48"/>
      <c r="P4" s="13"/>
      <c r="Q4" s="14"/>
      <c r="R4" s="17"/>
    </row>
    <row r="5" spans="1:18" x14ac:dyDescent="0.25">
      <c r="A5" s="15" t="s">
        <v>41</v>
      </c>
      <c r="B5" s="18">
        <v>22553474199</v>
      </c>
      <c r="C5" s="44"/>
      <c r="D5" s="44"/>
      <c r="E5" s="44"/>
      <c r="F5" s="44"/>
      <c r="G5" s="47"/>
      <c r="H5" s="47"/>
      <c r="I5" s="47"/>
      <c r="J5" s="47"/>
      <c r="K5" s="47"/>
      <c r="L5" s="47"/>
      <c r="M5" s="47"/>
      <c r="N5" s="48"/>
      <c r="O5" s="48"/>
      <c r="P5" s="13"/>
      <c r="Q5" s="14"/>
      <c r="R5" s="45"/>
    </row>
    <row r="6" spans="1:18" x14ac:dyDescent="0.25">
      <c r="A6" s="15" t="s">
        <v>42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15" t="s">
        <v>43</v>
      </c>
      <c r="B7" s="20">
        <v>22542176615</v>
      </c>
      <c r="C7" s="44"/>
      <c r="D7" s="44"/>
      <c r="E7" s="44"/>
      <c r="F7" s="44"/>
      <c r="G7" s="47"/>
      <c r="H7" s="47"/>
      <c r="I7" s="47"/>
      <c r="J7" s="47"/>
      <c r="K7" s="47"/>
      <c r="L7" s="47"/>
      <c r="M7" s="47"/>
      <c r="N7" s="48"/>
      <c r="O7" s="48"/>
      <c r="P7" s="13"/>
      <c r="Q7" s="14"/>
      <c r="R7" s="45"/>
    </row>
    <row r="8" spans="1:18" ht="15.75" thickBot="1" x14ac:dyDescent="0.3">
      <c r="A8" s="15" t="s">
        <v>44</v>
      </c>
      <c r="B8" s="20">
        <v>22572328182</v>
      </c>
      <c r="C8" s="44"/>
      <c r="D8" s="44"/>
      <c r="E8" s="44"/>
      <c r="F8" s="44"/>
      <c r="G8" s="47"/>
      <c r="H8" s="47"/>
      <c r="I8" s="47"/>
      <c r="J8" s="47"/>
      <c r="K8" s="47"/>
      <c r="L8" s="47"/>
      <c r="M8" s="47"/>
      <c r="N8" s="48"/>
      <c r="O8" s="48"/>
      <c r="P8" s="13"/>
      <c r="Q8" s="14"/>
      <c r="R8" s="17"/>
    </row>
    <row r="9" spans="1:18" ht="15.75" thickBot="1" x14ac:dyDescent="0.3">
      <c r="A9" s="15" t="s">
        <v>45</v>
      </c>
      <c r="B9" s="20">
        <v>22572328173</v>
      </c>
      <c r="C9" s="72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5" t="s">
        <v>46</v>
      </c>
      <c r="B10" s="20">
        <v>22542636500</v>
      </c>
      <c r="C10" s="44"/>
      <c r="D10" s="44"/>
      <c r="E10" s="44"/>
      <c r="F10" s="44"/>
      <c r="G10" s="47"/>
      <c r="H10" s="47"/>
      <c r="I10" s="47"/>
      <c r="J10" s="47"/>
      <c r="K10" s="47"/>
      <c r="L10" s="47"/>
      <c r="M10" s="47"/>
      <c r="N10" s="48"/>
      <c r="O10" s="48"/>
      <c r="P10" s="13"/>
      <c r="Q10" s="14"/>
      <c r="R10" s="45"/>
    </row>
    <row r="11" spans="1:18" x14ac:dyDescent="0.25">
      <c r="A11" s="15" t="s">
        <v>47</v>
      </c>
      <c r="B11" s="20">
        <v>22543478781</v>
      </c>
      <c r="C11" s="44"/>
      <c r="D11" s="44"/>
      <c r="E11" s="44"/>
      <c r="F11" s="44"/>
      <c r="G11" s="47"/>
      <c r="H11" s="47"/>
      <c r="I11" s="47"/>
      <c r="J11" s="47"/>
      <c r="K11" s="47"/>
      <c r="L11" s="47"/>
      <c r="M11" s="47"/>
      <c r="N11" s="23"/>
      <c r="O11" s="23"/>
      <c r="P11" s="13"/>
      <c r="Q11" s="14"/>
      <c r="R11" s="24"/>
    </row>
    <row r="12" spans="1:18" x14ac:dyDescent="0.25">
      <c r="A12" s="15" t="s">
        <v>48</v>
      </c>
      <c r="B12" s="25">
        <v>22542635988</v>
      </c>
      <c r="C12" s="44"/>
      <c r="D12" s="44"/>
      <c r="E12" s="44"/>
      <c r="F12" s="44"/>
      <c r="G12" s="47"/>
      <c r="H12" s="47"/>
      <c r="I12" s="47"/>
      <c r="J12" s="47"/>
      <c r="K12" s="47"/>
      <c r="L12" s="47"/>
      <c r="M12" s="47"/>
      <c r="N12" s="48"/>
      <c r="O12" s="48"/>
      <c r="P12" s="13"/>
      <c r="Q12" s="14"/>
      <c r="R12" s="17"/>
    </row>
    <row r="13" spans="1:18" x14ac:dyDescent="0.25">
      <c r="A13" s="15" t="s">
        <v>49</v>
      </c>
      <c r="B13" s="25">
        <v>22572328180</v>
      </c>
      <c r="C13" s="44"/>
      <c r="D13" s="44"/>
      <c r="E13" s="44"/>
      <c r="F13" s="44"/>
      <c r="G13" s="47"/>
      <c r="H13" s="47"/>
      <c r="I13" s="47"/>
      <c r="J13" s="47"/>
      <c r="K13" s="47"/>
      <c r="L13" s="47"/>
      <c r="M13" s="47"/>
      <c r="N13" s="48"/>
      <c r="O13" s="48"/>
      <c r="P13" s="13"/>
      <c r="Q13" s="14"/>
      <c r="R13" s="51"/>
    </row>
    <row r="14" spans="1:18" x14ac:dyDescent="0.25">
      <c r="A14" s="15" t="s">
        <v>50</v>
      </c>
      <c r="B14" s="20">
        <v>22542176612</v>
      </c>
      <c r="C14" s="44"/>
      <c r="D14" s="44"/>
      <c r="E14" s="44"/>
      <c r="F14" s="44"/>
      <c r="G14" s="47"/>
      <c r="H14" s="47"/>
      <c r="I14" s="47"/>
      <c r="J14" s="47"/>
      <c r="K14" s="47"/>
      <c r="L14" s="47"/>
      <c r="M14" s="47"/>
      <c r="N14" s="48"/>
      <c r="O14" s="48"/>
      <c r="P14" s="13"/>
      <c r="Q14" s="14"/>
      <c r="R14" s="45"/>
    </row>
    <row r="15" spans="1:18" x14ac:dyDescent="0.25">
      <c r="A15" s="15" t="s">
        <v>51</v>
      </c>
      <c r="B15" s="25">
        <v>22542637090</v>
      </c>
      <c r="C15" s="44"/>
      <c r="D15" s="44"/>
      <c r="E15" s="44"/>
      <c r="F15" s="44"/>
      <c r="G15" s="47"/>
      <c r="H15" s="47"/>
      <c r="I15" s="47"/>
      <c r="J15" s="47"/>
      <c r="K15" s="47"/>
      <c r="L15" s="47"/>
      <c r="M15" s="47"/>
      <c r="N15" s="52"/>
      <c r="O15" s="52"/>
      <c r="P15" s="13"/>
      <c r="Q15" s="14"/>
      <c r="R15" s="17"/>
    </row>
    <row r="16" spans="1:18" ht="15" customHeight="1" x14ac:dyDescent="0.25">
      <c r="A16" s="15" t="s">
        <v>52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18" ht="15" customHeight="1" x14ac:dyDescent="0.25">
      <c r="A17" s="15" t="s">
        <v>53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18" ht="15" customHeight="1" x14ac:dyDescent="0.25">
      <c r="A18" s="15" t="s">
        <v>54</v>
      </c>
      <c r="B18" s="20">
        <v>22542176606</v>
      </c>
      <c r="C18" s="44"/>
      <c r="D18" s="44"/>
      <c r="E18" s="44"/>
      <c r="F18" s="44"/>
      <c r="G18" s="47"/>
      <c r="H18" s="47"/>
      <c r="I18" s="47"/>
      <c r="J18" s="47"/>
      <c r="K18" s="47"/>
      <c r="L18" s="47"/>
      <c r="M18" s="47"/>
      <c r="N18" s="48"/>
      <c r="O18" s="48"/>
      <c r="P18" s="13"/>
      <c r="Q18" s="14"/>
      <c r="R18" s="45"/>
    </row>
    <row r="19" spans="1:18" ht="15" customHeight="1" x14ac:dyDescent="0.25">
      <c r="A19" s="15" t="s">
        <v>55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18" s="33" customFormat="1" ht="15" customHeight="1" x14ac:dyDescent="0.25">
      <c r="A20" s="15" t="s">
        <v>56</v>
      </c>
      <c r="B20" s="32">
        <v>22553474339</v>
      </c>
      <c r="C20" s="44"/>
      <c r="D20" s="44"/>
      <c r="E20" s="44"/>
      <c r="F20" s="44"/>
      <c r="G20" s="47"/>
      <c r="H20" s="47"/>
      <c r="I20" s="47"/>
      <c r="J20" s="47"/>
      <c r="K20" s="47"/>
      <c r="L20" s="47"/>
      <c r="M20" s="47"/>
      <c r="N20" s="48"/>
      <c r="O20" s="48"/>
      <c r="P20" s="13"/>
      <c r="Q20" s="14"/>
      <c r="R20" s="45"/>
    </row>
    <row r="21" spans="1:18" ht="15" customHeight="1" x14ac:dyDescent="0.25">
      <c r="A21" s="15" t="s">
        <v>57</v>
      </c>
      <c r="B21" s="20">
        <v>22542636124</v>
      </c>
      <c r="C21" s="4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18" s="36" customFormat="1" ht="15" customHeight="1" x14ac:dyDescent="0.25">
      <c r="A22" s="15" t="s">
        <v>58</v>
      </c>
      <c r="B22" s="25">
        <v>22572329164</v>
      </c>
      <c r="C22" s="44"/>
      <c r="D22" s="44"/>
      <c r="E22" s="44"/>
      <c r="F22" s="44"/>
      <c r="G22" s="47"/>
      <c r="H22" s="47"/>
      <c r="I22" s="47"/>
      <c r="J22" s="47"/>
      <c r="K22" s="47"/>
      <c r="L22" s="47"/>
      <c r="M22" s="47"/>
      <c r="N22" s="46"/>
      <c r="O22" s="46"/>
      <c r="P22" s="13"/>
      <c r="Q22" s="14"/>
      <c r="R22" s="37"/>
    </row>
    <row r="23" spans="1:18" x14ac:dyDescent="0.25">
      <c r="A23" s="15" t="s">
        <v>59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18" x14ac:dyDescent="0.25">
      <c r="A24" s="15" t="s">
        <v>60</v>
      </c>
      <c r="B24" s="25">
        <v>22572328176</v>
      </c>
      <c r="C24" s="44"/>
      <c r="D24" s="44"/>
      <c r="E24" s="44"/>
      <c r="F24" s="44"/>
      <c r="G24" s="47"/>
      <c r="H24" s="47"/>
      <c r="I24" s="47"/>
      <c r="J24" s="47"/>
      <c r="K24" s="47"/>
      <c r="L24" s="47"/>
      <c r="M24" s="47"/>
      <c r="N24" s="48"/>
      <c r="O24" s="48"/>
      <c r="P24" s="13"/>
      <c r="Q24" s="14"/>
      <c r="R24" s="45"/>
    </row>
    <row r="25" spans="1:18" x14ac:dyDescent="0.25">
      <c r="A25" s="15" t="s">
        <v>61</v>
      </c>
      <c r="B25" s="30">
        <v>22572328172</v>
      </c>
      <c r="C25" s="44"/>
      <c r="D25" s="44"/>
      <c r="E25" s="44"/>
      <c r="F25" s="44"/>
      <c r="G25" s="47"/>
      <c r="H25" s="47"/>
      <c r="I25" s="47"/>
      <c r="J25" s="47"/>
      <c r="K25" s="47"/>
      <c r="L25" s="47"/>
      <c r="M25" s="47"/>
      <c r="N25" s="54"/>
      <c r="O25" s="54"/>
      <c r="P25" s="13"/>
      <c r="Q25" s="14"/>
      <c r="R25" s="45"/>
    </row>
    <row r="26" spans="1:18" s="36" customFormat="1" x14ac:dyDescent="0.25">
      <c r="A26" s="15" t="s">
        <v>62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18" x14ac:dyDescent="0.25">
      <c r="A27" s="15" t="s">
        <v>63</v>
      </c>
      <c r="B27" s="18">
        <v>22572330522</v>
      </c>
      <c r="C27" s="44"/>
      <c r="D27" s="44"/>
      <c r="E27" s="44"/>
      <c r="F27" s="44"/>
      <c r="G27" s="47"/>
      <c r="H27" s="47"/>
      <c r="I27" s="47"/>
      <c r="J27" s="47"/>
      <c r="K27" s="47"/>
      <c r="L27" s="47"/>
      <c r="M27" s="47"/>
      <c r="N27" s="48"/>
      <c r="O27" s="48"/>
      <c r="P27" s="13"/>
      <c r="Q27" s="14"/>
      <c r="R27" s="45"/>
    </row>
    <row r="28" spans="1:18" x14ac:dyDescent="0.25">
      <c r="A28" s="15" t="s">
        <v>64</v>
      </c>
      <c r="B28" s="25">
        <v>22503409391</v>
      </c>
      <c r="C28" s="44"/>
      <c r="D28" s="44"/>
      <c r="E28" s="44"/>
      <c r="F28" s="44"/>
      <c r="G28" s="47"/>
      <c r="H28" s="47"/>
      <c r="I28" s="47"/>
      <c r="J28" s="47"/>
      <c r="K28" s="47"/>
      <c r="L28" s="47"/>
      <c r="M28" s="47"/>
      <c r="N28" s="48"/>
      <c r="O28" s="48"/>
      <c r="P28" s="13"/>
      <c r="Q28" s="14"/>
      <c r="R28" s="45"/>
    </row>
    <row r="29" spans="1:18" x14ac:dyDescent="0.25">
      <c r="A29" s="15" t="s">
        <v>65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18" x14ac:dyDescent="0.25">
      <c r="A30" s="15" t="s">
        <v>66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18" x14ac:dyDescent="0.25">
      <c r="A31" s="15" t="s">
        <v>67</v>
      </c>
      <c r="B31" s="73">
        <v>22552512930</v>
      </c>
      <c r="C31" s="62"/>
      <c r="D31" s="62"/>
      <c r="E31" s="62"/>
      <c r="F31" s="62"/>
      <c r="G31" s="63"/>
      <c r="H31" s="63"/>
      <c r="I31" s="63"/>
      <c r="J31" s="63"/>
      <c r="K31" s="63"/>
      <c r="L31" s="63"/>
      <c r="M31" s="63"/>
      <c r="N31" s="74"/>
      <c r="O31" s="74"/>
      <c r="P31" s="65"/>
      <c r="Q31" s="66"/>
      <c r="R31" s="64"/>
    </row>
    <row r="32" spans="1:18" s="77" customFormat="1" x14ac:dyDescent="0.25">
      <c r="A32" s="15" t="s">
        <v>68</v>
      </c>
      <c r="B32" s="41">
        <v>22542792882</v>
      </c>
      <c r="C32" s="47"/>
      <c r="D32" s="44"/>
      <c r="E32" s="44"/>
      <c r="F32" s="44"/>
      <c r="G32" s="47"/>
      <c r="H32" s="47"/>
      <c r="I32" s="47"/>
      <c r="J32" s="47"/>
      <c r="K32" s="47"/>
      <c r="L32" s="47"/>
      <c r="M32" s="47"/>
      <c r="N32" s="48"/>
      <c r="O32" s="48"/>
      <c r="P32" s="13"/>
      <c r="Q32" s="14"/>
      <c r="R32" s="45"/>
    </row>
    <row r="33" spans="1:18" x14ac:dyDescent="0.25">
      <c r="A33" s="15" t="s">
        <v>69</v>
      </c>
      <c r="B33" s="75">
        <v>22542792874</v>
      </c>
      <c r="C33" s="67"/>
      <c r="D33" s="67"/>
      <c r="E33" s="67"/>
      <c r="F33" s="67"/>
      <c r="G33" s="68"/>
      <c r="H33" s="68"/>
      <c r="I33" s="68"/>
      <c r="J33" s="68"/>
      <c r="K33" s="68"/>
      <c r="L33" s="68"/>
      <c r="M33" s="68"/>
      <c r="N33" s="76"/>
      <c r="O33" s="76"/>
      <c r="P33" s="69"/>
      <c r="Q33" s="70"/>
      <c r="R33" s="71"/>
    </row>
    <row r="34" spans="1:18" x14ac:dyDescent="0.25">
      <c r="A34" s="15" t="s">
        <v>70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5" t="s">
        <v>71</v>
      </c>
      <c r="B35" s="41">
        <v>22542277414</v>
      </c>
      <c r="C35" s="44"/>
      <c r="D35" s="44"/>
      <c r="E35" s="44"/>
      <c r="F35" s="44"/>
      <c r="G35" s="47"/>
      <c r="H35" s="47"/>
      <c r="I35" s="47"/>
      <c r="J35" s="47"/>
      <c r="K35" s="47"/>
      <c r="L35" s="47"/>
      <c r="M35" s="47"/>
      <c r="N35" s="48"/>
      <c r="O35" s="48"/>
      <c r="P35" s="13"/>
      <c r="Q35" s="14"/>
      <c r="R35" s="17"/>
    </row>
    <row r="37" spans="1:18" x14ac:dyDescent="0.25">
      <c r="C37" s="61" t="str">
        <f ca="1">CELL("nomfichier",D65)</f>
        <v>C:\Users\S_ebekonan\Desktop\Dossier EBEN\ETATS 2021\ETATS MOOV MONEY\zzz NEW ETAT MOOV MONEY\JANVIER 2021\FROM OUTLOOK\[RECAP BOUCLAGE RETAILERS AGENCE JANVIER 2021 vide.xlsx]JOUR 1</v>
      </c>
    </row>
    <row r="38" spans="1:18" x14ac:dyDescent="0.25">
      <c r="C38" s="61" t="str">
        <f ca="1">RIGHT(CELL("nomfichier",D65),6)</f>
        <v>JOUR 1</v>
      </c>
    </row>
    <row r="39" spans="1:18" x14ac:dyDescent="0.25">
      <c r="C39" s="60">
        <f ca="1">FIND("]",CELL("nomfichier",D65))</f>
        <v>175</v>
      </c>
    </row>
    <row r="40" spans="1:18" x14ac:dyDescent="0.25">
      <c r="C40" s="60" t="str">
        <f ca="1">RIGHT(CELL("nomfichier",A1),LEN(CELL("nomfichier",A1))-FIND("]",CELL("nomfichier",A1)))</f>
        <v>JOUR 1</v>
      </c>
    </row>
    <row r="42" spans="1:18" x14ac:dyDescent="0.25">
      <c r="C42" s="61" t="str">
        <f ca="1">CELL("nomfichier")</f>
        <v>C:\Users\S_ebekonan\Desktop\Dossier EBEN\ETATS 2021\ETATS MOOV MONEY\zzz NEW ETAT MOOV MONEY\JANVIER 2021\FROM OUTLOOK\[RECAP BOUCLAGE RETAILERS AGENCE JANVIER 2021 vide.xlsx]JOUR 1</v>
      </c>
    </row>
    <row r="43" spans="1:18" x14ac:dyDescent="0.25">
      <c r="B43" s="56" t="s">
        <v>0</v>
      </c>
    </row>
    <row r="45" spans="1:18" x14ac:dyDescent="0.25">
      <c r="C45" s="57" t="s">
        <v>39</v>
      </c>
    </row>
    <row r="47" spans="1:18" x14ac:dyDescent="0.25">
      <c r="C47" s="57" t="str">
        <f ca="1">"'"&amp;CELL("contenu",A26)&amp;"'"</f>
        <v>'AGENCE 23'</v>
      </c>
    </row>
    <row r="50" spans="3:6" x14ac:dyDescent="0.25">
      <c r="C50" s="57" t="s">
        <v>0</v>
      </c>
    </row>
    <row r="51" spans="3:6" x14ac:dyDescent="0.25">
      <c r="D51" s="56"/>
      <c r="E51" s="57"/>
      <c r="F51" s="56"/>
    </row>
    <row r="52" spans="3:6" x14ac:dyDescent="0.25">
      <c r="D52" s="56"/>
      <c r="E52" s="57"/>
      <c r="F52" s="56"/>
    </row>
    <row r="55" spans="3:6" x14ac:dyDescent="0.25">
      <c r="C55" s="57" t="s">
        <v>34</v>
      </c>
    </row>
    <row r="81" spans="1:16" x14ac:dyDescent="0.25">
      <c r="P81" s="56" t="s">
        <v>0</v>
      </c>
    </row>
    <row r="82" spans="1:16" x14ac:dyDescent="0.25">
      <c r="A82" s="56" t="s">
        <v>35</v>
      </c>
    </row>
  </sheetData>
  <autoFilter ref="A3:R3"/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X83"/>
  <sheetViews>
    <sheetView zoomScale="57" zoomScaleNormal="57" workbookViewId="0">
      <selection activeCell="R4" sqref="R4"/>
    </sheetView>
  </sheetViews>
  <sheetFormatPr baseColWidth="10" defaultColWidth="13.33203125" defaultRowHeight="15" x14ac:dyDescent="0.25"/>
  <cols>
    <col min="1" max="1" width="36" style="56" bestFit="1" customWidth="1"/>
    <col min="2" max="2" width="22" style="56" bestFit="1" customWidth="1"/>
    <col min="3" max="3" width="19.33203125" style="57" customWidth="1"/>
    <col min="4" max="4" width="17.1640625" style="58" bestFit="1" customWidth="1"/>
    <col min="5" max="5" width="18" style="59" customWidth="1"/>
    <col min="6" max="6" width="21" style="58" bestFit="1" customWidth="1"/>
    <col min="7" max="7" width="23.33203125" style="56" bestFit="1" customWidth="1"/>
    <col min="8" max="8" width="23.33203125" style="56" customWidth="1"/>
    <col min="9" max="9" width="22.5" style="56" bestFit="1" customWidth="1"/>
    <col min="10" max="10" width="19.6640625" style="56" bestFit="1" customWidth="1"/>
    <col min="11" max="11" width="17" style="56" customWidth="1"/>
    <col min="12" max="12" width="24.6640625" style="57" bestFit="1" customWidth="1"/>
    <col min="13" max="13" width="19.1640625" style="57" customWidth="1"/>
    <col min="14" max="14" width="20.83203125" style="57" customWidth="1"/>
    <col min="15" max="15" width="23.33203125" style="57" customWidth="1"/>
    <col min="16" max="16" width="20.6640625" style="56" bestFit="1" customWidth="1"/>
    <col min="17" max="17" width="20.1640625" style="56" bestFit="1" customWidth="1"/>
    <col min="18" max="18" width="65.5" style="56" customWidth="1"/>
    <col min="19" max="16384" width="13.33203125" style="42"/>
  </cols>
  <sheetData>
    <row r="1" spans="1:18" x14ac:dyDescent="0.25">
      <c r="A1" s="84" t="s">
        <v>36</v>
      </c>
      <c r="B1" s="84"/>
      <c r="C1" s="84"/>
      <c r="D1" s="82"/>
      <c r="E1" s="82"/>
      <c r="F1" s="82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43"/>
      <c r="B2" s="43" t="s">
        <v>0</v>
      </c>
      <c r="C2" s="80" t="s">
        <v>1</v>
      </c>
      <c r="D2" s="81"/>
      <c r="E2" s="82" t="s">
        <v>2</v>
      </c>
      <c r="F2" s="82"/>
      <c r="G2" s="83" t="s">
        <v>3</v>
      </c>
      <c r="H2" s="83"/>
      <c r="I2" s="83" t="s">
        <v>4</v>
      </c>
      <c r="J2" s="83"/>
      <c r="K2" s="1"/>
      <c r="L2" s="83" t="s">
        <v>5</v>
      </c>
      <c r="M2" s="83"/>
      <c r="N2" s="83" t="s">
        <v>6</v>
      </c>
      <c r="O2" s="83"/>
      <c r="P2" s="83" t="s">
        <v>7</v>
      </c>
      <c r="Q2" s="83"/>
      <c r="R2" s="2" t="s">
        <v>8</v>
      </c>
    </row>
    <row r="3" spans="1:18" x14ac:dyDescent="0.25">
      <c r="A3" s="3" t="s">
        <v>9</v>
      </c>
      <c r="B3" s="3" t="s">
        <v>10</v>
      </c>
      <c r="C3" s="4" t="s">
        <v>11</v>
      </c>
      <c r="D3" s="5" t="s">
        <v>12</v>
      </c>
      <c r="E3" s="6" t="s">
        <v>37</v>
      </c>
      <c r="F3" s="7" t="s">
        <v>38</v>
      </c>
      <c r="G3" s="3" t="s">
        <v>11</v>
      </c>
      <c r="H3" s="3" t="s">
        <v>12</v>
      </c>
      <c r="I3" s="3" t="s">
        <v>11</v>
      </c>
      <c r="J3" s="3" t="s">
        <v>12</v>
      </c>
      <c r="K3" s="8" t="s">
        <v>13</v>
      </c>
      <c r="L3" s="4" t="s">
        <v>11</v>
      </c>
      <c r="M3" s="4" t="s">
        <v>12</v>
      </c>
      <c r="N3" s="9" t="s">
        <v>11</v>
      </c>
      <c r="O3" s="9" t="s">
        <v>12</v>
      </c>
      <c r="P3" s="3" t="s">
        <v>11</v>
      </c>
      <c r="Q3" s="9" t="s">
        <v>12</v>
      </c>
      <c r="R3" s="10"/>
    </row>
    <row r="4" spans="1:18" x14ac:dyDescent="0.25">
      <c r="A4" s="11" t="s">
        <v>14</v>
      </c>
      <c r="B4" s="12">
        <v>22572328170</v>
      </c>
      <c r="C4" s="44"/>
      <c r="D4" s="44"/>
      <c r="E4" s="44"/>
      <c r="F4" s="44"/>
      <c r="G4" s="44"/>
      <c r="H4" s="44"/>
      <c r="I4" s="45"/>
      <c r="J4" s="45"/>
      <c r="K4" s="44"/>
      <c r="L4" s="44"/>
      <c r="M4" s="44"/>
      <c r="N4" s="46"/>
      <c r="O4" s="46"/>
      <c r="P4" s="13"/>
      <c r="Q4" s="14"/>
      <c r="R4" s="45"/>
    </row>
    <row r="5" spans="1:18" x14ac:dyDescent="0.25">
      <c r="A5" s="11" t="s">
        <v>14</v>
      </c>
      <c r="B5" s="12">
        <v>22553474202</v>
      </c>
      <c r="C5" s="44"/>
      <c r="D5" s="44"/>
      <c r="E5" s="44"/>
      <c r="F5" s="44"/>
      <c r="G5" s="44"/>
      <c r="H5" s="44"/>
      <c r="I5" s="45"/>
      <c r="J5" s="45"/>
      <c r="K5" s="44"/>
      <c r="L5" s="44"/>
      <c r="M5" s="44"/>
      <c r="N5" s="46"/>
      <c r="O5" s="46"/>
      <c r="P5" s="13"/>
      <c r="Q5" s="14"/>
      <c r="R5" s="45"/>
    </row>
    <row r="6" spans="1:18" x14ac:dyDescent="0.25">
      <c r="A6" s="19" t="s">
        <v>15</v>
      </c>
      <c r="B6" s="20">
        <v>22503410331</v>
      </c>
      <c r="C6" s="44"/>
      <c r="D6" s="44"/>
      <c r="E6" s="44"/>
      <c r="F6" s="44"/>
      <c r="G6" s="47"/>
      <c r="H6" s="47"/>
      <c r="I6" s="47"/>
      <c r="J6" s="47"/>
      <c r="K6" s="47"/>
      <c r="L6" s="47"/>
      <c r="M6" s="47"/>
      <c r="N6" s="48"/>
      <c r="O6" s="48"/>
      <c r="P6" s="13"/>
      <c r="Q6" s="14"/>
      <c r="R6" s="17"/>
    </row>
    <row r="7" spans="1:18" x14ac:dyDescent="0.25">
      <c r="A7" s="21" t="s">
        <v>16</v>
      </c>
      <c r="B7" s="22">
        <v>22572328178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8"/>
      <c r="O7" s="48"/>
      <c r="P7" s="13"/>
      <c r="Q7" s="14"/>
      <c r="R7" s="17"/>
    </row>
    <row r="8" spans="1:18" x14ac:dyDescent="0.25">
      <c r="A8" s="11" t="s">
        <v>17</v>
      </c>
      <c r="B8" s="12">
        <v>22553472621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6"/>
      <c r="O8" s="46"/>
      <c r="P8" s="13"/>
      <c r="Q8" s="14"/>
      <c r="R8" s="45"/>
    </row>
    <row r="9" spans="1:18" x14ac:dyDescent="0.25">
      <c r="A9" s="19" t="s">
        <v>18</v>
      </c>
      <c r="B9" s="20">
        <v>22572328173</v>
      </c>
      <c r="C9" s="44"/>
      <c r="D9" s="44"/>
      <c r="E9" s="44"/>
      <c r="F9" s="44"/>
      <c r="G9" s="47"/>
      <c r="H9" s="47"/>
      <c r="I9" s="47"/>
      <c r="J9" s="47"/>
      <c r="K9" s="47"/>
      <c r="L9" s="47"/>
      <c r="M9" s="47"/>
      <c r="N9" s="23"/>
      <c r="O9" s="23"/>
      <c r="P9" s="13"/>
      <c r="Q9" s="14"/>
      <c r="R9" s="45"/>
    </row>
    <row r="10" spans="1:18" x14ac:dyDescent="0.25">
      <c r="A10" s="11" t="s">
        <v>18</v>
      </c>
      <c r="B10" s="12">
        <v>22542176618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6"/>
      <c r="O10" s="46"/>
      <c r="P10" s="13"/>
      <c r="Q10" s="14"/>
      <c r="R10" s="45"/>
    </row>
    <row r="11" spans="1:18" x14ac:dyDescent="0.25">
      <c r="A11" s="11" t="s">
        <v>19</v>
      </c>
      <c r="B11" s="12">
        <v>22542636599</v>
      </c>
      <c r="C11" s="44"/>
      <c r="D11" s="44"/>
      <c r="E11" s="44"/>
      <c r="F11" s="44"/>
      <c r="G11" s="44"/>
      <c r="H11" s="49"/>
      <c r="I11" s="45"/>
      <c r="J11" s="45"/>
      <c r="K11" s="45"/>
      <c r="L11" s="44"/>
      <c r="M11" s="44"/>
      <c r="N11" s="46"/>
      <c r="O11" s="46"/>
      <c r="P11" s="13"/>
      <c r="Q11" s="14"/>
      <c r="R11" s="45"/>
    </row>
    <row r="12" spans="1:18" x14ac:dyDescent="0.25">
      <c r="A12" s="11" t="s">
        <v>19</v>
      </c>
      <c r="B12" s="12">
        <v>22542439007</v>
      </c>
      <c r="C12" s="44"/>
      <c r="D12" s="44"/>
      <c r="E12" s="44"/>
      <c r="F12" s="44"/>
      <c r="G12" s="44"/>
      <c r="H12" s="49"/>
      <c r="I12" s="45"/>
      <c r="J12" s="45"/>
      <c r="K12" s="45"/>
      <c r="L12" s="44"/>
      <c r="M12" s="44"/>
      <c r="N12" s="46"/>
      <c r="O12" s="46"/>
      <c r="P12" s="13"/>
      <c r="Q12" s="14"/>
      <c r="R12" s="45"/>
    </row>
    <row r="13" spans="1:18" x14ac:dyDescent="0.25">
      <c r="A13" s="26" t="s">
        <v>20</v>
      </c>
      <c r="B13" s="27">
        <v>22503409560</v>
      </c>
      <c r="C13" s="44"/>
      <c r="D13" s="44"/>
      <c r="E13" s="44"/>
      <c r="F13" s="44"/>
      <c r="G13" s="44"/>
      <c r="H13" s="45"/>
      <c r="I13" s="45"/>
      <c r="J13" s="45"/>
      <c r="K13" s="44"/>
      <c r="L13" s="44"/>
      <c r="M13" s="44"/>
      <c r="N13" s="46"/>
      <c r="O13" s="46"/>
      <c r="P13" s="13"/>
      <c r="Q13" s="14"/>
      <c r="R13" s="45"/>
    </row>
    <row r="14" spans="1:18" x14ac:dyDescent="0.25">
      <c r="A14" s="26" t="s">
        <v>21</v>
      </c>
      <c r="B14" s="27">
        <v>22553472624</v>
      </c>
      <c r="C14" s="44"/>
      <c r="D14" s="44"/>
      <c r="E14" s="44"/>
      <c r="F14" s="44"/>
      <c r="G14" s="44"/>
      <c r="H14" s="49"/>
      <c r="I14" s="45"/>
      <c r="J14" s="45"/>
      <c r="K14" s="45"/>
      <c r="L14" s="44"/>
      <c r="M14" s="44"/>
      <c r="N14" s="46"/>
      <c r="O14" s="46"/>
      <c r="P14" s="13"/>
      <c r="Q14" s="14"/>
      <c r="R14" s="45"/>
    </row>
    <row r="15" spans="1:18" x14ac:dyDescent="0.25">
      <c r="A15" s="11" t="s">
        <v>22</v>
      </c>
      <c r="B15" s="12">
        <v>22572328177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6"/>
      <c r="O15" s="46"/>
      <c r="P15" s="13"/>
      <c r="Q15" s="14"/>
      <c r="R15" s="45"/>
    </row>
    <row r="16" spans="1:18" ht="15" customHeight="1" x14ac:dyDescent="0.25">
      <c r="A16" s="28" t="s">
        <v>23</v>
      </c>
      <c r="B16" s="25">
        <v>22542637099</v>
      </c>
      <c r="C16" s="44"/>
      <c r="D16" s="44"/>
      <c r="E16" s="44"/>
      <c r="F16" s="44"/>
      <c r="G16" s="47"/>
      <c r="H16" s="47"/>
      <c r="I16" s="47"/>
      <c r="J16" s="47"/>
      <c r="K16" s="47"/>
      <c r="L16" s="47"/>
      <c r="M16" s="47"/>
      <c r="N16" s="48"/>
      <c r="O16" s="48"/>
      <c r="P16" s="13"/>
      <c r="Q16" s="14"/>
      <c r="R16" s="45"/>
    </row>
    <row r="17" spans="1:24" ht="15" customHeight="1" x14ac:dyDescent="0.25">
      <c r="A17" s="19" t="s">
        <v>24</v>
      </c>
      <c r="B17" s="20">
        <v>22542176621</v>
      </c>
      <c r="C17" s="44"/>
      <c r="D17" s="44"/>
      <c r="E17" s="44"/>
      <c r="F17" s="44"/>
      <c r="G17" s="47"/>
      <c r="H17" s="47"/>
      <c r="I17" s="47"/>
      <c r="J17" s="47"/>
      <c r="K17" s="47"/>
      <c r="L17" s="47"/>
      <c r="M17" s="47"/>
      <c r="N17" s="48"/>
      <c r="O17" s="48"/>
      <c r="P17" s="13"/>
      <c r="Q17" s="14"/>
      <c r="R17" s="17"/>
    </row>
    <row r="18" spans="1:24" ht="15" customHeight="1" x14ac:dyDescent="0.25">
      <c r="A18" s="11" t="s">
        <v>24</v>
      </c>
      <c r="B18" s="12">
        <v>22572328171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6"/>
      <c r="O18" s="46"/>
      <c r="P18" s="13"/>
      <c r="Q18" s="14"/>
      <c r="R18" s="45"/>
      <c r="X18" s="53"/>
    </row>
    <row r="19" spans="1:24" ht="15" customHeight="1" x14ac:dyDescent="0.25">
      <c r="A19" s="29" t="s">
        <v>25</v>
      </c>
      <c r="B19" s="30">
        <v>22541054545</v>
      </c>
      <c r="C19" s="44"/>
      <c r="D19" s="44"/>
      <c r="E19" s="44"/>
      <c r="F19" s="44"/>
      <c r="G19" s="47"/>
      <c r="H19" s="47"/>
      <c r="I19" s="47"/>
      <c r="J19" s="47"/>
      <c r="K19" s="47"/>
      <c r="L19" s="47"/>
      <c r="M19" s="47"/>
      <c r="N19" s="54"/>
      <c r="O19" s="54"/>
      <c r="P19" s="13"/>
      <c r="Q19" s="14"/>
      <c r="R19" s="45"/>
    </row>
    <row r="20" spans="1:24" ht="15" customHeight="1" x14ac:dyDescent="0.25">
      <c r="A20" s="21" t="s">
        <v>25</v>
      </c>
      <c r="B20" s="31">
        <v>22572328167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6"/>
      <c r="O20" s="46"/>
      <c r="P20" s="13"/>
      <c r="Q20" s="14"/>
      <c r="R20" s="45"/>
    </row>
    <row r="21" spans="1:24" ht="15" customHeight="1" x14ac:dyDescent="0.25">
      <c r="A21" s="28" t="s">
        <v>26</v>
      </c>
      <c r="B21" s="20">
        <v>22542636124</v>
      </c>
      <c r="C21" s="34"/>
      <c r="D21" s="34"/>
      <c r="E21" s="44"/>
      <c r="F21" s="44"/>
      <c r="G21" s="47"/>
      <c r="H21" s="47"/>
      <c r="I21" s="47"/>
      <c r="J21" s="47"/>
      <c r="K21" s="47"/>
      <c r="L21" s="47"/>
      <c r="M21" s="47"/>
      <c r="N21" s="48"/>
      <c r="O21" s="48"/>
      <c r="P21" s="13"/>
      <c r="Q21" s="14"/>
      <c r="R21" s="24"/>
    </row>
    <row r="22" spans="1:24" ht="15" customHeight="1" x14ac:dyDescent="0.25">
      <c r="A22" s="11" t="s">
        <v>26</v>
      </c>
      <c r="B22" s="12">
        <v>22572330517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6"/>
      <c r="O22" s="46"/>
      <c r="P22" s="13"/>
      <c r="Q22" s="14"/>
      <c r="R22" s="45"/>
    </row>
    <row r="23" spans="1:24" x14ac:dyDescent="0.25">
      <c r="A23" s="19" t="s">
        <v>27</v>
      </c>
      <c r="B23" s="25">
        <v>22572329165</v>
      </c>
      <c r="C23" s="44"/>
      <c r="D23" s="44"/>
      <c r="E23" s="44"/>
      <c r="F23" s="44"/>
      <c r="G23" s="47"/>
      <c r="H23" s="47"/>
      <c r="I23" s="47"/>
      <c r="J23" s="47"/>
      <c r="K23" s="47"/>
      <c r="L23" s="47"/>
      <c r="M23" s="47"/>
      <c r="N23" s="48"/>
      <c r="O23" s="48"/>
      <c r="P23" s="13"/>
      <c r="Q23" s="14"/>
      <c r="R23" s="45"/>
    </row>
    <row r="24" spans="1:24" x14ac:dyDescent="0.25">
      <c r="A24" s="38" t="s">
        <v>27</v>
      </c>
      <c r="B24" s="27">
        <v>22572329166</v>
      </c>
      <c r="C24" s="44"/>
      <c r="D24" s="44"/>
      <c r="E24" s="44"/>
      <c r="F24" s="44"/>
      <c r="G24" s="34"/>
      <c r="H24" s="39"/>
      <c r="I24" s="40"/>
      <c r="J24" s="40"/>
      <c r="K24" s="24"/>
      <c r="L24" s="34"/>
      <c r="M24" s="34"/>
      <c r="N24" s="46"/>
      <c r="O24" s="46"/>
      <c r="P24" s="13"/>
      <c r="Q24" s="14"/>
      <c r="R24" s="45"/>
    </row>
    <row r="25" spans="1:24" x14ac:dyDescent="0.25">
      <c r="A25" s="11" t="s">
        <v>28</v>
      </c>
      <c r="B25" s="12">
        <v>22542176627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6"/>
      <c r="O25" s="46"/>
      <c r="P25" s="13"/>
      <c r="Q25" s="14"/>
      <c r="R25" s="45"/>
    </row>
    <row r="26" spans="1:24" s="36" customFormat="1" x14ac:dyDescent="0.25">
      <c r="A26" s="15" t="s">
        <v>29</v>
      </c>
      <c r="B26" s="18">
        <v>22572330521</v>
      </c>
      <c r="C26" s="44"/>
      <c r="D26" s="44"/>
      <c r="E26" s="44"/>
      <c r="F26" s="44"/>
      <c r="G26" s="47"/>
      <c r="H26" s="47"/>
      <c r="I26" s="47"/>
      <c r="J26" s="47"/>
      <c r="K26" s="47"/>
      <c r="L26" s="47"/>
      <c r="M26" s="47"/>
      <c r="N26" s="48"/>
      <c r="O26" s="48"/>
      <c r="P26" s="13"/>
      <c r="Q26" s="14"/>
      <c r="R26" s="45"/>
    </row>
    <row r="27" spans="1:24" s="36" customFormat="1" x14ac:dyDescent="0.25">
      <c r="A27" s="11" t="s">
        <v>29</v>
      </c>
      <c r="B27" s="12">
        <v>22572330524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8"/>
      <c r="O27" s="48"/>
      <c r="P27" s="13"/>
      <c r="Q27" s="14"/>
      <c r="R27" s="45"/>
    </row>
    <row r="28" spans="1:24" x14ac:dyDescent="0.25">
      <c r="A28" s="11" t="s">
        <v>30</v>
      </c>
      <c r="B28" s="12">
        <v>22503410578</v>
      </c>
      <c r="C28" s="44"/>
      <c r="D28" s="44"/>
      <c r="E28" s="44"/>
      <c r="F28" s="44"/>
      <c r="G28" s="44"/>
      <c r="H28" s="49"/>
      <c r="I28" s="47"/>
      <c r="J28" s="45"/>
      <c r="K28" s="45"/>
      <c r="L28" s="44"/>
      <c r="M28" s="44"/>
      <c r="N28" s="46"/>
      <c r="O28" s="46"/>
      <c r="P28" s="13"/>
      <c r="Q28" s="14"/>
      <c r="R28" s="45"/>
    </row>
    <row r="29" spans="1:24" x14ac:dyDescent="0.25">
      <c r="A29" s="55" t="s">
        <v>30</v>
      </c>
      <c r="B29" s="25">
        <v>22542439026</v>
      </c>
      <c r="C29" s="44"/>
      <c r="D29" s="44"/>
      <c r="E29" s="44"/>
      <c r="F29" s="44"/>
      <c r="G29" s="47"/>
      <c r="H29" s="47"/>
      <c r="I29" s="47"/>
      <c r="J29" s="47"/>
      <c r="K29" s="47"/>
      <c r="L29" s="47"/>
      <c r="M29" s="47"/>
      <c r="N29" s="23"/>
      <c r="O29" s="23"/>
      <c r="P29" s="13"/>
      <c r="Q29" s="35"/>
      <c r="R29" s="24"/>
    </row>
    <row r="30" spans="1:24" x14ac:dyDescent="0.25">
      <c r="A30" s="15" t="s">
        <v>31</v>
      </c>
      <c r="B30" s="18">
        <v>22552512926</v>
      </c>
      <c r="C30" s="44"/>
      <c r="D30" s="44"/>
      <c r="E30" s="44"/>
      <c r="F30" s="44"/>
      <c r="G30" s="47"/>
      <c r="H30" s="47"/>
      <c r="I30" s="47"/>
      <c r="J30" s="47"/>
      <c r="K30" s="47"/>
      <c r="L30" s="47"/>
      <c r="M30" s="47"/>
      <c r="N30" s="48"/>
      <c r="O30" s="48"/>
      <c r="P30" s="13"/>
      <c r="Q30" s="14"/>
      <c r="R30" s="45"/>
    </row>
    <row r="31" spans="1:24" x14ac:dyDescent="0.25">
      <c r="A31" s="15" t="s">
        <v>31</v>
      </c>
      <c r="B31" s="18">
        <v>22552512930</v>
      </c>
      <c r="C31" s="44"/>
      <c r="D31" s="44"/>
      <c r="E31" s="44"/>
      <c r="F31" s="44"/>
      <c r="G31" s="47"/>
      <c r="H31" s="47"/>
      <c r="I31" s="47"/>
      <c r="J31" s="47"/>
      <c r="K31" s="47"/>
      <c r="L31" s="47"/>
      <c r="M31" s="47"/>
      <c r="N31" s="48"/>
      <c r="O31" s="48"/>
      <c r="P31" s="13"/>
      <c r="Q31" s="14"/>
      <c r="R31" s="45"/>
    </row>
    <row r="32" spans="1:24" x14ac:dyDescent="0.25">
      <c r="A32" s="11" t="s">
        <v>31</v>
      </c>
      <c r="B32" s="12">
        <v>22501739442</v>
      </c>
      <c r="C32" s="44"/>
      <c r="D32" s="44"/>
      <c r="E32" s="44"/>
      <c r="F32" s="44"/>
      <c r="G32" s="44"/>
      <c r="H32" s="44"/>
      <c r="I32" s="47"/>
      <c r="J32" s="50"/>
      <c r="K32" s="44"/>
      <c r="L32" s="44"/>
      <c r="M32" s="44"/>
      <c r="N32" s="46"/>
      <c r="O32" s="46"/>
      <c r="P32" s="13"/>
      <c r="Q32" s="14"/>
      <c r="R32" s="45"/>
    </row>
    <row r="33" spans="1:18" x14ac:dyDescent="0.25">
      <c r="A33" s="55" t="s">
        <v>32</v>
      </c>
      <c r="B33" s="27">
        <v>22542792940</v>
      </c>
      <c r="C33" s="44"/>
      <c r="D33" s="44"/>
      <c r="E33" s="44"/>
      <c r="F33" s="44"/>
      <c r="G33" s="34"/>
      <c r="H33" s="39"/>
      <c r="I33" s="47"/>
      <c r="J33" s="24"/>
      <c r="K33" s="24"/>
      <c r="L33" s="34"/>
      <c r="M33" s="34"/>
      <c r="N33" s="46"/>
      <c r="O33" s="46"/>
      <c r="P33" s="13"/>
      <c r="Q33" s="14"/>
      <c r="R33" s="45"/>
    </row>
    <row r="34" spans="1:18" x14ac:dyDescent="0.25">
      <c r="A34" s="15" t="s">
        <v>33</v>
      </c>
      <c r="B34" s="41">
        <v>22542276683</v>
      </c>
      <c r="C34" s="44"/>
      <c r="D34" s="44"/>
      <c r="E34" s="44"/>
      <c r="F34" s="44"/>
      <c r="G34" s="47"/>
      <c r="H34" s="47"/>
      <c r="I34" s="47"/>
      <c r="J34" s="47"/>
      <c r="K34" s="47"/>
      <c r="L34" s="47"/>
      <c r="M34" s="47"/>
      <c r="N34" s="48"/>
      <c r="O34" s="48"/>
      <c r="P34" s="13"/>
      <c r="Q34" s="14"/>
      <c r="R34" s="45"/>
    </row>
    <row r="35" spans="1:18" x14ac:dyDescent="0.25">
      <c r="A35" s="11" t="s">
        <v>33</v>
      </c>
      <c r="B35" s="27">
        <v>22542277256</v>
      </c>
      <c r="C35" s="44"/>
      <c r="D35" s="44"/>
      <c r="E35" s="44"/>
      <c r="F35" s="44"/>
      <c r="G35" s="44"/>
      <c r="H35" s="49"/>
      <c r="I35" s="45"/>
      <c r="J35" s="45"/>
      <c r="K35" s="45"/>
      <c r="L35" s="44"/>
      <c r="M35" s="44"/>
      <c r="N35" s="48"/>
      <c r="O35" s="48"/>
      <c r="P35" s="13"/>
      <c r="Q35" s="14"/>
      <c r="R35" s="45"/>
    </row>
    <row r="43" spans="1:18" x14ac:dyDescent="0.25">
      <c r="B43" s="56" t="s">
        <v>0</v>
      </c>
    </row>
    <row r="45" spans="1:18" x14ac:dyDescent="0.25">
      <c r="C45" s="57" t="s">
        <v>0</v>
      </c>
    </row>
    <row r="51" spans="3:6" x14ac:dyDescent="0.25">
      <c r="C51" s="57" t="s">
        <v>0</v>
      </c>
    </row>
    <row r="52" spans="3:6" x14ac:dyDescent="0.25">
      <c r="D52" s="56"/>
      <c r="E52" s="57"/>
      <c r="F52" s="56"/>
    </row>
    <row r="53" spans="3:6" x14ac:dyDescent="0.25">
      <c r="D53" s="56"/>
      <c r="E53" s="57"/>
      <c r="F53" s="56"/>
    </row>
    <row r="56" spans="3:6" x14ac:dyDescent="0.25">
      <c r="C56" s="57" t="s">
        <v>34</v>
      </c>
    </row>
    <row r="82" spans="1:16" x14ac:dyDescent="0.25">
      <c r="P82" s="56" t="s">
        <v>0</v>
      </c>
    </row>
    <row r="83" spans="1:16" x14ac:dyDescent="0.25">
      <c r="A83" s="56" t="s">
        <v>35</v>
      </c>
    </row>
  </sheetData>
  <mergeCells count="8">
    <mergeCell ref="A1:R1"/>
    <mergeCell ref="C2:D2"/>
    <mergeCell ref="E2:F2"/>
    <mergeCell ref="G2:H2"/>
    <mergeCell ref="I2:J2"/>
    <mergeCell ref="L2:M2"/>
    <mergeCell ref="N2:O2"/>
    <mergeCell ref="P2:Q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JOUR 1</vt:lpstr>
      <vt:lpstr>JOUR 2</vt:lpstr>
      <vt:lpstr>JOUR 3</vt:lpstr>
      <vt:lpstr>JOUR 4</vt:lpstr>
      <vt:lpstr>JOUR 5</vt:lpstr>
      <vt:lpstr>JOUR 6</vt:lpstr>
      <vt:lpstr>JOUR 7</vt:lpstr>
      <vt:lpstr>JOUR 8</vt:lpstr>
      <vt:lpstr>JOUR 9</vt:lpstr>
      <vt:lpstr>JOUR 10</vt:lpstr>
      <vt:lpstr>JOUR 11</vt:lpstr>
      <vt:lpstr>JOUR 12</vt:lpstr>
      <vt:lpstr>JOUR 13</vt:lpstr>
      <vt:lpstr>JOUR 14</vt:lpstr>
      <vt:lpstr>JOUR 15</vt:lpstr>
      <vt:lpstr>JOUR 16</vt:lpstr>
      <vt:lpstr>JOUR 17</vt:lpstr>
      <vt:lpstr>JOUR 18</vt:lpstr>
      <vt:lpstr>JOUR 19</vt:lpstr>
      <vt:lpstr>JOUR 20</vt:lpstr>
      <vt:lpstr>JOUR 21</vt:lpstr>
      <vt:lpstr>JOUR 22</vt:lpstr>
      <vt:lpstr>JOUR 23</vt:lpstr>
      <vt:lpstr>JOUR 24</vt:lpstr>
      <vt:lpstr>JOUR 25</vt:lpstr>
      <vt:lpstr>JOUR 26</vt:lpstr>
      <vt:lpstr>JOUR 27</vt:lpstr>
      <vt:lpstr>JOUR 28</vt:lpstr>
      <vt:lpstr>JOUR 29</vt:lpstr>
      <vt:lpstr>JOUR 30</vt:lpstr>
      <vt:lpstr>JOUR 31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Ebenezer KONAN</dc:creator>
  <cp:lastModifiedBy>Stagiaire Ebenezer KONAN</cp:lastModifiedBy>
  <dcterms:created xsi:type="dcterms:W3CDTF">2021-01-21T11:32:34Z</dcterms:created>
  <dcterms:modified xsi:type="dcterms:W3CDTF">2021-01-27T13:31:05Z</dcterms:modified>
</cp:coreProperties>
</file>