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0" windowWidth="18495" windowHeight="11700" activeTab="1"/>
  </bookViews>
  <sheets>
    <sheet name="recap" sheetId="4" r:id="rId1"/>
    <sheet name="2" sheetId="1" r:id="rId2"/>
    <sheet name="4" sheetId="2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B5" i="4"/>
  <c r="B6" s="1"/>
  <c r="B3"/>
  <c r="B2"/>
  <c r="S17" i="2"/>
  <c r="R17"/>
  <c r="Q17"/>
  <c r="P17"/>
  <c r="O17"/>
  <c r="N17"/>
  <c r="M17"/>
  <c r="L17"/>
  <c r="K17"/>
  <c r="J17"/>
  <c r="I17"/>
  <c r="H17"/>
  <c r="G17"/>
  <c r="F17"/>
  <c r="E17"/>
  <c r="D17"/>
  <c r="C17"/>
  <c r="C2" i="4"/>
  <c r="K17" i="1"/>
  <c r="L17"/>
  <c r="M17"/>
  <c r="N17"/>
  <c r="O17"/>
  <c r="P17"/>
  <c r="Q17"/>
  <c r="R17"/>
  <c r="S17"/>
  <c r="C17"/>
  <c r="J17" l="1"/>
  <c r="D17" l="1"/>
  <c r="E17"/>
  <c r="F17"/>
  <c r="G17"/>
  <c r="H17"/>
  <c r="I17"/>
</calcChain>
</file>

<file path=xl/sharedStrings.xml><?xml version="1.0" encoding="utf-8"?>
<sst xmlns="http://schemas.openxmlformats.org/spreadsheetml/2006/main" count="134" uniqueCount="85">
  <si>
    <t>15</t>
  </si>
  <si>
    <t>Bastia - Lille</t>
  </si>
  <si>
    <t>Bordeaux - Toulouse</t>
  </si>
  <si>
    <t>Nîmes - Monaco</t>
  </si>
  <si>
    <t>St Etienne - Nancy</t>
  </si>
  <si>
    <t>Caen - Dijon</t>
  </si>
  <si>
    <t>Grenoble - Marseille</t>
  </si>
  <si>
    <t>Lens - Lyon</t>
  </si>
  <si>
    <t>Dep.Corog.-AthleticBil.</t>
  </si>
  <si>
    <t>Cons.Marseille-ACAjaccio</t>
  </si>
  <si>
    <t>Beauvais - Cholet</t>
  </si>
  <si>
    <t>Dunkerque - Rennes</t>
  </si>
  <si>
    <t>SAS Epinal - Metz</t>
  </si>
  <si>
    <t>DinanLehonFC-Guingamp</t>
  </si>
  <si>
    <t>Auxerre - Strasbourg</t>
  </si>
  <si>
    <t>N</t>
  </si>
  <si>
    <t>Résultats</t>
  </si>
  <si>
    <t>TOTAL</t>
  </si>
  <si>
    <t>Parieur 01</t>
  </si>
  <si>
    <t>Parieur 02</t>
  </si>
  <si>
    <t>Parieur 03</t>
  </si>
  <si>
    <t>Parieur 04</t>
  </si>
  <si>
    <t>Parieur 05</t>
  </si>
  <si>
    <t>Parieur 06</t>
  </si>
  <si>
    <t>Parieur 07</t>
  </si>
  <si>
    <t>Parieur 08</t>
  </si>
  <si>
    <t>Parieur 09</t>
  </si>
  <si>
    <t>Parieur 10</t>
  </si>
  <si>
    <t>Parieur 11</t>
  </si>
  <si>
    <t>Parieur 12</t>
  </si>
  <si>
    <t>Parieur 13</t>
  </si>
  <si>
    <t>Parieur 14</t>
  </si>
  <si>
    <t>Parieur 15</t>
  </si>
  <si>
    <t>Parieur 16</t>
  </si>
  <si>
    <t>*</t>
  </si>
  <si>
    <t>Libellé</t>
  </si>
  <si>
    <t>Afficher</t>
  </si>
  <si>
    <t>Date</t>
  </si>
  <si>
    <t>Grille N°</t>
  </si>
  <si>
    <t>Meilleur résultat</t>
  </si>
  <si>
    <t>Moyenne</t>
  </si>
  <si>
    <t>la moyenne est fausse, elle a compté les 0, comment virer ces 0 vu qu'il n'y a pas de pronostics ?</t>
  </si>
  <si>
    <t>Mise totale</t>
  </si>
  <si>
    <t>Gains</t>
  </si>
  <si>
    <t>Gains réels</t>
  </si>
  <si>
    <t>Comment faire pour que ces données soient renvoyés automatiquement en fonction des onglets et des MAJ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</si>
  <si>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</si>
  <si>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</si>
  <si>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</si>
  <si>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</si>
  <si>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</si>
  <si>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</si>
  <si>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</si>
  <si>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</si>
  <si>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</si>
  <si>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</si>
  <si>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</si>
  <si>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</si>
  <si>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</si>
  <si>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</si>
  <si>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16</t>
  </si>
  <si>
    <t>Reims - St Etienne</t>
  </si>
  <si>
    <t>Lille - Caen</t>
  </si>
  <si>
    <t>Nice - Lorient</t>
  </si>
  <si>
    <t>Guingamp - Lens</t>
  </si>
  <si>
    <t>Evian Thonon - Rennes</t>
  </si>
  <si>
    <t>Torino - Milan AC</t>
  </si>
  <si>
    <t>Celta Vigo-FC Valence</t>
  </si>
  <si>
    <t>Lyon - Toulouse</t>
  </si>
  <si>
    <t>Nantes - Metz</t>
  </si>
  <si>
    <t>Fiorentina - Palerme</t>
  </si>
  <si>
    <t>AS Rome - Lazio Rome</t>
  </si>
  <si>
    <t>Naples-Juventus Turin</t>
  </si>
  <si>
    <t>FCBarcelo.-AtleticoMad.</t>
  </si>
  <si>
    <t>Monaco - Bordeaux</t>
  </si>
  <si>
    <t>TOTAL CORRECT</t>
  </si>
  <si>
    <t>Pourquoi 1 ?</t>
  </si>
  <si>
    <t>Comment virer ces "14" vu que c'est 0 voire rien qui devrais apparaître</t>
  </si>
  <si>
    <t>RAPPORTS</t>
  </si>
  <si>
    <t xml:space="preserve">14/14 </t>
  </si>
  <si>
    <t xml:space="preserve">- </t>
  </si>
  <si>
    <t xml:space="preserve">13/14 </t>
  </si>
  <si>
    <t>12/14</t>
  </si>
  <si>
    <t>11/14</t>
  </si>
  <si>
    <t>10/14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</si>
</sst>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0;;"/>
    <numFmt numFmtId="165" formatCode="ddd\ dd\ mmm\ yyyy"/>
  </numFmts>
  <fonts count="4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2" fillId="0" borderId="4" xfId="0" quotePrefix="1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0" fontId="2" fillId="0" borderId="6" xfId="0" quotePrefix="1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right"/>
    </xf>
    <xf numFmtId="164" fontId="0" fillId="0" borderId="4" xfId="0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horizontal="center"/>
    </xf>
    <xf numFmtId="164" fontId="0" fillId="0" borderId="6" xfId="0" applyNumberFormat="1" applyFont="1" applyFill="1" applyBorder="1" applyAlignment="1">
      <alignment horizontal="center"/>
    </xf>
    <xf numFmtId="0" fontId="0" fillId="0" borderId="0" xfId="0" applyFont="1"/>
    <xf numFmtId="16" fontId="0" fillId="0" borderId="0" xfId="0" applyNumberFormat="1" applyFont="1"/>
    <xf numFmtId="0" fontId="0" fillId="0" borderId="1" xfId="0" applyFont="1" applyFill="1" applyBorder="1" applyAlignment="1">
      <alignment horizontal="center"/>
    </xf>
    <xf numFmtId="0" fontId="0" fillId="0" borderId="0" xfId="0" quotePrefix="1" applyFont="1"/>
    <xf numFmtId="0" fontId="0" fillId="0" borderId="0" xfId="0" quotePrefix="1" applyFont="1" applyAlignment="1">
      <alignment horizontal="right"/>
    </xf>
    <xf numFmtId="0" fontId="0" fillId="0" borderId="7" xfId="0" applyFont="1" applyBorder="1" applyAlignment="1">
      <alignment horizontal="center"/>
    </xf>
    <xf numFmtId="0" fontId="0" fillId="0" borderId="8" xfId="0" applyFont="1" applyBorder="1"/>
    <xf numFmtId="0" fontId="0" fillId="0" borderId="9" xfId="0" applyFont="1" applyBorder="1"/>
    <xf numFmtId="0" fontId="0" fillId="0" borderId="10" xfId="0" applyFont="1" applyBorder="1"/>
    <xf numFmtId="0" fontId="0" fillId="0" borderId="11" xfId="0" applyFont="1" applyBorder="1"/>
    <xf numFmtId="0" fontId="0" fillId="0" borderId="12" xfId="0" applyFont="1" applyBorder="1"/>
    <xf numFmtId="0" fontId="0" fillId="0" borderId="13" xfId="0" applyFont="1" applyBorder="1"/>
    <xf numFmtId="0" fontId="0" fillId="0" borderId="14" xfId="0" applyFont="1" applyBorder="1"/>
    <xf numFmtId="0" fontId="0" fillId="0" borderId="15" xfId="0" applyFont="1" applyBorder="1"/>
    <xf numFmtId="0" fontId="0" fillId="0" borderId="16" xfId="0" applyFont="1" applyBorder="1"/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Border="1" applyAlignment="1">
      <alignment horizontal="left"/>
    </xf>
    <xf numFmtId="0" fontId="0" fillId="0" borderId="10" xfId="0" applyFont="1" applyBorder="1" applyAlignment="1">
      <alignment horizontal="left"/>
    </xf>
    <xf numFmtId="0" fontId="0" fillId="0" borderId="11" xfId="0" applyFont="1" applyBorder="1" applyAlignment="1">
      <alignment horizontal="left"/>
    </xf>
    <xf numFmtId="0" fontId="0" fillId="0" borderId="12" xfId="0" applyFont="1" applyBorder="1" applyAlignment="1">
      <alignment horizontal="left"/>
    </xf>
    <xf numFmtId="0" fontId="0" fillId="0" borderId="12" xfId="0" applyFont="1" applyBorder="1" applyAlignment="1">
      <alignment horizontal="right"/>
    </xf>
    <xf numFmtId="0" fontId="0" fillId="0" borderId="12" xfId="0" applyFont="1" applyBorder="1" applyAlignment="1">
      <alignment horizontal="center"/>
    </xf>
    <xf numFmtId="0" fontId="0" fillId="0" borderId="12" xfId="0" applyFont="1" applyFill="1" applyBorder="1" applyAlignment="1">
      <alignment horizontal="left"/>
    </xf>
    <xf numFmtId="0" fontId="0" fillId="0" borderId="13" xfId="0" applyFont="1" applyBorder="1" applyAlignment="1">
      <alignment horizontal="right"/>
    </xf>
    <xf numFmtId="0" fontId="0" fillId="0" borderId="13" xfId="0" applyFont="1" applyBorder="1" applyAlignment="1">
      <alignment horizontal="left"/>
    </xf>
    <xf numFmtId="0" fontId="0" fillId="0" borderId="11" xfId="0" applyFont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1" xfId="0" applyFont="1" applyBorder="1" applyAlignment="1">
      <alignment horizontal="right"/>
    </xf>
    <xf numFmtId="0" fontId="0" fillId="0" borderId="12" xfId="0" applyFont="1" applyFill="1" applyBorder="1" applyAlignment="1">
      <alignment horizontal="right"/>
    </xf>
    <xf numFmtId="0" fontId="0" fillId="2" borderId="11" xfId="0" applyFont="1" applyFill="1" applyBorder="1" applyAlignment="1">
      <alignment horizontal="right"/>
    </xf>
    <xf numFmtId="0" fontId="0" fillId="0" borderId="14" xfId="0" applyFont="1" applyBorder="1" applyAlignment="1">
      <alignment horizontal="center"/>
    </xf>
    <xf numFmtId="0" fontId="0" fillId="0" borderId="15" xfId="0" applyFont="1" applyBorder="1" applyAlignment="1">
      <alignment horizontal="left"/>
    </xf>
    <xf numFmtId="0" fontId="0" fillId="0" borderId="15" xfId="0" applyFont="1" applyBorder="1" applyAlignment="1">
      <alignment horizontal="right"/>
    </xf>
    <xf numFmtId="0" fontId="0" fillId="0" borderId="15" xfId="0" applyFont="1" applyBorder="1" applyAlignment="1">
      <alignment horizontal="center"/>
    </xf>
    <xf numFmtId="0" fontId="0" fillId="0" borderId="16" xfId="0" applyFont="1" applyBorder="1" applyAlignment="1">
      <alignment horizontal="left"/>
    </xf>
    <xf numFmtId="0" fontId="0" fillId="3" borderId="0" xfId="0" quotePrefix="1" applyFont="1" applyFill="1"/>
    <xf numFmtId="0" fontId="0" fillId="3" borderId="11" xfId="0" applyFont="1" applyFill="1" applyBorder="1" applyAlignment="1">
      <alignment horizontal="left"/>
    </xf>
    <xf numFmtId="0" fontId="0" fillId="3" borderId="12" xfId="0" applyFont="1" applyFill="1" applyBorder="1" applyAlignment="1">
      <alignment horizontal="left"/>
    </xf>
    <xf numFmtId="0" fontId="0" fillId="3" borderId="12" xfId="0" applyFont="1" applyFill="1" applyBorder="1" applyAlignment="1">
      <alignment horizontal="right"/>
    </xf>
    <xf numFmtId="0" fontId="0" fillId="3" borderId="12" xfId="0" applyFont="1" applyFill="1" applyBorder="1" applyAlignment="1">
      <alignment horizontal="center"/>
    </xf>
    <xf numFmtId="0" fontId="0" fillId="3" borderId="13" xfId="0" applyFont="1" applyFill="1" applyBorder="1" applyAlignment="1">
      <alignment horizontal="right"/>
    </xf>
    <xf numFmtId="0" fontId="0" fillId="3" borderId="11" xfId="0" applyFont="1" applyFill="1" applyBorder="1"/>
    <xf numFmtId="0" fontId="0" fillId="3" borderId="12" xfId="0" applyFont="1" applyFill="1" applyBorder="1"/>
    <xf numFmtId="0" fontId="0" fillId="3" borderId="13" xfId="0" applyFont="1" applyFill="1" applyBorder="1"/>
    <xf numFmtId="0" fontId="3" fillId="3" borderId="2" xfId="0" applyFont="1" applyFill="1" applyBorder="1" applyAlignment="1">
      <alignment horizontal="left"/>
    </xf>
    <xf numFmtId="0" fontId="0" fillId="3" borderId="13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right"/>
    </xf>
    <xf numFmtId="0" fontId="3" fillId="3" borderId="2" xfId="0" applyFont="1" applyFill="1" applyBorder="1" applyAlignment="1">
      <alignment horizontal="right"/>
    </xf>
    <xf numFmtId="0" fontId="0" fillId="3" borderId="1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NumberFormat="1"/>
    <xf numFmtId="165" fontId="0" fillId="0" borderId="0" xfId="0" applyNumberFormat="1"/>
    <xf numFmtId="0" fontId="0" fillId="0" borderId="17" xfId="0" quotePrefix="1" applyBorder="1" applyAlignment="1">
      <alignment horizontal="center"/>
    </xf>
    <xf numFmtId="0" fontId="0" fillId="0" borderId="18" xfId="0" quotePrefix="1" applyBorder="1" applyAlignment="1">
      <alignment horizontal="center"/>
    </xf>
    <xf numFmtId="0" fontId="0" fillId="0" borderId="19" xfId="0" quotePrefix="1" applyBorder="1" applyAlignment="1">
      <alignment horizontal="center"/>
    </xf>
    <xf numFmtId="0" fontId="0" fillId="0" borderId="20" xfId="0" quotePrefix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quotePrefix="1"/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center"/>
    </xf>
    <xf numFmtId="0" fontId="0" fillId="0" borderId="22" xfId="0" applyBorder="1" applyAlignment="1">
      <alignment horizontal="left"/>
    </xf>
    <xf numFmtId="0" fontId="0" fillId="0" borderId="22" xfId="0" applyBorder="1" applyAlignment="1">
      <alignment horizontal="right"/>
    </xf>
    <xf numFmtId="0" fontId="0" fillId="0" borderId="22" xfId="0" applyBorder="1"/>
    <xf numFmtId="0" fontId="0" fillId="0" borderId="23" xfId="0" applyBorder="1"/>
    <xf numFmtId="0" fontId="0" fillId="0" borderId="21" xfId="0" applyBorder="1"/>
    <xf numFmtId="0" fontId="0" fillId="0" borderId="2" xfId="0" applyBorder="1" applyAlignment="1">
      <alignment horizontal="left"/>
    </xf>
    <xf numFmtId="0" fontId="0" fillId="4" borderId="0" xfId="0" quotePrefix="1" applyFill="1"/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left"/>
    </xf>
    <xf numFmtId="0" fontId="0" fillId="4" borderId="22" xfId="0" applyFill="1" applyBorder="1"/>
    <xf numFmtId="0" fontId="0" fillId="4" borderId="23" xfId="0" applyFill="1" applyBorder="1"/>
    <xf numFmtId="0" fontId="0" fillId="4" borderId="21" xfId="0" applyFill="1" applyBorder="1"/>
    <xf numFmtId="0" fontId="0" fillId="4" borderId="2" xfId="0" applyFill="1" applyBorder="1" applyAlignment="1">
      <alignment horizontal="left"/>
    </xf>
    <xf numFmtId="0" fontId="0" fillId="0" borderId="21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4" borderId="22" xfId="0" applyFill="1" applyBorder="1" applyAlignment="1">
      <alignment horizontal="right"/>
    </xf>
    <xf numFmtId="0" fontId="0" fillId="4" borderId="2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21" xfId="0" applyFill="1" applyBorder="1" applyAlignment="1">
      <alignment horizontal="left"/>
    </xf>
    <xf numFmtId="0" fontId="0" fillId="4" borderId="22" xfId="0" applyFill="1" applyBorder="1" applyAlignment="1">
      <alignment horizontal="center"/>
    </xf>
    <xf numFmtId="0" fontId="0" fillId="4" borderId="21" xfId="0" applyFill="1" applyBorder="1" applyAlignment="1">
      <alignment horizontal="right"/>
    </xf>
    <xf numFmtId="0" fontId="0" fillId="0" borderId="21" xfId="0" applyBorder="1" applyAlignment="1">
      <alignment horizontal="center"/>
    </xf>
    <xf numFmtId="0" fontId="0" fillId="0" borderId="22" xfId="0" applyFill="1" applyBorder="1" applyAlignment="1">
      <alignment horizontal="left"/>
    </xf>
    <xf numFmtId="0" fontId="0" fillId="4" borderId="2" xfId="0" applyFill="1" applyBorder="1" applyAlignment="1">
      <alignment horizontal="right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5" borderId="0" xfId="0" applyFill="1"/>
    <xf numFmtId="8" fontId="0" fillId="0" borderId="0" xfId="0" applyNumberFormat="1"/>
    <xf numFmtId="17" fontId="0" fillId="5" borderId="0" xfId="0" quotePrefix="1" applyNumberFormat="1" applyFill="1"/>
    <xf numFmtId="8" fontId="0" fillId="5" borderId="0" xfId="0" applyNumberFormat="1" applyFill="1"/>
    <xf numFmtId="17" fontId="0" fillId="0" borderId="0" xfId="0" quotePrefix="1" applyNumberFormat="1"/>
    <xf numFmtId="3" fontId="0" fillId="0" borderId="0" xfId="0" applyNumberFormat="1"/>
    <xf numFmtId="8" fontId="0" fillId="0" borderId="0" xfId="0" applyNumberFormat="1" applyAlignment="1">
      <alignment horizontal="center"/>
    </xf>
  </cellXfs>
  <cellStyles count="1">
    <cellStyle name="Normal" xfId="0" builtinId="0"/>
  </cellStyles>
  <dxfs count="5"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numFmt numFmtId="0" formatCode="General"/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4</xdr:row>
      <xdr:rowOff>38100</xdr:rowOff>
    </xdr:from>
    <xdr:to>
      <xdr:col>3</xdr:col>
      <xdr:colOff>514350</xdr:colOff>
      <xdr:row>9</xdr:row>
      <xdr:rowOff>9525</xdr:rowOff>
    </xdr:to>
    <xdr:cxnSp macro="">
      <xdr:nvCxnSpPr>
        <xdr:cNvPr id="2" name="Connecteur droit avec flèche 1"/>
        <xdr:cNvCxnSpPr/>
      </xdr:nvCxnSpPr>
      <xdr:spPr>
        <a:xfrm flipH="1" flipV="1">
          <a:off x="2257425" y="800100"/>
          <a:ext cx="1095375" cy="923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95250</xdr:colOff>
      <xdr:row>2</xdr:row>
      <xdr:rowOff>114300</xdr:rowOff>
    </xdr:from>
    <xdr:to>
      <xdr:col>5</xdr:col>
      <xdr:colOff>514350</xdr:colOff>
      <xdr:row>2</xdr:row>
      <xdr:rowOff>123825</xdr:rowOff>
    </xdr:to>
    <xdr:cxnSp macro="">
      <xdr:nvCxnSpPr>
        <xdr:cNvPr id="3" name="Connecteur droit avec flèche 2"/>
        <xdr:cNvCxnSpPr/>
      </xdr:nvCxnSpPr>
      <xdr:spPr>
        <a:xfrm flipH="1">
          <a:off x="2171700" y="495300"/>
          <a:ext cx="27051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17</xdr:row>
      <xdr:rowOff>66676</xdr:rowOff>
    </xdr:from>
    <xdr:to>
      <xdr:col>4</xdr:col>
      <xdr:colOff>238125</xdr:colOff>
      <xdr:row>19</xdr:row>
      <xdr:rowOff>114300</xdr:rowOff>
    </xdr:to>
    <xdr:cxnSp macro="">
      <xdr:nvCxnSpPr>
        <xdr:cNvPr id="2" name="Connecteur droit avec flèche 1"/>
        <xdr:cNvCxnSpPr/>
      </xdr:nvCxnSpPr>
      <xdr:spPr>
        <a:xfrm flipV="1">
          <a:off x="3324225" y="3324226"/>
          <a:ext cx="28575" cy="4286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419100</xdr:colOff>
      <xdr:row>17</xdr:row>
      <xdr:rowOff>142876</xdr:rowOff>
    </xdr:from>
    <xdr:to>
      <xdr:col>12</xdr:col>
      <xdr:colOff>57150</xdr:colOff>
      <xdr:row>19</xdr:row>
      <xdr:rowOff>161925</xdr:rowOff>
    </xdr:to>
    <xdr:cxnSp macro="">
      <xdr:nvCxnSpPr>
        <xdr:cNvPr id="3" name="Connecteur droit avec flèche 2"/>
        <xdr:cNvCxnSpPr/>
      </xdr:nvCxnSpPr>
      <xdr:spPr>
        <a:xfrm flipV="1">
          <a:off x="6477000" y="3400426"/>
          <a:ext cx="138112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F14(2015)%206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ap"/>
      <sheetName val="2"/>
      <sheetName val="4"/>
    </sheetNames>
    <sheetDataSet>
      <sheetData sheetId="0" refreshError="1"/>
      <sheetData sheetId="1">
        <row r="1">
          <cell r="B1">
            <v>42007</v>
          </cell>
        </row>
      </sheetData>
      <sheetData sheetId="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D7" totalsRowShown="0">
  <autoFilter ref="A1:D7"/>
  <tableColumns count="4">
    <tableColumn id="1" name="Libellé"/>
    <tableColumn id="2" name="Afficher"/>
    <tableColumn id="3" name="Date" dataDxfId="2">
      <calculatedColumnFormula>'[1]2'!B1</calculatedColumnFormula>
    </tableColumn>
    <tableColumn id="4" name="Grille N°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activeCell="B9" sqref="B9"/>
    </sheetView>
  </sheetViews>
  <sheetFormatPr baseColWidth="10" defaultRowHeight="15"/>
  <cols>
    <col min="1" max="1" width="19.5703125" customWidth="1"/>
    <col min="2" max="2" width="11.5703125" customWidth="1"/>
  </cols>
  <sheetData>
    <row r="1" spans="1:7">
      <c r="A1" t="s">
        <v>35</v>
      </c>
      <c r="B1" t="s">
        <v>36</v>
      </c>
      <c r="C1" t="s">
        <v>37</v>
      </c>
      <c r="D1" t="s">
        <v>38</v>
      </c>
    </row>
    <row r="2" spans="1:7">
      <c r="A2" t="s">
        <v>39</v>
      </c>
      <c r="B2" s="63">
        <f>'2'!I17</f>
        <v>14</v>
      </c>
      <c r="C2" s="64">
        <f>'[1]2'!B1</f>
        <v>42007</v>
      </c>
      <c r="D2" s="63">
        <v>2</v>
      </c>
    </row>
    <row r="3" spans="1:7">
      <c r="A3" t="s">
        <v>40</v>
      </c>
      <c r="B3" s="63">
        <f>AVERAGE('2'!C17:R17)</f>
        <v>2.75</v>
      </c>
      <c r="C3" s="65"/>
      <c r="G3" t="s">
        <v>41</v>
      </c>
    </row>
    <row r="4" spans="1:7">
      <c r="A4" t="s">
        <v>42</v>
      </c>
      <c r="B4" s="63">
        <v>8</v>
      </c>
      <c r="C4" s="65"/>
    </row>
    <row r="5" spans="1:7">
      <c r="A5" t="s">
        <v>43</v>
      </c>
      <c r="B5" s="114">
        <f>'2'!W6</f>
        <v>102452</v>
      </c>
      <c r="C5" s="65"/>
    </row>
    <row r="6" spans="1:7">
      <c r="A6" t="s">
        <v>44</v>
      </c>
      <c r="B6" s="114">
        <f>B5-B4</f>
        <v>102444</v>
      </c>
      <c r="C6" s="65"/>
    </row>
    <row r="7" spans="1:7">
      <c r="C7" s="65"/>
    </row>
    <row r="10" spans="1:7">
      <c r="D10" t="s">
        <v>45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W22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9" sqref="C19"/>
    </sheetView>
  </sheetViews>
  <sheetFormatPr baseColWidth="10" defaultRowHeight="15"/>
  <cols>
    <col min="1" max="1" width="4.140625" style="12" customWidth="1"/>
    <col min="2" max="2" width="24.85546875" style="12" customWidth="1"/>
    <col min="3" max="8" width="8.85546875" style="12" customWidth="1"/>
    <col min="9" max="18" width="8.7109375" style="12" customWidth="1"/>
    <col min="19" max="19" width="9.28515625" style="12" customWidth="1"/>
    <col min="20" max="20" width="6.85546875" style="12" customWidth="1"/>
    <col min="21" max="16384" width="11.42578125" style="12"/>
  </cols>
  <sheetData>
    <row r="1" spans="1:23" ht="15.75" thickBot="1">
      <c r="B1" s="13">
        <v>42007</v>
      </c>
      <c r="C1" s="2" t="s">
        <v>18</v>
      </c>
      <c r="D1" s="3" t="s">
        <v>19</v>
      </c>
      <c r="E1" s="3" t="s">
        <v>20</v>
      </c>
      <c r="F1" s="3" t="s">
        <v>21</v>
      </c>
      <c r="G1" s="3" t="s">
        <v>22</v>
      </c>
      <c r="H1" s="3" t="s">
        <v>23</v>
      </c>
      <c r="I1" s="3" t="s">
        <v>24</v>
      </c>
      <c r="J1" s="4" t="s">
        <v>25</v>
      </c>
      <c r="K1" s="2" t="s">
        <v>26</v>
      </c>
      <c r="L1" s="3" t="s">
        <v>27</v>
      </c>
      <c r="M1" s="3" t="s">
        <v>28</v>
      </c>
      <c r="N1" s="3" t="s">
        <v>29</v>
      </c>
      <c r="O1" s="3" t="s">
        <v>30</v>
      </c>
      <c r="P1" s="3" t="s">
        <v>31</v>
      </c>
      <c r="Q1" s="3" t="s">
        <v>32</v>
      </c>
      <c r="R1" s="4" t="s">
        <v>33</v>
      </c>
      <c r="S1" s="14" t="s">
        <v>16</v>
      </c>
    </row>
    <row r="2" spans="1:23">
      <c r="A2" s="15">
        <v>1</v>
      </c>
      <c r="B2" s="15" t="s">
        <v>1</v>
      </c>
      <c r="C2" s="27" t="s">
        <v>15</v>
      </c>
      <c r="D2" s="28" t="s">
        <v>15</v>
      </c>
      <c r="E2" s="28" t="s">
        <v>15</v>
      </c>
      <c r="F2" s="29">
        <v>1</v>
      </c>
      <c r="G2" s="29">
        <v>1</v>
      </c>
      <c r="H2" s="29">
        <v>1</v>
      </c>
      <c r="I2" s="29">
        <v>1</v>
      </c>
      <c r="J2" s="30">
        <v>1</v>
      </c>
      <c r="K2" s="18"/>
      <c r="L2" s="19"/>
      <c r="M2" s="19"/>
      <c r="N2" s="19"/>
      <c r="O2" s="19"/>
      <c r="P2" s="19"/>
      <c r="Q2" s="19"/>
      <c r="R2" s="20"/>
      <c r="S2" s="5">
        <v>1</v>
      </c>
    </row>
    <row r="3" spans="1:23">
      <c r="A3" s="48">
        <v>2</v>
      </c>
      <c r="B3" s="48" t="s">
        <v>2</v>
      </c>
      <c r="C3" s="49">
        <v>1</v>
      </c>
      <c r="D3" s="50">
        <v>1</v>
      </c>
      <c r="E3" s="51">
        <v>2</v>
      </c>
      <c r="F3" s="52" t="s">
        <v>15</v>
      </c>
      <c r="G3" s="50">
        <v>1</v>
      </c>
      <c r="H3" s="50">
        <v>1</v>
      </c>
      <c r="I3" s="50">
        <v>1</v>
      </c>
      <c r="J3" s="53">
        <v>2</v>
      </c>
      <c r="K3" s="54"/>
      <c r="L3" s="55"/>
      <c r="M3" s="55"/>
      <c r="N3" s="55"/>
      <c r="O3" s="55"/>
      <c r="P3" s="55"/>
      <c r="Q3" s="55"/>
      <c r="R3" s="56"/>
      <c r="S3" s="57">
        <v>1</v>
      </c>
    </row>
    <row r="4" spans="1:23">
      <c r="A4" s="15">
        <v>3</v>
      </c>
      <c r="B4" s="15" t="s">
        <v>3</v>
      </c>
      <c r="C4" s="31">
        <v>1</v>
      </c>
      <c r="D4" s="33">
        <v>2</v>
      </c>
      <c r="E4" s="34" t="s">
        <v>15</v>
      </c>
      <c r="F4" s="32">
        <v>1</v>
      </c>
      <c r="G4" s="32">
        <v>1</v>
      </c>
      <c r="H4" s="35">
        <v>1</v>
      </c>
      <c r="I4" s="33">
        <v>2</v>
      </c>
      <c r="J4" s="37">
        <v>1</v>
      </c>
      <c r="K4" s="21"/>
      <c r="L4" s="22"/>
      <c r="M4" s="22"/>
      <c r="N4" s="22"/>
      <c r="O4" s="22"/>
      <c r="P4" s="22"/>
      <c r="Q4" s="22"/>
      <c r="R4" s="23"/>
      <c r="S4" s="6">
        <v>2</v>
      </c>
      <c r="U4" t="s">
        <v>78</v>
      </c>
      <c r="V4"/>
      <c r="W4"/>
    </row>
    <row r="5" spans="1:23">
      <c r="A5" s="48">
        <v>4</v>
      </c>
      <c r="B5" s="48" t="s">
        <v>4</v>
      </c>
      <c r="C5" s="49">
        <v>1</v>
      </c>
      <c r="D5" s="50">
        <v>1</v>
      </c>
      <c r="E5" s="50">
        <v>1</v>
      </c>
      <c r="F5" s="52" t="s">
        <v>15</v>
      </c>
      <c r="G5" s="50">
        <v>1</v>
      </c>
      <c r="H5" s="50">
        <v>1</v>
      </c>
      <c r="I5" s="52" t="s">
        <v>15</v>
      </c>
      <c r="J5" s="58">
        <v>1</v>
      </c>
      <c r="K5" s="54"/>
      <c r="L5" s="55"/>
      <c r="M5" s="55"/>
      <c r="N5" s="55"/>
      <c r="O5" s="55"/>
      <c r="P5" s="55"/>
      <c r="Q5" s="55"/>
      <c r="R5" s="56"/>
      <c r="S5" s="59" t="s">
        <v>15</v>
      </c>
      <c r="U5"/>
      <c r="V5"/>
      <c r="W5"/>
    </row>
    <row r="6" spans="1:23">
      <c r="A6" s="15">
        <v>5</v>
      </c>
      <c r="B6" s="15" t="s">
        <v>5</v>
      </c>
      <c r="C6" s="38" t="s">
        <v>15</v>
      </c>
      <c r="D6" s="34" t="s">
        <v>15</v>
      </c>
      <c r="E6" s="39" t="s">
        <v>15</v>
      </c>
      <c r="F6" s="35">
        <v>1</v>
      </c>
      <c r="G6" s="34" t="s">
        <v>15</v>
      </c>
      <c r="H6" s="35">
        <v>1</v>
      </c>
      <c r="I6" s="34" t="s">
        <v>15</v>
      </c>
      <c r="J6" s="37">
        <v>1</v>
      </c>
      <c r="K6" s="21"/>
      <c r="L6" s="22"/>
      <c r="M6" s="22"/>
      <c r="N6" s="22"/>
      <c r="O6" s="22"/>
      <c r="P6" s="22"/>
      <c r="Q6" s="22"/>
      <c r="R6" s="23"/>
      <c r="S6" s="7" t="s">
        <v>15</v>
      </c>
      <c r="U6" s="108" t="s">
        <v>79</v>
      </c>
      <c r="V6" s="108">
        <v>1</v>
      </c>
      <c r="W6" s="109">
        <v>102452</v>
      </c>
    </row>
    <row r="7" spans="1:23">
      <c r="A7" s="48">
        <v>6</v>
      </c>
      <c r="B7" s="48" t="s">
        <v>6</v>
      </c>
      <c r="C7" s="60">
        <v>2</v>
      </c>
      <c r="D7" s="51">
        <v>2</v>
      </c>
      <c r="E7" s="52" t="s">
        <v>15</v>
      </c>
      <c r="F7" s="51">
        <v>2</v>
      </c>
      <c r="G7" s="51">
        <v>2</v>
      </c>
      <c r="H7" s="50">
        <v>1</v>
      </c>
      <c r="I7" s="52" t="s">
        <v>15</v>
      </c>
      <c r="J7" s="58">
        <v>1</v>
      </c>
      <c r="K7" s="54"/>
      <c r="L7" s="55"/>
      <c r="M7" s="55"/>
      <c r="N7" s="55"/>
      <c r="O7" s="55"/>
      <c r="P7" s="55"/>
      <c r="Q7" s="55"/>
      <c r="R7" s="56"/>
      <c r="S7" s="59" t="s">
        <v>15</v>
      </c>
      <c r="U7" t="s">
        <v>81</v>
      </c>
      <c r="V7">
        <v>11</v>
      </c>
      <c r="W7" s="109">
        <v>6712</v>
      </c>
    </row>
    <row r="8" spans="1:23">
      <c r="A8" s="15">
        <v>7</v>
      </c>
      <c r="B8" s="15" t="s">
        <v>7</v>
      </c>
      <c r="C8" s="40">
        <v>2</v>
      </c>
      <c r="D8" s="33">
        <v>2</v>
      </c>
      <c r="E8" s="39" t="s">
        <v>15</v>
      </c>
      <c r="F8" s="32">
        <v>1</v>
      </c>
      <c r="G8" s="32">
        <v>1</v>
      </c>
      <c r="H8" s="35">
        <v>1</v>
      </c>
      <c r="I8" s="33">
        <v>2</v>
      </c>
      <c r="J8" s="37">
        <v>1</v>
      </c>
      <c r="K8" s="21"/>
      <c r="L8" s="22"/>
      <c r="M8" s="22"/>
      <c r="N8" s="22"/>
      <c r="O8" s="22"/>
      <c r="P8" s="22"/>
      <c r="Q8" s="22"/>
      <c r="R8" s="23"/>
      <c r="S8" s="6">
        <v>2</v>
      </c>
      <c r="U8" s="110" t="s">
        <v>82</v>
      </c>
      <c r="V8" s="108">
        <v>107</v>
      </c>
      <c r="W8" s="111">
        <v>690</v>
      </c>
    </row>
    <row r="9" spans="1:23">
      <c r="A9" s="48">
        <v>8</v>
      </c>
      <c r="B9" s="48" t="s">
        <v>8</v>
      </c>
      <c r="C9" s="60">
        <v>2</v>
      </c>
      <c r="D9" s="51">
        <v>2</v>
      </c>
      <c r="E9" s="52" t="s">
        <v>15</v>
      </c>
      <c r="F9" s="50">
        <v>1</v>
      </c>
      <c r="G9" s="52" t="s">
        <v>15</v>
      </c>
      <c r="H9" s="50">
        <v>1</v>
      </c>
      <c r="I9" s="50">
        <v>1</v>
      </c>
      <c r="J9" s="53">
        <v>2</v>
      </c>
      <c r="K9" s="54"/>
      <c r="L9" s="55"/>
      <c r="M9" s="55"/>
      <c r="N9" s="55"/>
      <c r="O9" s="55"/>
      <c r="P9" s="55"/>
      <c r="Q9" s="55"/>
      <c r="R9" s="56"/>
      <c r="S9" s="57">
        <v>1</v>
      </c>
      <c r="U9" s="112" t="s">
        <v>83</v>
      </c>
      <c r="V9" s="113">
        <v>1201</v>
      </c>
      <c r="W9" s="109">
        <v>61.4</v>
      </c>
    </row>
    <row r="10" spans="1:23">
      <c r="A10" s="15">
        <v>9</v>
      </c>
      <c r="B10" s="15" t="s">
        <v>9</v>
      </c>
      <c r="C10" s="40">
        <v>2</v>
      </c>
      <c r="D10" s="41">
        <v>2</v>
      </c>
      <c r="E10" s="39" t="s">
        <v>15</v>
      </c>
      <c r="F10" s="32">
        <v>1</v>
      </c>
      <c r="G10" s="33">
        <v>2</v>
      </c>
      <c r="H10" s="35">
        <v>1</v>
      </c>
      <c r="I10" s="32">
        <v>1</v>
      </c>
      <c r="J10" s="36">
        <v>2</v>
      </c>
      <c r="K10" s="21"/>
      <c r="L10" s="22"/>
      <c r="M10" s="22"/>
      <c r="N10" s="22"/>
      <c r="O10" s="22"/>
      <c r="P10" s="22"/>
      <c r="Q10" s="22"/>
      <c r="R10" s="23"/>
      <c r="S10" s="5">
        <v>1</v>
      </c>
      <c r="U10" s="110" t="s">
        <v>84</v>
      </c>
      <c r="V10" s="108" t="s">
        <v>80</v>
      </c>
      <c r="W10" s="108" t="s">
        <v>80</v>
      </c>
    </row>
    <row r="11" spans="1:23">
      <c r="A11" s="48">
        <v>10</v>
      </c>
      <c r="B11" s="48" t="s">
        <v>10</v>
      </c>
      <c r="C11" s="49">
        <v>1</v>
      </c>
      <c r="D11" s="52" t="s">
        <v>15</v>
      </c>
      <c r="E11" s="50">
        <v>1</v>
      </c>
      <c r="F11" s="51">
        <v>2</v>
      </c>
      <c r="G11" s="50">
        <v>1</v>
      </c>
      <c r="H11" s="50">
        <v>1</v>
      </c>
      <c r="I11" s="52" t="s">
        <v>15</v>
      </c>
      <c r="J11" s="58">
        <v>1</v>
      </c>
      <c r="K11" s="54"/>
      <c r="L11" s="55"/>
      <c r="M11" s="55"/>
      <c r="N11" s="55"/>
      <c r="O11" s="55"/>
      <c r="P11" s="55"/>
      <c r="Q11" s="55"/>
      <c r="R11" s="56"/>
      <c r="S11" s="59" t="s">
        <v>15</v>
      </c>
    </row>
    <row r="12" spans="1:23">
      <c r="A12" s="15">
        <v>11</v>
      </c>
      <c r="B12" s="15" t="s">
        <v>11</v>
      </c>
      <c r="C12" s="38" t="s">
        <v>15</v>
      </c>
      <c r="D12" s="41">
        <v>2</v>
      </c>
      <c r="E12" s="41">
        <v>2</v>
      </c>
      <c r="F12" s="32">
        <v>1</v>
      </c>
      <c r="G12" s="39" t="s">
        <v>15</v>
      </c>
      <c r="H12" s="35">
        <v>1</v>
      </c>
      <c r="I12" s="33">
        <v>2</v>
      </c>
      <c r="J12" s="37">
        <v>1</v>
      </c>
      <c r="K12" s="21"/>
      <c r="L12" s="22"/>
      <c r="M12" s="22"/>
      <c r="N12" s="22"/>
      <c r="O12" s="22"/>
      <c r="P12" s="22"/>
      <c r="Q12" s="22"/>
      <c r="R12" s="23"/>
      <c r="S12" s="6">
        <v>2</v>
      </c>
    </row>
    <row r="13" spans="1:23">
      <c r="A13" s="48">
        <v>12</v>
      </c>
      <c r="B13" s="48" t="s">
        <v>12</v>
      </c>
      <c r="C13" s="49">
        <v>1</v>
      </c>
      <c r="D13" s="52" t="s">
        <v>15</v>
      </c>
      <c r="E13" s="51">
        <v>2</v>
      </c>
      <c r="F13" s="50">
        <v>1</v>
      </c>
      <c r="G13" s="50">
        <v>1</v>
      </c>
      <c r="H13" s="50">
        <v>1</v>
      </c>
      <c r="I13" s="51">
        <v>2</v>
      </c>
      <c r="J13" s="58">
        <v>1</v>
      </c>
      <c r="K13" s="54"/>
      <c r="L13" s="55"/>
      <c r="M13" s="55"/>
      <c r="N13" s="55"/>
      <c r="O13" s="55"/>
      <c r="P13" s="55"/>
      <c r="Q13" s="55"/>
      <c r="R13" s="56"/>
      <c r="S13" s="61">
        <v>2</v>
      </c>
    </row>
    <row r="14" spans="1:23">
      <c r="A14" s="15">
        <v>13</v>
      </c>
      <c r="B14" s="15" t="s">
        <v>13</v>
      </c>
      <c r="C14" s="42">
        <v>2</v>
      </c>
      <c r="D14" s="32">
        <v>1</v>
      </c>
      <c r="E14" s="39" t="s">
        <v>15</v>
      </c>
      <c r="F14" s="41">
        <v>2</v>
      </c>
      <c r="G14" s="33">
        <v>2</v>
      </c>
      <c r="H14" s="35">
        <v>1</v>
      </c>
      <c r="I14" s="33">
        <v>2</v>
      </c>
      <c r="J14" s="37">
        <v>1</v>
      </c>
      <c r="K14" s="21"/>
      <c r="L14" s="22"/>
      <c r="M14" s="22"/>
      <c r="N14" s="22"/>
      <c r="O14" s="22"/>
      <c r="P14" s="22"/>
      <c r="Q14" s="22"/>
      <c r="R14" s="23"/>
      <c r="S14" s="6">
        <v>2</v>
      </c>
    </row>
    <row r="15" spans="1:23">
      <c r="A15" s="48">
        <v>14</v>
      </c>
      <c r="B15" s="48" t="s">
        <v>14</v>
      </c>
      <c r="C15" s="62" t="s">
        <v>15</v>
      </c>
      <c r="D15" s="50">
        <v>1</v>
      </c>
      <c r="E15" s="50">
        <v>1</v>
      </c>
      <c r="F15" s="52" t="s">
        <v>15</v>
      </c>
      <c r="G15" s="52" t="s">
        <v>15</v>
      </c>
      <c r="H15" s="51">
        <v>2</v>
      </c>
      <c r="I15" s="50">
        <v>1</v>
      </c>
      <c r="J15" s="53">
        <v>2</v>
      </c>
      <c r="K15" s="54"/>
      <c r="L15" s="55"/>
      <c r="M15" s="55"/>
      <c r="N15" s="55"/>
      <c r="O15" s="55"/>
      <c r="P15" s="55"/>
      <c r="Q15" s="55"/>
      <c r="R15" s="56"/>
      <c r="S15" s="57">
        <v>1</v>
      </c>
    </row>
    <row r="16" spans="1:23" ht="15.75" thickBot="1">
      <c r="A16" s="16" t="s">
        <v>0</v>
      </c>
      <c r="B16" s="15"/>
      <c r="C16" s="43"/>
      <c r="D16" s="44"/>
      <c r="E16" s="45"/>
      <c r="F16" s="46"/>
      <c r="G16" s="44"/>
      <c r="H16" s="45"/>
      <c r="I16" s="45"/>
      <c r="J16" s="47"/>
      <c r="K16" s="24"/>
      <c r="L16" s="25"/>
      <c r="M16" s="25"/>
      <c r="N16" s="25"/>
      <c r="O16" s="25"/>
      <c r="P16" s="25"/>
      <c r="Q16" s="25"/>
      <c r="R16" s="26"/>
      <c r="S16" s="8" t="s">
        <v>34</v>
      </c>
    </row>
    <row r="17" spans="2:19" ht="15.75" thickBot="1">
      <c r="B17" s="12" t="s">
        <v>17</v>
      </c>
      <c r="C17" s="9">
        <f>(C2=$S$2)*1+(C3=$S$3)*1+(C4=$S$4)*1+(C5=$S$5)*1+(C6=$S$6)*1+(C7=$S$7)*1+(C8=$S$8)*1+(C9=$S$9)*1+(C10=$S$10)*1+(C11=$S$11)*1+(C12=$S$12)*1+(C13=$S$13)*1+(C14=$S$14)*1+(C15=$S$15)*1+(C16=$S$16)*1</f>
        <v>4</v>
      </c>
      <c r="D17" s="10">
        <f t="shared" ref="D17:R17" si="0">(D2=$S$2)*1+(D3=$S$3)*1+(D4=$S$4)*1+(D5=$S$5)*1+(D6=$S$6)*1+(D7=$S$7)*1+(D8=$S$8)*1+(D9=$S$9)*1+(D10=$S$10)*1+(D11=$S$11)*1+(D12=$S$12)*1+(D13=$S$13)*1+(D14=$S$14)*1+(D15=$S$15)*1+(D16=$S$16)*1</f>
        <v>7</v>
      </c>
      <c r="E17" s="10">
        <f t="shared" si="0"/>
        <v>5</v>
      </c>
      <c r="F17" s="10">
        <f t="shared" si="0"/>
        <v>5</v>
      </c>
      <c r="G17" s="10">
        <f t="shared" si="0"/>
        <v>4</v>
      </c>
      <c r="H17" s="10">
        <f t="shared" si="0"/>
        <v>4</v>
      </c>
      <c r="I17" s="10">
        <f t="shared" si="0"/>
        <v>14</v>
      </c>
      <c r="J17" s="11">
        <f>(J2=$S$2)*1+(J3=$S$3)*1+(J4=$S$4)*1+(J5=$S$5)*1+(J6=$S$6)*1+(J7=$S$7)*1+(J8=$S$8)*1+(J9=$S$9)*1+(J10=$S$10)*1+(J11=$S$11)*1+(J12=$S$12)*1+(J13=$S$13)*1+(J14=$S$14)*1+(J15=$S$15)*1+(J16=$S$16)*1</f>
        <v>1</v>
      </c>
      <c r="K17" s="9">
        <f>(K2=$S$2)*1+(K3=$S$3)*1+(K4=$S$4)*1+(K5=$S$5)*1+(K6=$S$6)*1+(K7=$S$7)*1+(K8=$S$8)*1+(K9=$S$9)*1+(K10=$S$10)*1+(K11=$S$11)*1+(K12=$S$12)*1+(K13=$S$13)*1+(K14=$S$14)*1+(K15=$S$15)*1+(K16=$S$16)*1</f>
        <v>0</v>
      </c>
      <c r="L17" s="10">
        <f t="shared" si="0"/>
        <v>0</v>
      </c>
      <c r="M17" s="10">
        <f t="shared" si="0"/>
        <v>0</v>
      </c>
      <c r="N17" s="10">
        <f t="shared" si="0"/>
        <v>0</v>
      </c>
      <c r="O17" s="10">
        <f t="shared" si="0"/>
        <v>0</v>
      </c>
      <c r="P17" s="10">
        <f t="shared" si="0"/>
        <v>0</v>
      </c>
      <c r="Q17" s="10">
        <f t="shared" si="0"/>
        <v>0</v>
      </c>
      <c r="R17" s="11">
        <f>(R2=$S$2)*1+(R3=$S$3)*1+(R4=$S$4)*1+(R5=$S$5)*1+(R6=$S$6)*1+(R7=$S$7)*1+(R8=$S$8)*1+(R9=$S$9)*1+(R10=$S$10)*1+(R11=$S$11)*1+(R12=$S$12)*1+(R13=$S$13)*1+(R14=$S$14)*1+(R15=$S$15)*1+(R16=$S$16)*1</f>
        <v>0</v>
      </c>
      <c r="S17" s="17">
        <f>COUNTA(S2:S16)-COUNTIF(S2:S16,"~*")</f>
        <v>14</v>
      </c>
    </row>
    <row r="22" spans="2:19">
      <c r="C22" s="1"/>
    </row>
  </sheetData>
  <conditionalFormatting sqref="C2:R16">
    <cfRule type="expression" dxfId="4" priority="6">
      <formula>AND(C2&lt;&gt;"",$S2&lt;&gt;"",C2&lt;&gt;$S2)</formula>
    </cfRule>
    <cfRule type="expression" dxfId="3" priority="7">
      <formula>AND(C2&lt;&gt;"",$S2&lt;&gt;"",C2=$S2)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S21"/>
  <sheetViews>
    <sheetView workbookViewId="0">
      <selection activeCell="C19" sqref="C19"/>
    </sheetView>
  </sheetViews>
  <sheetFormatPr baseColWidth="10" defaultRowHeight="15"/>
  <cols>
    <col min="1" max="1" width="4.140625" customWidth="1"/>
    <col min="2" max="2" width="24.85546875" customWidth="1"/>
    <col min="3" max="8" width="8.85546875" customWidth="1"/>
    <col min="9" max="18" width="8.7109375" customWidth="1"/>
    <col min="19" max="19" width="9.28515625" customWidth="1"/>
    <col min="20" max="20" width="2.7109375" customWidth="1"/>
  </cols>
  <sheetData>
    <row r="1" spans="1:19">
      <c r="B1" s="66">
        <v>42014</v>
      </c>
      <c r="C1" s="67" t="s">
        <v>46</v>
      </c>
      <c r="D1" s="68" t="s">
        <v>47</v>
      </c>
      <c r="E1" s="68" t="s">
        <v>48</v>
      </c>
      <c r="F1" s="68" t="s">
        <v>49</v>
      </c>
      <c r="G1" s="68" t="s">
        <v>50</v>
      </c>
      <c r="H1" s="68" t="s">
        <v>51</v>
      </c>
      <c r="I1" s="68" t="s">
        <v>52</v>
      </c>
      <c r="J1" s="69" t="s">
        <v>53</v>
      </c>
      <c r="K1" s="67" t="s">
        <v>54</v>
      </c>
      <c r="L1" s="70" t="s">
        <v>55</v>
      </c>
      <c r="M1" s="70" t="s">
        <v>56</v>
      </c>
      <c r="N1" s="70" t="s">
        <v>57</v>
      </c>
      <c r="O1" s="70" t="s">
        <v>58</v>
      </c>
      <c r="P1" s="70" t="s">
        <v>59</v>
      </c>
      <c r="Q1" s="70" t="s">
        <v>0</v>
      </c>
      <c r="R1" s="69" t="s">
        <v>60</v>
      </c>
      <c r="S1" s="71" t="s">
        <v>16</v>
      </c>
    </row>
    <row r="2" spans="1:19">
      <c r="A2" s="72">
        <v>1</v>
      </c>
      <c r="B2" s="72" t="s">
        <v>61</v>
      </c>
      <c r="C2" s="73">
        <v>1</v>
      </c>
      <c r="D2" s="74" t="s">
        <v>15</v>
      </c>
      <c r="E2" s="74" t="s">
        <v>15</v>
      </c>
      <c r="F2" s="75">
        <v>1</v>
      </c>
      <c r="G2" s="76">
        <v>2</v>
      </c>
      <c r="H2" s="77"/>
      <c r="I2" s="77"/>
      <c r="J2" s="78"/>
      <c r="K2" s="79"/>
      <c r="L2" s="77"/>
      <c r="M2" s="77"/>
      <c r="N2" s="77"/>
      <c r="O2" s="77"/>
      <c r="P2" s="77"/>
      <c r="Q2" s="77"/>
      <c r="R2" s="78"/>
      <c r="S2" s="80"/>
    </row>
    <row r="3" spans="1:19">
      <c r="A3" s="81">
        <v>2</v>
      </c>
      <c r="B3" s="81" t="s">
        <v>62</v>
      </c>
      <c r="C3" s="82" t="s">
        <v>15</v>
      </c>
      <c r="D3" s="83">
        <v>1</v>
      </c>
      <c r="E3" s="83">
        <v>1</v>
      </c>
      <c r="F3" s="83">
        <v>1</v>
      </c>
      <c r="G3" s="83">
        <v>1</v>
      </c>
      <c r="H3" s="84"/>
      <c r="I3" s="84"/>
      <c r="J3" s="85"/>
      <c r="K3" s="86"/>
      <c r="L3" s="84"/>
      <c r="M3" s="84"/>
      <c r="N3" s="84"/>
      <c r="O3" s="84"/>
      <c r="P3" s="84"/>
      <c r="Q3" s="84"/>
      <c r="R3" s="85"/>
      <c r="S3" s="87"/>
    </row>
    <row r="4" spans="1:19">
      <c r="A4" s="72">
        <v>3</v>
      </c>
      <c r="B4" s="72" t="s">
        <v>63</v>
      </c>
      <c r="C4" s="88">
        <v>2</v>
      </c>
      <c r="D4" s="75">
        <v>1</v>
      </c>
      <c r="E4" s="75">
        <v>1</v>
      </c>
      <c r="F4" s="76">
        <v>2</v>
      </c>
      <c r="G4" s="76">
        <v>2</v>
      </c>
      <c r="H4" s="77"/>
      <c r="I4" s="77"/>
      <c r="J4" s="78"/>
      <c r="K4" s="79"/>
      <c r="L4" s="77"/>
      <c r="M4" s="77"/>
      <c r="N4" s="77"/>
      <c r="O4" s="77"/>
      <c r="P4" s="77"/>
      <c r="Q4" s="77"/>
      <c r="R4" s="78"/>
      <c r="S4" s="89"/>
    </row>
    <row r="5" spans="1:19">
      <c r="A5" s="81">
        <v>4</v>
      </c>
      <c r="B5" s="81" t="s">
        <v>64</v>
      </c>
      <c r="C5" s="82" t="s">
        <v>15</v>
      </c>
      <c r="D5" s="83">
        <v>1</v>
      </c>
      <c r="E5" s="83">
        <v>1</v>
      </c>
      <c r="F5" s="83">
        <v>1</v>
      </c>
      <c r="G5" s="90">
        <v>2</v>
      </c>
      <c r="H5" s="84"/>
      <c r="I5" s="84"/>
      <c r="J5" s="85"/>
      <c r="K5" s="86"/>
      <c r="L5" s="84"/>
      <c r="M5" s="84"/>
      <c r="N5" s="84"/>
      <c r="O5" s="84"/>
      <c r="P5" s="84"/>
      <c r="Q5" s="84"/>
      <c r="R5" s="85"/>
      <c r="S5" s="91"/>
    </row>
    <row r="6" spans="1:19">
      <c r="A6" s="72">
        <v>5</v>
      </c>
      <c r="B6" s="72" t="s">
        <v>65</v>
      </c>
      <c r="C6" s="73">
        <v>1</v>
      </c>
      <c r="D6" s="75">
        <v>1</v>
      </c>
      <c r="E6" s="92" t="s">
        <v>15</v>
      </c>
      <c r="F6" s="92" t="s">
        <v>15</v>
      </c>
      <c r="G6" s="75">
        <v>1</v>
      </c>
      <c r="H6" s="77"/>
      <c r="I6" s="77"/>
      <c r="J6" s="78"/>
      <c r="K6" s="79"/>
      <c r="L6" s="77"/>
      <c r="M6" s="77"/>
      <c r="N6" s="77"/>
      <c r="O6" s="77"/>
      <c r="P6" s="77"/>
      <c r="Q6" s="77"/>
      <c r="R6" s="78"/>
      <c r="S6" s="93"/>
    </row>
    <row r="7" spans="1:19">
      <c r="A7" s="81">
        <v>6</v>
      </c>
      <c r="B7" s="81" t="s">
        <v>66</v>
      </c>
      <c r="C7" s="94">
        <v>1</v>
      </c>
      <c r="D7" s="83">
        <v>1</v>
      </c>
      <c r="E7" s="83">
        <v>1</v>
      </c>
      <c r="F7" s="90">
        <v>2</v>
      </c>
      <c r="G7" s="95" t="s">
        <v>15</v>
      </c>
      <c r="H7" s="84"/>
      <c r="I7" s="84"/>
      <c r="J7" s="85"/>
      <c r="K7" s="86"/>
      <c r="L7" s="84"/>
      <c r="M7" s="84"/>
      <c r="N7" s="84"/>
      <c r="O7" s="84"/>
      <c r="P7" s="84"/>
      <c r="Q7" s="84"/>
      <c r="R7" s="85"/>
      <c r="S7" s="91"/>
    </row>
    <row r="8" spans="1:19">
      <c r="A8" s="72">
        <v>7</v>
      </c>
      <c r="B8" s="72" t="s">
        <v>67</v>
      </c>
      <c r="C8" s="73">
        <v>1</v>
      </c>
      <c r="D8" s="76">
        <v>2</v>
      </c>
      <c r="E8" s="92"/>
      <c r="F8" s="75">
        <v>1</v>
      </c>
      <c r="G8" s="74" t="s">
        <v>15</v>
      </c>
      <c r="H8" s="77"/>
      <c r="I8" s="77"/>
      <c r="J8" s="78"/>
      <c r="K8" s="79"/>
      <c r="L8" s="77"/>
      <c r="M8" s="77"/>
      <c r="N8" s="77"/>
      <c r="O8" s="77"/>
      <c r="P8" s="77"/>
      <c r="Q8" s="77"/>
      <c r="R8" s="78"/>
      <c r="S8" s="89"/>
    </row>
    <row r="9" spans="1:19">
      <c r="A9" s="81">
        <v>8</v>
      </c>
      <c r="B9" s="81" t="s">
        <v>68</v>
      </c>
      <c r="C9" s="96">
        <v>2</v>
      </c>
      <c r="D9" s="83">
        <v>1</v>
      </c>
      <c r="E9" s="90">
        <v>2</v>
      </c>
      <c r="F9" s="83">
        <v>1</v>
      </c>
      <c r="G9" s="83">
        <v>1</v>
      </c>
      <c r="H9" s="84"/>
      <c r="I9" s="84"/>
      <c r="J9" s="85"/>
      <c r="K9" s="86"/>
      <c r="L9" s="84"/>
      <c r="M9" s="84"/>
      <c r="N9" s="84"/>
      <c r="O9" s="84"/>
      <c r="P9" s="84"/>
      <c r="Q9" s="84"/>
      <c r="R9" s="85"/>
      <c r="S9" s="87"/>
    </row>
    <row r="10" spans="1:19">
      <c r="A10" s="72">
        <v>9</v>
      </c>
      <c r="B10" s="72" t="s">
        <v>69</v>
      </c>
      <c r="C10" s="97" t="s">
        <v>15</v>
      </c>
      <c r="D10" s="98">
        <v>1</v>
      </c>
      <c r="E10" s="98">
        <v>1</v>
      </c>
      <c r="F10" s="75">
        <v>1</v>
      </c>
      <c r="G10" s="75">
        <v>1</v>
      </c>
      <c r="H10" s="77"/>
      <c r="I10" s="77"/>
      <c r="J10" s="78"/>
      <c r="K10" s="79"/>
      <c r="L10" s="77"/>
      <c r="M10" s="77"/>
      <c r="N10" s="77"/>
      <c r="O10" s="77"/>
      <c r="P10" s="77"/>
      <c r="Q10" s="77"/>
      <c r="R10" s="78"/>
      <c r="S10" s="80"/>
    </row>
    <row r="11" spans="1:19">
      <c r="A11" s="81">
        <v>10</v>
      </c>
      <c r="B11" s="81" t="s">
        <v>70</v>
      </c>
      <c r="C11" s="82" t="s">
        <v>15</v>
      </c>
      <c r="D11" s="83">
        <v>1</v>
      </c>
      <c r="E11" s="83">
        <v>1</v>
      </c>
      <c r="F11" s="83">
        <v>1</v>
      </c>
      <c r="G11" s="83">
        <v>1</v>
      </c>
      <c r="H11" s="84"/>
      <c r="I11" s="84"/>
      <c r="J11" s="85"/>
      <c r="K11" s="86"/>
      <c r="L11" s="84"/>
      <c r="M11" s="84"/>
      <c r="N11" s="84"/>
      <c r="O11" s="84"/>
      <c r="P11" s="84"/>
      <c r="Q11" s="84"/>
      <c r="R11" s="85"/>
      <c r="S11" s="91"/>
    </row>
    <row r="12" spans="1:19">
      <c r="A12" s="72">
        <v>11</v>
      </c>
      <c r="B12" s="72" t="s">
        <v>71</v>
      </c>
      <c r="C12" s="97" t="s">
        <v>15</v>
      </c>
      <c r="D12" s="98">
        <v>1</v>
      </c>
      <c r="E12" s="98">
        <v>1</v>
      </c>
      <c r="F12" s="75">
        <v>1</v>
      </c>
      <c r="G12" s="98">
        <v>1</v>
      </c>
      <c r="H12" s="77"/>
      <c r="I12" s="77"/>
      <c r="J12" s="78"/>
      <c r="K12" s="79"/>
      <c r="L12" s="77"/>
      <c r="M12" s="77"/>
      <c r="N12" s="77"/>
      <c r="O12" s="77"/>
      <c r="P12" s="77"/>
      <c r="Q12" s="77"/>
      <c r="R12" s="78"/>
      <c r="S12" s="89"/>
    </row>
    <row r="13" spans="1:19">
      <c r="A13" s="81">
        <v>12</v>
      </c>
      <c r="B13" s="81" t="s">
        <v>72</v>
      </c>
      <c r="C13" s="96">
        <v>2</v>
      </c>
      <c r="D13" s="95" t="s">
        <v>15</v>
      </c>
      <c r="E13" s="95" t="s">
        <v>15</v>
      </c>
      <c r="F13" s="90">
        <v>2</v>
      </c>
      <c r="G13" s="90">
        <v>2</v>
      </c>
      <c r="H13" s="84"/>
      <c r="I13" s="84"/>
      <c r="J13" s="85"/>
      <c r="K13" s="86"/>
      <c r="L13" s="84"/>
      <c r="M13" s="84"/>
      <c r="N13" s="84"/>
      <c r="O13" s="84"/>
      <c r="P13" s="84"/>
      <c r="Q13" s="84"/>
      <c r="R13" s="85"/>
      <c r="S13" s="99"/>
    </row>
    <row r="14" spans="1:19">
      <c r="A14" s="72">
        <v>13</v>
      </c>
      <c r="B14" s="72" t="s">
        <v>73</v>
      </c>
      <c r="C14" s="88">
        <v>2</v>
      </c>
      <c r="D14" s="75">
        <v>1</v>
      </c>
      <c r="E14" s="98">
        <v>1</v>
      </c>
      <c r="F14" s="98">
        <v>1</v>
      </c>
      <c r="G14" s="74" t="s">
        <v>15</v>
      </c>
      <c r="H14" s="77"/>
      <c r="I14" s="77"/>
      <c r="J14" s="78"/>
      <c r="K14" s="79"/>
      <c r="L14" s="77"/>
      <c r="M14" s="77"/>
      <c r="N14" s="77"/>
      <c r="O14" s="77"/>
      <c r="P14" s="77"/>
      <c r="Q14" s="77"/>
      <c r="R14" s="78"/>
      <c r="S14" s="89"/>
    </row>
    <row r="15" spans="1:19">
      <c r="A15" s="81">
        <v>14</v>
      </c>
      <c r="B15" s="81" t="s">
        <v>74</v>
      </c>
      <c r="C15" s="94">
        <v>1</v>
      </c>
      <c r="D15" s="83">
        <v>1</v>
      </c>
      <c r="E15" s="83">
        <v>1</v>
      </c>
      <c r="F15" s="83">
        <v>1</v>
      </c>
      <c r="G15" s="83">
        <v>1</v>
      </c>
      <c r="H15" s="84"/>
      <c r="I15" s="84"/>
      <c r="J15" s="85"/>
      <c r="K15" s="86"/>
      <c r="L15" s="84"/>
      <c r="M15" s="84"/>
      <c r="N15" s="84"/>
      <c r="O15" s="84"/>
      <c r="P15" s="84"/>
      <c r="Q15" s="84"/>
      <c r="R15" s="85"/>
      <c r="S15" s="87"/>
    </row>
    <row r="16" spans="1:19" ht="15.75" thickBot="1">
      <c r="A16" s="72" t="s">
        <v>0</v>
      </c>
      <c r="B16" s="72"/>
      <c r="C16" s="100"/>
      <c r="D16" s="101"/>
      <c r="E16" s="101"/>
      <c r="F16" s="101"/>
      <c r="G16" s="101"/>
      <c r="H16" s="101"/>
      <c r="I16" s="101"/>
      <c r="J16" s="102"/>
      <c r="K16" s="100"/>
      <c r="L16" s="101"/>
      <c r="M16" s="101"/>
      <c r="N16" s="101"/>
      <c r="O16" s="101"/>
      <c r="P16" s="101"/>
      <c r="Q16" s="101"/>
      <c r="R16" s="102"/>
      <c r="S16" s="103" t="s">
        <v>34</v>
      </c>
    </row>
    <row r="17" spans="2:19" ht="15.75" thickBot="1">
      <c r="B17" t="s">
        <v>75</v>
      </c>
      <c r="C17" s="104">
        <f>(C2=$S$2)*1+(C3=$S$3)*1+(C4=$S$4)*1+(C5=$S$5)*1+(C6=$S$6)*1+(C7=$S$7)*1+(C8=$S$8)*1+(C9=$S$9)*1+(C10=$S$10)*1+(C11=$S$11)*1+(C12=$S$12)*1+(C13=$S$13)*1+(C14=$S$14)*1+(C15=$S$15)*1+(C16=$S$16)*1</f>
        <v>0</v>
      </c>
      <c r="D17" s="105">
        <f t="shared" ref="D17:J17" si="0">(D2=$S$2)*1+(D3=$S$3)*1+(D4=$S$4)*1+(D5=$S$5)*1+(D6=$S$6)*1+(D7=$S$7)*1+(D8=$S$8)*1+(D9=$S$9)*1+(D10=$S$10)*1+(D11=$S$11)*1+(D12=$S$12)*1+(D13=$S$13)*1+(D14=$S$14)*1+(D15=$S$15)*1+(D16=$S$16)*1</f>
        <v>0</v>
      </c>
      <c r="E17" s="105">
        <f t="shared" si="0"/>
        <v>1</v>
      </c>
      <c r="F17" s="105">
        <f t="shared" si="0"/>
        <v>0</v>
      </c>
      <c r="G17" s="105">
        <f t="shared" si="0"/>
        <v>0</v>
      </c>
      <c r="H17" s="105">
        <f t="shared" si="0"/>
        <v>14</v>
      </c>
      <c r="I17" s="105">
        <f t="shared" si="0"/>
        <v>14</v>
      </c>
      <c r="J17" s="106">
        <f t="shared" si="0"/>
        <v>14</v>
      </c>
      <c r="K17" s="104">
        <f>(K2=$S$2)*1+(K3=$S$3)*1+(K4=$S$4)*1+(K5=$S$5)*1+(K6=$S$6)*1+(K7=$S$7)*1+(K8=$S$8)*1+(K9=$S$9)*1+(K10=$S$10)*1+(K11=$S$11)*1+(K12=$S$12)*1+(K13=$S$13)*1+(K14=$S$14)*1+(K15=$S$15)*1+(K16=$S$16)*1</f>
        <v>14</v>
      </c>
      <c r="L17" s="105">
        <f t="shared" ref="L17:R17" si="1">(L2=$S$2)*1+(L3=$S$3)*1+(L4=$S$4)*1+(L5=$S$5)*1+(L6=$S$6)*1+(L7=$S$7)*1+(L8=$S$8)*1+(L9=$S$9)*1+(L10=$S$10)*1+(L11=$S$11)*1+(L12=$S$12)*1+(L13=$S$13)*1+(L14=$S$14)*1+(L15=$S$15)*1+(L16=$S$16)*1</f>
        <v>14</v>
      </c>
      <c r="M17" s="105">
        <f t="shared" si="1"/>
        <v>14</v>
      </c>
      <c r="N17" s="105">
        <f t="shared" si="1"/>
        <v>14</v>
      </c>
      <c r="O17" s="105">
        <f t="shared" si="1"/>
        <v>14</v>
      </c>
      <c r="P17" s="105">
        <f t="shared" si="1"/>
        <v>14</v>
      </c>
      <c r="Q17" s="105">
        <f t="shared" si="1"/>
        <v>14</v>
      </c>
      <c r="R17" s="106">
        <f t="shared" si="1"/>
        <v>14</v>
      </c>
      <c r="S17" s="107">
        <f>COUNTA(S2:S16)-COUNTIF(S2:S16,"~*")</f>
        <v>0</v>
      </c>
    </row>
    <row r="21" spans="2:19">
      <c r="E21" t="s">
        <v>76</v>
      </c>
      <c r="I21" t="s">
        <v>77</v>
      </c>
    </row>
  </sheetData>
  <conditionalFormatting sqref="C2:R16">
    <cfRule type="expression" dxfId="1" priority="2">
      <formula>AND(C2&lt;&gt;"",$S2&lt;&gt;"",C2&lt;&gt;$S2)</formula>
    </cfRule>
    <cfRule type="expression" dxfId="0" priority="3">
      <formula>AND(C2&lt;&gt;"",C2=$S2)</formula>
    </cfRule>
  </conditionalFormatting>
  <conditionalFormatting sqref="C17:S17">
    <cfRule type="dataBar" priority="1">
      <dataBar>
        <cfvo type="min" val="0"/>
        <cfvo type="max" val="0"/>
        <color rgb="FF638EC6"/>
      </dataBar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2</vt:lpstr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 GOMES-LEAL</dc:creator>
  <cp:lastModifiedBy>Anthony</cp:lastModifiedBy>
  <dcterms:created xsi:type="dcterms:W3CDTF">2006-09-12T15:06:44Z</dcterms:created>
  <dcterms:modified xsi:type="dcterms:W3CDTF">2015-01-06T18:06:00Z</dcterms:modified>
</cp:coreProperties>
</file>