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Attendu explications..." sheetId="4" r:id="rId2"/>
  </sheets>
  <calcPr calcId="125725"/>
</workbook>
</file>

<file path=xl/calcChain.xml><?xml version="1.0" encoding="utf-8"?>
<calcChain xmlns="http://schemas.openxmlformats.org/spreadsheetml/2006/main">
  <c r="AI23" i="4"/>
  <c r="R23"/>
  <c r="Q23"/>
  <c r="P23"/>
  <c r="O23"/>
  <c r="N23"/>
  <c r="M23"/>
  <c r="L23"/>
  <c r="K23"/>
  <c r="J23"/>
  <c r="I23"/>
  <c r="H23"/>
  <c r="G23"/>
  <c r="F23"/>
  <c r="E23"/>
  <c r="D23"/>
  <c r="C23"/>
  <c r="AI22"/>
  <c r="R22"/>
  <c r="Q22"/>
  <c r="P22"/>
  <c r="O22"/>
  <c r="N22"/>
  <c r="M22"/>
  <c r="L22"/>
  <c r="K22"/>
  <c r="J22"/>
  <c r="I22"/>
  <c r="H22"/>
  <c r="G22"/>
  <c r="F22"/>
  <c r="E22"/>
  <c r="D22"/>
  <c r="C22"/>
  <c r="AI21"/>
  <c r="AI24" s="1"/>
  <c r="R21"/>
  <c r="R24" s="1"/>
  <c r="Q21"/>
  <c r="Q24" s="1"/>
  <c r="P21"/>
  <c r="P24" s="1"/>
  <c r="O21"/>
  <c r="O24" s="1"/>
  <c r="N21"/>
  <c r="N24" s="1"/>
  <c r="M21"/>
  <c r="M24" s="1"/>
  <c r="L21"/>
  <c r="L24" s="1"/>
  <c r="K21"/>
  <c r="K24" s="1"/>
  <c r="J21"/>
  <c r="J24" s="1"/>
  <c r="I21"/>
  <c r="H21"/>
  <c r="H24" s="1"/>
  <c r="G21"/>
  <c r="G24" s="1"/>
  <c r="F21"/>
  <c r="F24" s="1"/>
  <c r="E21"/>
  <c r="E24" s="1"/>
  <c r="D21"/>
  <c r="D24" s="1"/>
  <c r="C21"/>
  <c r="C24" s="1"/>
  <c r="AI17"/>
  <c r="AH17"/>
  <c r="AG17"/>
  <c r="AF17"/>
  <c r="AE17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C17"/>
  <c r="AM16"/>
  <c r="AL16"/>
  <c r="AK16"/>
  <c r="AM15"/>
  <c r="AL15"/>
  <c r="AK15"/>
  <c r="AM14"/>
  <c r="AL14"/>
  <c r="AK14"/>
  <c r="AM13"/>
  <c r="AL13"/>
  <c r="AK13"/>
  <c r="AM12"/>
  <c r="AL12"/>
  <c r="AK12"/>
  <c r="AM11"/>
  <c r="AL11"/>
  <c r="AK11"/>
  <c r="AM10"/>
  <c r="AL10"/>
  <c r="AK10"/>
  <c r="AM9"/>
  <c r="AL9"/>
  <c r="AK9"/>
  <c r="AM8"/>
  <c r="AL8"/>
  <c r="AK8"/>
  <c r="AM7"/>
  <c r="AL7"/>
  <c r="AK7"/>
  <c r="AM6"/>
  <c r="AL6"/>
  <c r="AK6"/>
  <c r="AM5"/>
  <c r="AL5"/>
  <c r="AK5"/>
  <c r="AM4"/>
  <c r="AL4"/>
  <c r="AK4"/>
  <c r="AM3"/>
  <c r="AL3"/>
  <c r="AK3"/>
  <c r="AM2"/>
  <c r="AL2"/>
  <c r="AK2"/>
  <c r="AK3" i="1"/>
  <c r="AL3"/>
  <c r="AM3"/>
  <c r="AK4"/>
  <c r="AL4"/>
  <c r="AM4"/>
  <c r="AK5"/>
  <c r="AL5"/>
  <c r="AM5"/>
  <c r="AK6"/>
  <c r="AL6"/>
  <c r="AM6"/>
  <c r="AK7"/>
  <c r="AL7"/>
  <c r="AM7"/>
  <c r="AK8"/>
  <c r="AL8"/>
  <c r="AM8"/>
  <c r="AK9"/>
  <c r="AL9"/>
  <c r="AM9"/>
  <c r="AK10"/>
  <c r="AL10"/>
  <c r="AM10"/>
  <c r="AK11"/>
  <c r="AL11"/>
  <c r="AM11"/>
  <c r="AK12"/>
  <c r="AL12"/>
  <c r="AM12"/>
  <c r="AK13"/>
  <c r="AL13"/>
  <c r="AM13"/>
  <c r="AK14"/>
  <c r="AL14"/>
  <c r="AM14"/>
  <c r="AK15"/>
  <c r="AL15"/>
  <c r="AM15"/>
  <c r="AK16"/>
  <c r="AL16"/>
  <c r="AM16"/>
  <c r="AM2"/>
  <c r="AL2"/>
  <c r="AK2"/>
  <c r="AI23"/>
  <c r="R23"/>
  <c r="Q23"/>
  <c r="P23"/>
  <c r="O23"/>
  <c r="N23"/>
  <c r="M23"/>
  <c r="L23"/>
  <c r="K23"/>
  <c r="J23"/>
  <c r="I23"/>
  <c r="H23"/>
  <c r="G23"/>
  <c r="F23"/>
  <c r="E23"/>
  <c r="D23"/>
  <c r="C23"/>
  <c r="AI22"/>
  <c r="AI24" s="1"/>
  <c r="R22"/>
  <c r="Q22"/>
  <c r="Q24" s="1"/>
  <c r="P22"/>
  <c r="O22"/>
  <c r="O24" s="1"/>
  <c r="N22"/>
  <c r="M22"/>
  <c r="M24" s="1"/>
  <c r="L22"/>
  <c r="K22"/>
  <c r="J22"/>
  <c r="I22"/>
  <c r="H22"/>
  <c r="G22"/>
  <c r="F22"/>
  <c r="E22"/>
  <c r="E24" s="1"/>
  <c r="D22"/>
  <c r="C22"/>
  <c r="AI21"/>
  <c r="R21"/>
  <c r="R24" s="1"/>
  <c r="Q21"/>
  <c r="P21"/>
  <c r="P24" s="1"/>
  <c r="O21"/>
  <c r="N21"/>
  <c r="N24" s="1"/>
  <c r="M21"/>
  <c r="L21"/>
  <c r="K21"/>
  <c r="J21"/>
  <c r="J24" s="1"/>
  <c r="I21"/>
  <c r="H21"/>
  <c r="H24" s="1"/>
  <c r="G21"/>
  <c r="F21"/>
  <c r="F24" s="1"/>
  <c r="E21"/>
  <c r="D21"/>
  <c r="C21"/>
  <c r="AI17"/>
  <c r="AH17"/>
  <c r="AG17"/>
  <c r="AF17"/>
  <c r="AE17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C17"/>
  <c r="I24" i="4" l="1"/>
  <c r="L24" i="1"/>
  <c r="G24"/>
  <c r="I24"/>
  <c r="K24"/>
  <c r="D24"/>
  <c r="C24"/>
</calcChain>
</file>

<file path=xl/comments1.xml><?xml version="1.0" encoding="utf-8"?>
<comments xmlns="http://schemas.openxmlformats.org/spreadsheetml/2006/main">
  <authors>
    <author>Auteur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celle que je sent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logique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class/absent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surprises1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surprises2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celle que je sent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logique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class/absent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surprises1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surprises2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<sst xmlns="http://schemas.openxmlformats.org/spreadsheetml/2006/main" count="164" uniqueCount="56">
  <si>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</si>
  <si>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</si>
  <si>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</si>
  <si>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</si>
  <si>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</si>
  <si>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</si>
  <si>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</si>
  <si>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</si>
  <si>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</si>
  <si>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</si>
  <si>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</si>
  <si>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</si>
  <si>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</si>
  <si>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</si>
  <si>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</si>
  <si>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</si>
  <si>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</si>
  <si>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</si>
  <si>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</si>
  <si>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</si>
  <si>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</si>
  <si>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</si>
  <si>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</si>
  <si>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</si>
  <si>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</si>
  <si>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</si>
  <si>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</si>
  <si>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</si>
  <si>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</si>
  <si>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</si>
  <si>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</si>
  <si>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</si>
  <si>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Résultats</t>
  </si>
  <si>
    <t>N</t>
  </si>
  <si>
    <t>1 Bastia - Bordeaux</t>
  </si>
  <si>
    <t>2 Evian-Thonon - Toulouse</t>
  </si>
  <si>
    <t>3 Guingamp - Lorient</t>
  </si>
  <si>
    <t>4 Montpellier - Nantes</t>
  </si>
  <si>
    <t>5 Real Sociedad - Eibar</t>
  </si>
  <si>
    <t>6 Villarreal - Levante</t>
  </si>
  <si>
    <t>7 Lazio Rome - Milan AC</t>
  </si>
  <si>
    <t>8 Lyon - Metz</t>
  </si>
  <si>
    <t>9 Rennes - Caen</t>
  </si>
  <si>
    <t>10 Reims - Lens</t>
  </si>
  <si>
    <t>11 Sampdoria - Palerme</t>
  </si>
  <si>
    <t>12 Fiorentina - AS Rome</t>
  </si>
  <si>
    <t>13 AthleticBilbao - Malaga</t>
  </si>
  <si>
    <t>14 FC Valence - FC Séville</t>
  </si>
  <si>
    <t>15 St Etienne - Paris SG</t>
  </si>
  <si>
    <t>TOTAL CORRECT</t>
  </si>
  <si>
    <t>P 3 000 000 €</t>
  </si>
  <si>
    <t>faire clignoter ces cellules jusqu'à ce qu'elles soient complétées d'un 1, N ou 2 uniquement, tout autre caractère sera aussi selectionné comme ça</t>
  </si>
  <si>
    <t>B</t>
  </si>
  <si>
    <t>&gt;&gt;&gt; onglet ce que j'attends cliquez ici ou allez à l'onglet manuellement en clicquant sur le second onglet &lt;&lt;&lt;</t>
  </si>
  <si>
    <t>totaux (vérification)</t>
  </si>
  <si>
    <t>&lt;</t>
  </si>
</sst>
</file>

<file path=xl/styles.xml><?xml version="1.0" encoding="utf-8"?>
<styleSheet xmlns="http://schemas.openxmlformats.org/spreadsheetml/2006/main">
  <numFmts count="1">
    <numFmt numFmtId="164" formatCode="ddd\ dd\ mmm\ yyyy"/>
  </numFmts>
  <fonts count="6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u/>
      <sz val="11"/>
      <color theme="1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76">
    <xf numFmtId="0" fontId="0" fillId="0" borderId="0" xfId="0"/>
    <xf numFmtId="164" fontId="0" fillId="0" borderId="0" xfId="0" applyNumberFormat="1"/>
    <xf numFmtId="0" fontId="0" fillId="2" borderId="1" xfId="0" quotePrefix="1" applyFill="1" applyBorder="1" applyAlignment="1">
      <alignment horizontal="center"/>
    </xf>
    <xf numFmtId="0" fontId="0" fillId="2" borderId="2" xfId="0" quotePrefix="1" applyFill="1" applyBorder="1" applyAlignment="1">
      <alignment horizontal="center"/>
    </xf>
    <xf numFmtId="0" fontId="0" fillId="2" borderId="3" xfId="0" quotePrefix="1" applyFill="1" applyBorder="1" applyAlignment="1">
      <alignment horizontal="center"/>
    </xf>
    <xf numFmtId="0" fontId="0" fillId="2" borderId="4" xfId="0" quotePrefix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0" borderId="0" xfId="0" quotePrefix="1"/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4" borderId="0" xfId="0" quotePrefix="1" applyFill="1"/>
    <xf numFmtId="0" fontId="0" fillId="4" borderId="9" xfId="0" applyFill="1" applyBorder="1" applyAlignment="1">
      <alignment horizontal="right"/>
    </xf>
    <xf numFmtId="0" fontId="0" fillId="4" borderId="10" xfId="0" applyFill="1" applyBorder="1" applyAlignment="1">
      <alignment horizontal="center"/>
    </xf>
    <xf numFmtId="0" fontId="0" fillId="4" borderId="10" xfId="0" applyFill="1" applyBorder="1" applyAlignment="1">
      <alignment horizontal="right"/>
    </xf>
    <xf numFmtId="0" fontId="0" fillId="4" borderId="11" xfId="0" applyFill="1" applyBorder="1" applyAlignment="1">
      <alignment horizontal="right"/>
    </xf>
    <xf numFmtId="0" fontId="0" fillId="4" borderId="9" xfId="0" applyFill="1" applyBorder="1" applyAlignment="1">
      <alignment horizontal="left"/>
    </xf>
    <xf numFmtId="0" fontId="0" fillId="4" borderId="11" xfId="0" applyFill="1" applyBorder="1" applyAlignment="1">
      <alignment horizontal="left"/>
    </xf>
    <xf numFmtId="0" fontId="0" fillId="4" borderId="12" xfId="0" applyFill="1" applyBorder="1" applyAlignment="1">
      <alignment horizontal="left"/>
    </xf>
    <xf numFmtId="0" fontId="0" fillId="0" borderId="9" xfId="0" applyBorder="1" applyAlignment="1">
      <alignment horizontal="right"/>
    </xf>
    <xf numFmtId="0" fontId="0" fillId="0" borderId="10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4" borderId="12" xfId="0" applyFill="1" applyBorder="1" applyAlignment="1">
      <alignment horizontal="center"/>
    </xf>
    <xf numFmtId="0" fontId="0" fillId="0" borderId="10" xfId="0" applyFill="1" applyBorder="1" applyAlignment="1">
      <alignment horizontal="left"/>
    </xf>
    <xf numFmtId="0" fontId="0" fillId="0" borderId="11" xfId="0" applyBorder="1" applyAlignment="1">
      <alignment horizontal="right"/>
    </xf>
    <xf numFmtId="0" fontId="0" fillId="0" borderId="12" xfId="0" applyBorder="1" applyAlignment="1">
      <alignment horizontal="center"/>
    </xf>
    <xf numFmtId="0" fontId="0" fillId="4" borderId="10" xfId="0" applyFill="1" applyBorder="1" applyAlignment="1">
      <alignment horizontal="left"/>
    </xf>
    <xf numFmtId="0" fontId="0" fillId="4" borderId="9" xfId="0" applyFill="1" applyBorder="1" applyAlignment="1">
      <alignment horizontal="center"/>
    </xf>
    <xf numFmtId="0" fontId="0" fillId="0" borderId="10" xfId="0" applyFill="1" applyBorder="1" applyAlignment="1">
      <alignment horizontal="right"/>
    </xf>
    <xf numFmtId="0" fontId="0" fillId="4" borderId="11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4" borderId="12" xfId="0" applyFill="1" applyBorder="1" applyAlignment="1">
      <alignment horizontal="right"/>
    </xf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0" fillId="0" borderId="15" xfId="0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0" fillId="6" borderId="6" xfId="0" applyFill="1" applyBorder="1" applyAlignment="1">
      <alignment horizontal="right"/>
    </xf>
    <xf numFmtId="0" fontId="0" fillId="6" borderId="7" xfId="0" applyFill="1" applyBorder="1"/>
    <xf numFmtId="0" fontId="2" fillId="6" borderId="8" xfId="0" applyFont="1" applyFill="1" applyBorder="1"/>
    <xf numFmtId="0" fontId="0" fillId="6" borderId="13" xfId="0" applyFill="1" applyBorder="1" applyAlignment="1">
      <alignment horizontal="right"/>
    </xf>
    <xf numFmtId="0" fontId="0" fillId="6" borderId="0" xfId="0" applyFill="1" applyBorder="1"/>
    <xf numFmtId="0" fontId="2" fillId="6" borderId="14" xfId="0" applyFont="1" applyFill="1" applyBorder="1"/>
    <xf numFmtId="0" fontId="0" fillId="6" borderId="16" xfId="0" applyFill="1" applyBorder="1" applyAlignment="1">
      <alignment horizontal="right"/>
    </xf>
    <xf numFmtId="0" fontId="0" fillId="6" borderId="17" xfId="0" applyFill="1" applyBorder="1"/>
    <xf numFmtId="0" fontId="2" fillId="6" borderId="18" xfId="0" applyFont="1" applyFill="1" applyBorder="1"/>
    <xf numFmtId="0" fontId="0" fillId="0" borderId="0" xfId="0" applyAlignment="1">
      <alignment horizontal="right"/>
    </xf>
    <xf numFmtId="0" fontId="2" fillId="0" borderId="0" xfId="0" applyFont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7" borderId="10" xfId="0" applyFill="1" applyBorder="1" applyAlignment="1">
      <alignment horizontal="right"/>
    </xf>
    <xf numFmtId="0" fontId="0" fillId="8" borderId="10" xfId="0" applyFill="1" applyBorder="1" applyAlignment="1">
      <alignment horizontal="center"/>
    </xf>
    <xf numFmtId="0" fontId="0" fillId="8" borderId="10" xfId="0" applyFill="1" applyBorder="1" applyAlignment="1">
      <alignment horizontal="left"/>
    </xf>
    <xf numFmtId="0" fontId="0" fillId="8" borderId="10" xfId="0" applyFill="1" applyBorder="1" applyAlignment="1">
      <alignment horizontal="right"/>
    </xf>
    <xf numFmtId="0" fontId="0" fillId="7" borderId="10" xfId="0" applyFill="1" applyBorder="1" applyAlignment="1">
      <alignment horizontal="center"/>
    </xf>
    <xf numFmtId="0" fontId="1" fillId="7" borderId="0" xfId="0" applyFont="1" applyFill="1"/>
    <xf numFmtId="0" fontId="5" fillId="0" borderId="0" xfId="1" applyAlignment="1" applyProtection="1">
      <alignment horizontal="center"/>
    </xf>
  </cellXfs>
  <cellStyles count="2">
    <cellStyle name="Lien hypertexte" xfId="1" builtinId="8"/>
    <cellStyle name="Normal" xfId="0" builtinId="0"/>
  </cellStyles>
  <dxfs count="12"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209550</xdr:colOff>
      <xdr:row>5</xdr:row>
      <xdr:rowOff>85725</xdr:rowOff>
    </xdr:from>
    <xdr:to>
      <xdr:col>5</xdr:col>
      <xdr:colOff>542925</xdr:colOff>
      <xdr:row>17</xdr:row>
      <xdr:rowOff>66675</xdr:rowOff>
    </xdr:to>
    <xdr:cxnSp macro="">
      <xdr:nvCxnSpPr>
        <xdr:cNvPr id="3" name="Connecteur droit avec flèche 2"/>
        <xdr:cNvCxnSpPr/>
      </xdr:nvCxnSpPr>
      <xdr:spPr>
        <a:xfrm flipV="1">
          <a:off x="3324225" y="1038225"/>
          <a:ext cx="923925" cy="2286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209550</xdr:colOff>
      <xdr:row>10</xdr:row>
      <xdr:rowOff>76200</xdr:rowOff>
    </xdr:from>
    <xdr:to>
      <xdr:col>6</xdr:col>
      <xdr:colOff>57150</xdr:colOff>
      <xdr:row>17</xdr:row>
      <xdr:rowOff>66675</xdr:rowOff>
    </xdr:to>
    <xdr:cxnSp macro="">
      <xdr:nvCxnSpPr>
        <xdr:cNvPr id="6" name="Connecteur droit avec flèche 5"/>
        <xdr:cNvCxnSpPr/>
      </xdr:nvCxnSpPr>
      <xdr:spPr>
        <a:xfrm flipV="1">
          <a:off x="3324225" y="1981200"/>
          <a:ext cx="1028700" cy="134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219075</xdr:colOff>
      <xdr:row>12</xdr:row>
      <xdr:rowOff>142875</xdr:rowOff>
    </xdr:from>
    <xdr:to>
      <xdr:col>7</xdr:col>
      <xdr:colOff>552450</xdr:colOff>
      <xdr:row>17</xdr:row>
      <xdr:rowOff>76200</xdr:rowOff>
    </xdr:to>
    <xdr:cxnSp macro="">
      <xdr:nvCxnSpPr>
        <xdr:cNvPr id="7" name="Connecteur droit avec flèche 6"/>
        <xdr:cNvCxnSpPr/>
      </xdr:nvCxnSpPr>
      <xdr:spPr>
        <a:xfrm flipV="1">
          <a:off x="3333750" y="2428875"/>
          <a:ext cx="2105025" cy="904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M25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B23" sqref="B23"/>
    </sheetView>
  </sheetViews>
  <sheetFormatPr baseColWidth="10" defaultRowHeight="15"/>
  <cols>
    <col min="1" max="1" width="4.140625" customWidth="1"/>
    <col min="2" max="2" width="24.85546875" customWidth="1"/>
    <col min="3" max="8" width="8.85546875" customWidth="1"/>
    <col min="9" max="34" width="8.7109375" customWidth="1"/>
    <col min="35" max="35" width="9.28515625" customWidth="1"/>
    <col min="36" max="36" width="2.7109375" customWidth="1"/>
    <col min="37" max="39" width="5.28515625" style="53" customWidth="1"/>
  </cols>
  <sheetData>
    <row r="1" spans="1:39">
      <c r="B1" s="1">
        <v>42028</v>
      </c>
      <c r="C1" s="2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4" t="s">
        <v>7</v>
      </c>
      <c r="K1" s="2" t="s">
        <v>8</v>
      </c>
      <c r="L1" s="5" t="s">
        <v>9</v>
      </c>
      <c r="M1" s="5" t="s">
        <v>10</v>
      </c>
      <c r="N1" s="5" t="s">
        <v>11</v>
      </c>
      <c r="O1" s="5" t="s">
        <v>12</v>
      </c>
      <c r="P1" s="5" t="s">
        <v>13</v>
      </c>
      <c r="Q1" s="5" t="s">
        <v>14</v>
      </c>
      <c r="R1" s="4" t="s">
        <v>15</v>
      </c>
      <c r="S1" s="2" t="s">
        <v>16</v>
      </c>
      <c r="T1" s="5" t="s">
        <v>17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4" t="s">
        <v>23</v>
      </c>
      <c r="AA1" s="2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4" t="s">
        <v>31</v>
      </c>
      <c r="AI1" s="6" t="s">
        <v>32</v>
      </c>
      <c r="AK1" s="7">
        <v>1</v>
      </c>
      <c r="AL1" s="8" t="s">
        <v>33</v>
      </c>
      <c r="AM1" s="9">
        <v>2</v>
      </c>
    </row>
    <row r="2" spans="1:39">
      <c r="A2" s="10" t="s">
        <v>34</v>
      </c>
      <c r="B2" s="10"/>
      <c r="C2" s="11">
        <v>1</v>
      </c>
      <c r="D2" s="12" t="s">
        <v>33</v>
      </c>
      <c r="E2" s="12"/>
      <c r="F2" s="12"/>
      <c r="G2" s="14">
        <v>1</v>
      </c>
      <c r="H2" s="12"/>
      <c r="I2" s="14">
        <v>1</v>
      </c>
      <c r="J2" s="13"/>
      <c r="K2" s="11"/>
      <c r="L2" s="12" t="s">
        <v>33</v>
      </c>
      <c r="M2" s="14"/>
      <c r="N2" s="12"/>
      <c r="O2" s="12"/>
      <c r="P2" s="12"/>
      <c r="Q2" s="12"/>
      <c r="R2" s="15"/>
      <c r="S2" s="11"/>
      <c r="T2" s="12"/>
      <c r="U2" s="14"/>
      <c r="V2" s="12"/>
      <c r="W2" s="12"/>
      <c r="X2" s="12"/>
      <c r="Y2" s="12"/>
      <c r="Z2" s="15"/>
      <c r="AA2" s="11"/>
      <c r="AB2" s="12"/>
      <c r="AC2" s="14"/>
      <c r="AD2" s="12"/>
      <c r="AE2" s="12"/>
      <c r="AF2" s="12"/>
      <c r="AG2" s="12"/>
      <c r="AH2" s="15"/>
      <c r="AI2" s="16"/>
      <c r="AK2" s="66">
        <f>COUNTIF($C2:$AH2,"1")</f>
        <v>3</v>
      </c>
      <c r="AL2" s="67">
        <f>COUNTIF($C2:$AH2,"N")</f>
        <v>2</v>
      </c>
      <c r="AM2" s="68">
        <f>COUNTIF($C2:$AH2,"2")</f>
        <v>0</v>
      </c>
    </row>
    <row r="3" spans="1:39">
      <c r="A3" s="20" t="s">
        <v>35</v>
      </c>
      <c r="B3" s="20"/>
      <c r="C3" s="21">
        <v>2</v>
      </c>
      <c r="D3" s="22" t="s">
        <v>33</v>
      </c>
      <c r="E3" s="23"/>
      <c r="F3" s="22"/>
      <c r="G3" s="35">
        <v>1</v>
      </c>
      <c r="H3" s="23"/>
      <c r="I3" s="22" t="s">
        <v>33</v>
      </c>
      <c r="J3" s="24"/>
      <c r="K3" s="25"/>
      <c r="L3" s="22" t="s">
        <v>33</v>
      </c>
      <c r="M3" s="22"/>
      <c r="N3" s="22"/>
      <c r="O3" s="22"/>
      <c r="P3" s="22"/>
      <c r="Q3" s="23"/>
      <c r="R3" s="26"/>
      <c r="S3" s="25"/>
      <c r="T3" s="23"/>
      <c r="U3" s="22"/>
      <c r="V3" s="22"/>
      <c r="W3" s="22"/>
      <c r="X3" s="22"/>
      <c r="Y3" s="23"/>
      <c r="Z3" s="26"/>
      <c r="AA3" s="25"/>
      <c r="AB3" s="23"/>
      <c r="AC3" s="22"/>
      <c r="AD3" s="22"/>
      <c r="AE3" s="22"/>
      <c r="AF3" s="22"/>
      <c r="AG3" s="23"/>
      <c r="AH3" s="26"/>
      <c r="AI3" s="27"/>
      <c r="AK3" s="17">
        <f t="shared" ref="AK3:AK16" si="0">COUNTIF($C3:$AH3,"1")</f>
        <v>1</v>
      </c>
      <c r="AL3" s="18">
        <f t="shared" ref="AL3:AL16" si="1">COUNTIF($C3:$AH3,"N")</f>
        <v>3</v>
      </c>
      <c r="AM3" s="19">
        <f t="shared" ref="AM3:AM16" si="2">COUNTIF($C3:$AH3,"2")</f>
        <v>1</v>
      </c>
    </row>
    <row r="4" spans="1:39">
      <c r="A4" s="10" t="s">
        <v>36</v>
      </c>
      <c r="B4" s="10"/>
      <c r="C4" s="11">
        <v>1</v>
      </c>
      <c r="D4" s="14">
        <v>1</v>
      </c>
      <c r="E4" s="29"/>
      <c r="F4" s="29"/>
      <c r="G4" s="14">
        <v>1</v>
      </c>
      <c r="H4" s="29"/>
      <c r="I4" s="12" t="s">
        <v>33</v>
      </c>
      <c r="J4" s="15"/>
      <c r="K4" s="28"/>
      <c r="L4" s="14">
        <v>1</v>
      </c>
      <c r="M4" s="29"/>
      <c r="N4" s="29"/>
      <c r="O4" s="29"/>
      <c r="P4" s="12"/>
      <c r="Q4" s="29"/>
      <c r="R4" s="13"/>
      <c r="S4" s="28"/>
      <c r="T4" s="12"/>
      <c r="U4" s="29"/>
      <c r="V4" s="29"/>
      <c r="W4" s="29"/>
      <c r="X4" s="12"/>
      <c r="Y4" s="29"/>
      <c r="Z4" s="13"/>
      <c r="AA4" s="28"/>
      <c r="AB4" s="12"/>
      <c r="AC4" s="29"/>
      <c r="AD4" s="29"/>
      <c r="AE4" s="29"/>
      <c r="AF4" s="12"/>
      <c r="AG4" s="29"/>
      <c r="AH4" s="13"/>
      <c r="AI4" s="30"/>
      <c r="AK4" s="17">
        <f t="shared" si="0"/>
        <v>4</v>
      </c>
      <c r="AL4" s="18">
        <f t="shared" si="1"/>
        <v>1</v>
      </c>
      <c r="AM4" s="19">
        <f t="shared" si="2"/>
        <v>0</v>
      </c>
    </row>
    <row r="5" spans="1:39">
      <c r="A5" s="20" t="s">
        <v>37</v>
      </c>
      <c r="B5" s="20"/>
      <c r="C5" s="25">
        <v>1</v>
      </c>
      <c r="D5" s="35">
        <v>1</v>
      </c>
      <c r="E5" s="22"/>
      <c r="F5" s="23"/>
      <c r="G5" s="22" t="s">
        <v>33</v>
      </c>
      <c r="H5" s="23"/>
      <c r="I5" s="23" t="s">
        <v>52</v>
      </c>
      <c r="J5" s="24"/>
      <c r="K5" s="25"/>
      <c r="L5" s="35">
        <v>1</v>
      </c>
      <c r="M5" s="22"/>
      <c r="N5" s="23"/>
      <c r="O5" s="23"/>
      <c r="P5" s="23"/>
      <c r="Q5" s="22"/>
      <c r="R5" s="24"/>
      <c r="S5" s="25"/>
      <c r="T5" s="23"/>
      <c r="U5" s="22"/>
      <c r="V5" s="23"/>
      <c r="W5" s="23"/>
      <c r="X5" s="23"/>
      <c r="Y5" s="22"/>
      <c r="Z5" s="24"/>
      <c r="AA5" s="25"/>
      <c r="AB5" s="23"/>
      <c r="AC5" s="22"/>
      <c r="AD5" s="23"/>
      <c r="AE5" s="23"/>
      <c r="AF5" s="23"/>
      <c r="AG5" s="22"/>
      <c r="AH5" s="24"/>
      <c r="AI5" s="31"/>
      <c r="AK5" s="17">
        <f t="shared" si="0"/>
        <v>3</v>
      </c>
      <c r="AL5" s="18">
        <f t="shared" si="1"/>
        <v>1</v>
      </c>
      <c r="AM5" s="19">
        <f t="shared" si="2"/>
        <v>0</v>
      </c>
    </row>
    <row r="6" spans="1:39">
      <c r="A6" s="10" t="s">
        <v>38</v>
      </c>
      <c r="B6" s="10"/>
      <c r="C6" s="11">
        <v>1</v>
      </c>
      <c r="D6" s="12" t="s">
        <v>33</v>
      </c>
      <c r="E6" s="32"/>
      <c r="F6" s="32"/>
      <c r="G6" s="29"/>
      <c r="H6" s="12"/>
      <c r="I6" s="29">
        <v>2</v>
      </c>
      <c r="J6" s="33"/>
      <c r="K6" s="11"/>
      <c r="L6" s="12" t="s">
        <v>33</v>
      </c>
      <c r="M6" s="14"/>
      <c r="N6" s="14"/>
      <c r="O6" s="14"/>
      <c r="P6" s="14"/>
      <c r="Q6" s="14"/>
      <c r="R6" s="33"/>
      <c r="S6" s="11"/>
      <c r="T6" s="12"/>
      <c r="U6" s="14"/>
      <c r="V6" s="14"/>
      <c r="W6" s="14"/>
      <c r="X6" s="14"/>
      <c r="Y6" s="14"/>
      <c r="Z6" s="33"/>
      <c r="AA6" s="11"/>
      <c r="AB6" s="12"/>
      <c r="AC6" s="14"/>
      <c r="AD6" s="14"/>
      <c r="AE6" s="14"/>
      <c r="AF6" s="14"/>
      <c r="AG6" s="14"/>
      <c r="AH6" s="33"/>
      <c r="AI6" s="34"/>
      <c r="AK6" s="17">
        <f t="shared" si="0"/>
        <v>1</v>
      </c>
      <c r="AL6" s="18">
        <f t="shared" si="1"/>
        <v>2</v>
      </c>
      <c r="AM6" s="19">
        <f t="shared" si="2"/>
        <v>1</v>
      </c>
    </row>
    <row r="7" spans="1:39">
      <c r="A7" s="20" t="s">
        <v>39</v>
      </c>
      <c r="B7" s="20"/>
      <c r="C7" s="25">
        <v>1</v>
      </c>
      <c r="D7" s="35">
        <v>1</v>
      </c>
      <c r="E7" s="22"/>
      <c r="F7" s="35"/>
      <c r="G7" s="22" t="s">
        <v>33</v>
      </c>
      <c r="H7" s="35"/>
      <c r="I7" s="22" t="s">
        <v>33</v>
      </c>
      <c r="J7" s="24"/>
      <c r="K7" s="36"/>
      <c r="L7" s="35">
        <v>1</v>
      </c>
      <c r="M7" s="22"/>
      <c r="N7" s="23"/>
      <c r="O7" s="22"/>
      <c r="P7" s="22"/>
      <c r="Q7" s="35"/>
      <c r="R7" s="26"/>
      <c r="S7" s="36"/>
      <c r="T7" s="35"/>
      <c r="U7" s="22"/>
      <c r="V7" s="23"/>
      <c r="W7" s="22"/>
      <c r="X7" s="22"/>
      <c r="Y7" s="35"/>
      <c r="Z7" s="26"/>
      <c r="AA7" s="36"/>
      <c r="AB7" s="35"/>
      <c r="AC7" s="22"/>
      <c r="AD7" s="23"/>
      <c r="AE7" s="22"/>
      <c r="AF7" s="22"/>
      <c r="AG7" s="35"/>
      <c r="AH7" s="26"/>
      <c r="AI7" s="31"/>
      <c r="AK7" s="17">
        <f t="shared" si="0"/>
        <v>3</v>
      </c>
      <c r="AL7" s="18">
        <f t="shared" si="1"/>
        <v>2</v>
      </c>
      <c r="AM7" s="19">
        <f t="shared" si="2"/>
        <v>0</v>
      </c>
    </row>
    <row r="8" spans="1:39">
      <c r="A8" s="10" t="s">
        <v>40</v>
      </c>
      <c r="B8" s="10"/>
      <c r="C8" s="11">
        <v>1</v>
      </c>
      <c r="D8" s="14">
        <v>1</v>
      </c>
      <c r="E8" s="37"/>
      <c r="F8" s="29"/>
      <c r="G8" s="29">
        <v>2</v>
      </c>
      <c r="H8" s="12"/>
      <c r="I8" s="29">
        <v>2</v>
      </c>
      <c r="J8" s="15"/>
      <c r="K8" s="11"/>
      <c r="L8" s="14">
        <v>1</v>
      </c>
      <c r="M8" s="12"/>
      <c r="N8" s="14"/>
      <c r="O8" s="12"/>
      <c r="P8" s="14"/>
      <c r="Q8" s="14"/>
      <c r="R8" s="33"/>
      <c r="S8" s="11"/>
      <c r="T8" s="14"/>
      <c r="U8" s="12"/>
      <c r="V8" s="14"/>
      <c r="W8" s="12"/>
      <c r="X8" s="14"/>
      <c r="Y8" s="14"/>
      <c r="Z8" s="33"/>
      <c r="AA8" s="11"/>
      <c r="AB8" s="14"/>
      <c r="AC8" s="12"/>
      <c r="AD8" s="14"/>
      <c r="AE8" s="12"/>
      <c r="AF8" s="14"/>
      <c r="AG8" s="14"/>
      <c r="AH8" s="33"/>
      <c r="AI8" s="30"/>
      <c r="AK8" s="17">
        <f t="shared" si="0"/>
        <v>3</v>
      </c>
      <c r="AL8" s="18">
        <f t="shared" si="1"/>
        <v>0</v>
      </c>
      <c r="AM8" s="19">
        <f t="shared" si="2"/>
        <v>2</v>
      </c>
    </row>
    <row r="9" spans="1:39">
      <c r="A9" s="20" t="s">
        <v>41</v>
      </c>
      <c r="B9" s="20"/>
      <c r="C9" s="36" t="s">
        <v>33</v>
      </c>
      <c r="D9" s="35">
        <v>1</v>
      </c>
      <c r="E9" s="35"/>
      <c r="F9" s="22"/>
      <c r="G9" s="35">
        <v>1</v>
      </c>
      <c r="H9" s="35"/>
      <c r="I9" s="22" t="s">
        <v>33</v>
      </c>
      <c r="J9" s="24"/>
      <c r="K9" s="25"/>
      <c r="L9" s="35">
        <v>1</v>
      </c>
      <c r="M9" s="35"/>
      <c r="N9" s="35"/>
      <c r="O9" s="35"/>
      <c r="P9" s="35"/>
      <c r="Q9" s="22"/>
      <c r="R9" s="38"/>
      <c r="S9" s="25"/>
      <c r="T9" s="35"/>
      <c r="U9" s="35"/>
      <c r="V9" s="35"/>
      <c r="W9" s="35"/>
      <c r="X9" s="35"/>
      <c r="Y9" s="22"/>
      <c r="Z9" s="38"/>
      <c r="AA9" s="25"/>
      <c r="AB9" s="35"/>
      <c r="AC9" s="35"/>
      <c r="AD9" s="35"/>
      <c r="AE9" s="35"/>
      <c r="AF9" s="35"/>
      <c r="AG9" s="22"/>
      <c r="AH9" s="38"/>
      <c r="AI9" s="27"/>
      <c r="AK9" s="17">
        <f t="shared" si="0"/>
        <v>3</v>
      </c>
      <c r="AL9" s="18">
        <f t="shared" si="1"/>
        <v>2</v>
      </c>
      <c r="AM9" s="19">
        <f t="shared" si="2"/>
        <v>0</v>
      </c>
    </row>
    <row r="10" spans="1:39">
      <c r="A10" s="10" t="s">
        <v>42</v>
      </c>
      <c r="B10" s="10"/>
      <c r="C10" s="28">
        <v>2</v>
      </c>
      <c r="D10" s="32">
        <v>1</v>
      </c>
      <c r="E10" s="32"/>
      <c r="F10" s="14"/>
      <c r="G10" s="29"/>
      <c r="H10" s="12"/>
      <c r="I10" s="14">
        <v>1</v>
      </c>
      <c r="J10" s="15"/>
      <c r="K10" s="11"/>
      <c r="L10" s="32">
        <v>1</v>
      </c>
      <c r="M10" s="14"/>
      <c r="N10" s="14"/>
      <c r="O10" s="14"/>
      <c r="P10" s="14"/>
      <c r="Q10" s="14"/>
      <c r="R10" s="33"/>
      <c r="S10" s="11"/>
      <c r="T10" s="32"/>
      <c r="U10" s="14"/>
      <c r="V10" s="14"/>
      <c r="W10" s="14"/>
      <c r="X10" s="14"/>
      <c r="Y10" s="14"/>
      <c r="Z10" s="33"/>
      <c r="AA10" s="11"/>
      <c r="AB10" s="32"/>
      <c r="AC10" s="14"/>
      <c r="AD10" s="14"/>
      <c r="AE10" s="14"/>
      <c r="AF10" s="14"/>
      <c r="AG10" s="14"/>
      <c r="AH10" s="33"/>
      <c r="AI10" s="16"/>
      <c r="AK10" s="17">
        <f t="shared" si="0"/>
        <v>3</v>
      </c>
      <c r="AL10" s="18">
        <f t="shared" si="1"/>
        <v>0</v>
      </c>
      <c r="AM10" s="19">
        <f t="shared" si="2"/>
        <v>1</v>
      </c>
    </row>
    <row r="11" spans="1:39">
      <c r="A11" s="20" t="s">
        <v>43</v>
      </c>
      <c r="B11" s="20"/>
      <c r="C11" s="36" t="s">
        <v>33</v>
      </c>
      <c r="D11" s="35">
        <v>1</v>
      </c>
      <c r="E11" s="35"/>
      <c r="F11" s="22"/>
      <c r="G11" s="35">
        <v>1</v>
      </c>
      <c r="H11" s="22"/>
      <c r="I11" s="35">
        <v>1</v>
      </c>
      <c r="J11" s="24"/>
      <c r="K11" s="25"/>
      <c r="L11" s="35">
        <v>1</v>
      </c>
      <c r="M11" s="35"/>
      <c r="N11" s="35"/>
      <c r="O11" s="35"/>
      <c r="P11" s="35"/>
      <c r="Q11" s="35"/>
      <c r="R11" s="26"/>
      <c r="S11" s="25"/>
      <c r="T11" s="22"/>
      <c r="U11" s="35"/>
      <c r="V11" s="35"/>
      <c r="W11" s="35"/>
      <c r="X11" s="35"/>
      <c r="Y11" s="35"/>
      <c r="Z11" s="26"/>
      <c r="AA11" s="25"/>
      <c r="AB11" s="22"/>
      <c r="AC11" s="35"/>
      <c r="AD11" s="35"/>
      <c r="AE11" s="35"/>
      <c r="AF11" s="35"/>
      <c r="AG11" s="35"/>
      <c r="AH11" s="26"/>
      <c r="AI11" s="31"/>
      <c r="AK11" s="17">
        <f t="shared" si="0"/>
        <v>4</v>
      </c>
      <c r="AL11" s="18">
        <f t="shared" si="1"/>
        <v>1</v>
      </c>
      <c r="AM11" s="19">
        <f t="shared" si="2"/>
        <v>0</v>
      </c>
    </row>
    <row r="12" spans="1:39">
      <c r="A12" s="10" t="s">
        <v>44</v>
      </c>
      <c r="B12" s="10"/>
      <c r="C12" s="39" t="s">
        <v>33</v>
      </c>
      <c r="D12" s="32">
        <v>1</v>
      </c>
      <c r="E12" s="40"/>
      <c r="F12" s="29"/>
      <c r="G12" s="32">
        <v>1</v>
      </c>
      <c r="H12" s="12"/>
      <c r="I12" s="14">
        <v>1</v>
      </c>
      <c r="J12" s="15"/>
      <c r="K12" s="28"/>
      <c r="L12" s="32">
        <v>1</v>
      </c>
      <c r="M12" s="29"/>
      <c r="N12" s="12"/>
      <c r="O12" s="29"/>
      <c r="P12" s="12"/>
      <c r="Q12" s="29"/>
      <c r="R12" s="13"/>
      <c r="S12" s="28"/>
      <c r="T12" s="40"/>
      <c r="U12" s="29"/>
      <c r="V12" s="12"/>
      <c r="W12" s="29"/>
      <c r="X12" s="12"/>
      <c r="Y12" s="29"/>
      <c r="Z12" s="13"/>
      <c r="AA12" s="28"/>
      <c r="AB12" s="40"/>
      <c r="AC12" s="29"/>
      <c r="AD12" s="12"/>
      <c r="AE12" s="29"/>
      <c r="AF12" s="12"/>
      <c r="AG12" s="29"/>
      <c r="AH12" s="13"/>
      <c r="AI12" s="30"/>
      <c r="AK12" s="17">
        <f t="shared" si="0"/>
        <v>4</v>
      </c>
      <c r="AL12" s="18">
        <f t="shared" si="1"/>
        <v>1</v>
      </c>
      <c r="AM12" s="19">
        <f t="shared" si="2"/>
        <v>0</v>
      </c>
    </row>
    <row r="13" spans="1:39">
      <c r="A13" s="20" t="s">
        <v>45</v>
      </c>
      <c r="B13" s="20"/>
      <c r="C13" s="25">
        <v>1</v>
      </c>
      <c r="D13" s="23">
        <v>2</v>
      </c>
      <c r="E13" s="35"/>
      <c r="F13" s="22"/>
      <c r="G13" s="35">
        <v>1</v>
      </c>
      <c r="H13" s="35"/>
      <c r="I13" s="35"/>
      <c r="J13" s="38"/>
      <c r="K13" s="36"/>
      <c r="L13" s="23">
        <v>2</v>
      </c>
      <c r="M13" s="22"/>
      <c r="N13" s="22"/>
      <c r="O13" s="35"/>
      <c r="P13" s="35"/>
      <c r="Q13" s="23"/>
      <c r="R13" s="24"/>
      <c r="S13" s="36"/>
      <c r="T13" s="22"/>
      <c r="U13" s="22"/>
      <c r="V13" s="22"/>
      <c r="W13" s="35"/>
      <c r="X13" s="35"/>
      <c r="Y13" s="23"/>
      <c r="Z13" s="24"/>
      <c r="AA13" s="36"/>
      <c r="AB13" s="22"/>
      <c r="AC13" s="22"/>
      <c r="AD13" s="22"/>
      <c r="AE13" s="35"/>
      <c r="AF13" s="35"/>
      <c r="AG13" s="23"/>
      <c r="AH13" s="24"/>
      <c r="AI13" s="41"/>
      <c r="AK13" s="17">
        <f t="shared" si="0"/>
        <v>2</v>
      </c>
      <c r="AL13" s="18">
        <f t="shared" si="1"/>
        <v>0</v>
      </c>
      <c r="AM13" s="19">
        <f t="shared" si="2"/>
        <v>2</v>
      </c>
    </row>
    <row r="14" spans="1:39">
      <c r="A14" s="10" t="s">
        <v>46</v>
      </c>
      <c r="B14" s="10"/>
      <c r="C14" s="11">
        <v>1</v>
      </c>
      <c r="D14" s="12" t="s">
        <v>33</v>
      </c>
      <c r="E14" s="32"/>
      <c r="F14" s="40"/>
      <c r="G14" s="12" t="s">
        <v>33</v>
      </c>
      <c r="H14" s="14"/>
      <c r="I14" s="14">
        <v>1</v>
      </c>
      <c r="J14" s="15"/>
      <c r="K14" s="11"/>
      <c r="L14" s="12" t="s">
        <v>33</v>
      </c>
      <c r="M14" s="12"/>
      <c r="N14" s="12"/>
      <c r="O14" s="14"/>
      <c r="P14" s="14"/>
      <c r="Q14" s="14"/>
      <c r="R14" s="33"/>
      <c r="S14" s="11"/>
      <c r="T14" s="14"/>
      <c r="U14" s="12"/>
      <c r="V14" s="12"/>
      <c r="W14" s="14"/>
      <c r="X14" s="14"/>
      <c r="Y14" s="14"/>
      <c r="Z14" s="33"/>
      <c r="AA14" s="11"/>
      <c r="AB14" s="14"/>
      <c r="AC14" s="12"/>
      <c r="AD14" s="12"/>
      <c r="AE14" s="14"/>
      <c r="AF14" s="14"/>
      <c r="AG14" s="14"/>
      <c r="AH14" s="33"/>
      <c r="AI14" s="30"/>
      <c r="AK14" s="17">
        <f t="shared" si="0"/>
        <v>2</v>
      </c>
      <c r="AL14" s="18">
        <f t="shared" si="1"/>
        <v>3</v>
      </c>
      <c r="AM14" s="19">
        <f t="shared" si="2"/>
        <v>0</v>
      </c>
    </row>
    <row r="15" spans="1:39">
      <c r="A15" s="20" t="s">
        <v>47</v>
      </c>
      <c r="B15" s="20"/>
      <c r="C15" s="25">
        <v>1</v>
      </c>
      <c r="D15" s="22" t="s">
        <v>33</v>
      </c>
      <c r="E15" s="35"/>
      <c r="F15" s="35"/>
      <c r="G15" s="22" t="s">
        <v>33</v>
      </c>
      <c r="H15" s="23"/>
      <c r="I15" s="22" t="s">
        <v>33</v>
      </c>
      <c r="J15" s="26"/>
      <c r="K15" s="25"/>
      <c r="L15" s="22" t="s">
        <v>33</v>
      </c>
      <c r="M15" s="35"/>
      <c r="N15" s="35"/>
      <c r="O15" s="35"/>
      <c r="P15" s="35"/>
      <c r="Q15" s="35"/>
      <c r="R15" s="26"/>
      <c r="S15" s="25"/>
      <c r="T15" s="35"/>
      <c r="U15" s="35"/>
      <c r="V15" s="35"/>
      <c r="W15" s="35"/>
      <c r="X15" s="35"/>
      <c r="Y15" s="35"/>
      <c r="Z15" s="26"/>
      <c r="AA15" s="25"/>
      <c r="AB15" s="35"/>
      <c r="AC15" s="35"/>
      <c r="AD15" s="35"/>
      <c r="AE15" s="35"/>
      <c r="AF15" s="35"/>
      <c r="AG15" s="35"/>
      <c r="AH15" s="26"/>
      <c r="AI15" s="27"/>
      <c r="AK15" s="17">
        <f t="shared" si="0"/>
        <v>1</v>
      </c>
      <c r="AL15" s="18">
        <f t="shared" si="1"/>
        <v>4</v>
      </c>
      <c r="AM15" s="19">
        <f t="shared" si="2"/>
        <v>0</v>
      </c>
    </row>
    <row r="16" spans="1:39" ht="15.75" thickBot="1">
      <c r="A16" s="10" t="s">
        <v>48</v>
      </c>
      <c r="B16" s="10"/>
      <c r="C16" s="39" t="s">
        <v>33</v>
      </c>
      <c r="D16" s="12" t="s">
        <v>33</v>
      </c>
      <c r="E16" s="42"/>
      <c r="F16" s="42"/>
      <c r="G16" s="12" t="s">
        <v>33</v>
      </c>
      <c r="H16" s="12"/>
      <c r="I16" s="29">
        <v>2</v>
      </c>
      <c r="J16" s="43"/>
      <c r="K16" s="44"/>
      <c r="L16" s="12" t="s">
        <v>33</v>
      </c>
      <c r="M16" s="42"/>
      <c r="N16" s="42"/>
      <c r="O16" s="42"/>
      <c r="P16" s="42"/>
      <c r="Q16" s="42"/>
      <c r="R16" s="43"/>
      <c r="S16" s="44"/>
      <c r="T16" s="12"/>
      <c r="U16" s="42"/>
      <c r="V16" s="42"/>
      <c r="W16" s="42"/>
      <c r="X16" s="42"/>
      <c r="Y16" s="42"/>
      <c r="Z16" s="43"/>
      <c r="AA16" s="44"/>
      <c r="AB16" s="12"/>
      <c r="AC16" s="42"/>
      <c r="AD16" s="42"/>
      <c r="AE16" s="42"/>
      <c r="AF16" s="42"/>
      <c r="AG16" s="42"/>
      <c r="AH16" s="43"/>
      <c r="AI16" s="45"/>
      <c r="AK16" s="46">
        <f t="shared" si="0"/>
        <v>0</v>
      </c>
      <c r="AL16" s="47">
        <f t="shared" si="1"/>
        <v>4</v>
      </c>
      <c r="AM16" s="48">
        <f t="shared" si="2"/>
        <v>1</v>
      </c>
    </row>
    <row r="17" spans="2:35" ht="15.75" thickBot="1">
      <c r="B17" t="s">
        <v>49</v>
      </c>
      <c r="C17" s="49">
        <f t="shared" ref="C17:AH17" si="3">IF(COUNTA(C2:C16)=0,"",SUMPRODUCT((C2:C16&lt;&gt;"")*(C2:C16=$AI2:$AI16)))</f>
        <v>0</v>
      </c>
      <c r="D17" s="50">
        <f t="shared" si="3"/>
        <v>0</v>
      </c>
      <c r="E17" s="50" t="str">
        <f t="shared" si="3"/>
        <v/>
      </c>
      <c r="F17" s="50" t="str">
        <f t="shared" si="3"/>
        <v/>
      </c>
      <c r="G17" s="50">
        <f t="shared" si="3"/>
        <v>0</v>
      </c>
      <c r="H17" s="50" t="str">
        <f t="shared" si="3"/>
        <v/>
      </c>
      <c r="I17" s="50">
        <f t="shared" si="3"/>
        <v>0</v>
      </c>
      <c r="J17" s="50" t="str">
        <f t="shared" si="3"/>
        <v/>
      </c>
      <c r="K17" s="49" t="str">
        <f t="shared" si="3"/>
        <v/>
      </c>
      <c r="L17" s="50">
        <f t="shared" si="3"/>
        <v>0</v>
      </c>
      <c r="M17" s="50" t="str">
        <f t="shared" si="3"/>
        <v/>
      </c>
      <c r="N17" s="50" t="str">
        <f t="shared" si="3"/>
        <v/>
      </c>
      <c r="O17" s="50" t="str">
        <f t="shared" si="3"/>
        <v/>
      </c>
      <c r="P17" s="50" t="str">
        <f t="shared" si="3"/>
        <v/>
      </c>
      <c r="Q17" s="50" t="str">
        <f t="shared" si="3"/>
        <v/>
      </c>
      <c r="R17" s="51" t="str">
        <f t="shared" si="3"/>
        <v/>
      </c>
      <c r="S17" s="49" t="str">
        <f t="shared" si="3"/>
        <v/>
      </c>
      <c r="T17" s="50" t="str">
        <f t="shared" si="3"/>
        <v/>
      </c>
      <c r="U17" s="50" t="str">
        <f t="shared" si="3"/>
        <v/>
      </c>
      <c r="V17" s="50" t="str">
        <f t="shared" si="3"/>
        <v/>
      </c>
      <c r="W17" s="50" t="str">
        <f t="shared" si="3"/>
        <v/>
      </c>
      <c r="X17" s="50" t="str">
        <f t="shared" si="3"/>
        <v/>
      </c>
      <c r="Y17" s="50" t="str">
        <f t="shared" si="3"/>
        <v/>
      </c>
      <c r="Z17" s="51" t="str">
        <f t="shared" si="3"/>
        <v/>
      </c>
      <c r="AA17" s="49" t="str">
        <f t="shared" si="3"/>
        <v/>
      </c>
      <c r="AB17" s="50" t="str">
        <f t="shared" si="3"/>
        <v/>
      </c>
      <c r="AC17" s="50" t="str">
        <f t="shared" si="3"/>
        <v/>
      </c>
      <c r="AD17" s="50" t="str">
        <f t="shared" si="3"/>
        <v/>
      </c>
      <c r="AE17" s="50" t="str">
        <f t="shared" si="3"/>
        <v/>
      </c>
      <c r="AF17" s="50" t="str">
        <f t="shared" si="3"/>
        <v/>
      </c>
      <c r="AG17" s="50" t="str">
        <f t="shared" si="3"/>
        <v/>
      </c>
      <c r="AH17" s="51" t="str">
        <f t="shared" si="3"/>
        <v/>
      </c>
      <c r="AI17" s="52">
        <f>COUNTA(AI2:AI16)-COUNTIF(AI2:AI16,"~*")</f>
        <v>0</v>
      </c>
    </row>
    <row r="19" spans="2:35">
      <c r="B19" s="54" t="s">
        <v>50</v>
      </c>
      <c r="E19" s="75" t="s">
        <v>53</v>
      </c>
      <c r="F19" s="75"/>
      <c r="G19" s="75"/>
      <c r="H19" s="75"/>
      <c r="I19" s="75"/>
      <c r="J19" s="75"/>
      <c r="K19" s="75"/>
      <c r="L19" s="75"/>
      <c r="M19" s="75"/>
      <c r="N19" s="75"/>
      <c r="O19" s="75"/>
    </row>
    <row r="21" spans="2:35">
      <c r="B21" s="55">
        <v>1</v>
      </c>
      <c r="C21" s="56">
        <f>COUNTIF(C2:C16,"1")</f>
        <v>9</v>
      </c>
      <c r="D21" s="56">
        <f t="shared" ref="D21:AI21" si="4">COUNTIF(D2:D16,"1")</f>
        <v>8</v>
      </c>
      <c r="E21" s="56">
        <f t="shared" si="4"/>
        <v>0</v>
      </c>
      <c r="F21" s="56">
        <f t="shared" si="4"/>
        <v>0</v>
      </c>
      <c r="G21" s="56">
        <f t="shared" si="4"/>
        <v>7</v>
      </c>
      <c r="H21" s="56">
        <f t="shared" si="4"/>
        <v>0</v>
      </c>
      <c r="I21" s="56">
        <f t="shared" si="4"/>
        <v>5</v>
      </c>
      <c r="J21" s="56">
        <f t="shared" si="4"/>
        <v>0</v>
      </c>
      <c r="K21" s="56">
        <f t="shared" si="4"/>
        <v>0</v>
      </c>
      <c r="L21" s="56">
        <f t="shared" si="4"/>
        <v>8</v>
      </c>
      <c r="M21" s="56">
        <f t="shared" si="4"/>
        <v>0</v>
      </c>
      <c r="N21" s="56">
        <f t="shared" si="4"/>
        <v>0</v>
      </c>
      <c r="O21" s="56">
        <f t="shared" si="4"/>
        <v>0</v>
      </c>
      <c r="P21" s="56">
        <f t="shared" si="4"/>
        <v>0</v>
      </c>
      <c r="Q21" s="56">
        <f t="shared" si="4"/>
        <v>0</v>
      </c>
      <c r="R21" s="56">
        <f t="shared" si="4"/>
        <v>0</v>
      </c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7">
        <f t="shared" si="4"/>
        <v>0</v>
      </c>
    </row>
    <row r="22" spans="2:35">
      <c r="B22" s="58" t="s">
        <v>33</v>
      </c>
      <c r="C22" s="59">
        <f>COUNTIF(C2:C16,"N")</f>
        <v>4</v>
      </c>
      <c r="D22" s="59">
        <f t="shared" ref="D22:AI22" si="5">COUNTIF(D2:D16,"N")</f>
        <v>6</v>
      </c>
      <c r="E22" s="59">
        <f t="shared" si="5"/>
        <v>0</v>
      </c>
      <c r="F22" s="59">
        <f t="shared" si="5"/>
        <v>0</v>
      </c>
      <c r="G22" s="59">
        <f t="shared" si="5"/>
        <v>5</v>
      </c>
      <c r="H22" s="59">
        <f t="shared" si="5"/>
        <v>0</v>
      </c>
      <c r="I22" s="59">
        <f t="shared" si="5"/>
        <v>5</v>
      </c>
      <c r="J22" s="59">
        <f t="shared" si="5"/>
        <v>0</v>
      </c>
      <c r="K22" s="59">
        <f t="shared" si="5"/>
        <v>0</v>
      </c>
      <c r="L22" s="59">
        <f t="shared" si="5"/>
        <v>6</v>
      </c>
      <c r="M22" s="59">
        <f t="shared" si="5"/>
        <v>0</v>
      </c>
      <c r="N22" s="59">
        <f t="shared" si="5"/>
        <v>0</v>
      </c>
      <c r="O22" s="59">
        <f t="shared" si="5"/>
        <v>0</v>
      </c>
      <c r="P22" s="59">
        <f t="shared" si="5"/>
        <v>0</v>
      </c>
      <c r="Q22" s="59">
        <f t="shared" si="5"/>
        <v>0</v>
      </c>
      <c r="R22" s="59">
        <f t="shared" si="5"/>
        <v>0</v>
      </c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59"/>
      <c r="AG22" s="59"/>
      <c r="AH22" s="59"/>
      <c r="AI22" s="60">
        <f t="shared" si="5"/>
        <v>0</v>
      </c>
    </row>
    <row r="23" spans="2:35">
      <c r="B23" s="61">
        <v>2</v>
      </c>
      <c r="C23" s="62">
        <f>COUNTIF(C2:C16,2)</f>
        <v>2</v>
      </c>
      <c r="D23" s="62">
        <f t="shared" ref="D23:AI23" si="6">COUNTIF(D2:D16,2)</f>
        <v>1</v>
      </c>
      <c r="E23" s="62">
        <f t="shared" si="6"/>
        <v>0</v>
      </c>
      <c r="F23" s="62">
        <f t="shared" si="6"/>
        <v>0</v>
      </c>
      <c r="G23" s="62">
        <f t="shared" si="6"/>
        <v>1</v>
      </c>
      <c r="H23" s="62">
        <f t="shared" si="6"/>
        <v>0</v>
      </c>
      <c r="I23" s="62">
        <f t="shared" si="6"/>
        <v>3</v>
      </c>
      <c r="J23" s="62">
        <f t="shared" si="6"/>
        <v>0</v>
      </c>
      <c r="K23" s="62">
        <f t="shared" si="6"/>
        <v>0</v>
      </c>
      <c r="L23" s="62">
        <f t="shared" si="6"/>
        <v>1</v>
      </c>
      <c r="M23" s="62">
        <f t="shared" si="6"/>
        <v>0</v>
      </c>
      <c r="N23" s="62">
        <f t="shared" si="6"/>
        <v>0</v>
      </c>
      <c r="O23" s="62">
        <f t="shared" si="6"/>
        <v>0</v>
      </c>
      <c r="P23" s="62">
        <f t="shared" si="6"/>
        <v>0</v>
      </c>
      <c r="Q23" s="62">
        <f t="shared" si="6"/>
        <v>0</v>
      </c>
      <c r="R23" s="62">
        <f t="shared" si="6"/>
        <v>0</v>
      </c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I23" s="63">
        <f t="shared" si="6"/>
        <v>0</v>
      </c>
    </row>
    <row r="24" spans="2:35">
      <c r="B24" s="64" t="s">
        <v>54</v>
      </c>
      <c r="C24">
        <f>SUM(C21:C23)</f>
        <v>15</v>
      </c>
      <c r="D24">
        <f t="shared" ref="D24:AI24" si="7">SUM(D21:D23)</f>
        <v>15</v>
      </c>
      <c r="E24">
        <f t="shared" si="7"/>
        <v>0</v>
      </c>
      <c r="F24">
        <f t="shared" si="7"/>
        <v>0</v>
      </c>
      <c r="G24">
        <f t="shared" si="7"/>
        <v>13</v>
      </c>
      <c r="H24">
        <f t="shared" si="7"/>
        <v>0</v>
      </c>
      <c r="I24">
        <f t="shared" si="7"/>
        <v>13</v>
      </c>
      <c r="J24">
        <f t="shared" si="7"/>
        <v>0</v>
      </c>
      <c r="K24">
        <f t="shared" si="7"/>
        <v>0</v>
      </c>
      <c r="L24">
        <f t="shared" si="7"/>
        <v>15</v>
      </c>
      <c r="M24">
        <f t="shared" si="7"/>
        <v>0</v>
      </c>
      <c r="N24">
        <f t="shared" si="7"/>
        <v>0</v>
      </c>
      <c r="O24">
        <f t="shared" si="7"/>
        <v>0</v>
      </c>
      <c r="P24">
        <f t="shared" si="7"/>
        <v>0</v>
      </c>
      <c r="Q24">
        <f t="shared" si="7"/>
        <v>0</v>
      </c>
      <c r="R24">
        <f t="shared" si="7"/>
        <v>0</v>
      </c>
      <c r="AI24" s="65">
        <f t="shared" si="7"/>
        <v>0</v>
      </c>
    </row>
    <row r="25" spans="2:35">
      <c r="B25" t="s">
        <v>55</v>
      </c>
    </row>
  </sheetData>
  <mergeCells count="1">
    <mergeCell ref="E19:O19"/>
  </mergeCells>
  <conditionalFormatting sqref="C2:AH16">
    <cfRule type="expression" dxfId="11" priority="10">
      <formula>AND(C2&lt;&gt;"",$AI2&lt;&gt;"",C2&lt;&gt;$AI2)</formula>
    </cfRule>
    <cfRule type="expression" dxfId="10" priority="11">
      <formula>AND(C2&lt;&gt;"",C2=$AI2)</formula>
    </cfRule>
  </conditionalFormatting>
  <conditionalFormatting sqref="AI17">
    <cfRule type="dataBar" priority="9">
      <dataBar>
        <cfvo type="min" val="0"/>
        <cfvo type="max" val="0"/>
        <color rgb="FF638EC6"/>
      </dataBar>
    </cfRule>
  </conditionalFormatting>
  <conditionalFormatting sqref="C2:AH16">
    <cfRule type="expression" dxfId="9" priority="7">
      <formula>AND(C2&lt;&gt;"",$AI2&lt;&gt;"",C2&lt;&gt;$AI2)</formula>
    </cfRule>
    <cfRule type="expression" dxfId="8" priority="8">
      <formula>AND(C2&lt;&gt;"",C2=$AI2)</formula>
    </cfRule>
  </conditionalFormatting>
  <conditionalFormatting sqref="C17:AI17">
    <cfRule type="dataBar" priority="6">
      <dataBar>
        <cfvo type="min" val="0"/>
        <cfvo type="max" val="0"/>
        <color rgb="FF638EC6"/>
      </dataBar>
    </cfRule>
  </conditionalFormatting>
  <conditionalFormatting sqref="C17:AH17">
    <cfRule type="dataBar" priority="5">
      <dataBar>
        <cfvo type="min" val="0"/>
        <cfvo type="max" val="0"/>
        <color rgb="FF638EC6"/>
      </dataBar>
    </cfRule>
  </conditionalFormatting>
  <conditionalFormatting sqref="I2:I16">
    <cfRule type="expression" dxfId="7" priority="3">
      <formula>AND(I2&lt;&gt;"",$AI2&lt;&gt;"",I2&lt;&gt;$AI2)</formula>
    </cfRule>
    <cfRule type="expression" dxfId="6" priority="4">
      <formula>AND(I2&lt;&gt;"",I2=$AI2)</formula>
    </cfRule>
  </conditionalFormatting>
  <conditionalFormatting sqref="I2:I16">
    <cfRule type="expression" dxfId="5" priority="1">
      <formula>AND(I2&lt;&gt;"",$AI2&lt;&gt;"",I2&lt;&gt;$AI2)</formula>
    </cfRule>
    <cfRule type="expression" dxfId="4" priority="2">
      <formula>AND(I2&lt;&gt;"",I2=$AI2)</formula>
    </cfRule>
  </conditionalFormatting>
  <hyperlinks>
    <hyperlink ref="E19" location="'Attendu explications...'!A1" display="onglet ce que j'attends cliquez ici ou allez à l'onglet manuellement en clicquant sur le second onglet"/>
  </hyperlinks>
  <pageMargins left="0.7" right="0.7" top="0.75" bottom="0.75" header="0.3" footer="0.3"/>
  <pageSetup paperSize="0" orientation="portrait" horizontalDpi="0" verticalDpi="0" copie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M24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I18" sqref="I18"/>
    </sheetView>
  </sheetViews>
  <sheetFormatPr baseColWidth="10" defaultRowHeight="15"/>
  <cols>
    <col min="1" max="1" width="4.140625" customWidth="1"/>
    <col min="2" max="2" width="24.85546875" customWidth="1"/>
    <col min="3" max="8" width="8.85546875" customWidth="1"/>
    <col min="9" max="34" width="8.7109375" customWidth="1"/>
    <col min="35" max="35" width="9.28515625" customWidth="1"/>
    <col min="36" max="36" width="2.7109375" customWidth="1"/>
    <col min="37" max="39" width="5.28515625" style="53" customWidth="1"/>
  </cols>
  <sheetData>
    <row r="1" spans="1:39">
      <c r="B1" s="1">
        <v>42028</v>
      </c>
      <c r="C1" s="2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4" t="s">
        <v>7</v>
      </c>
      <c r="K1" s="2" t="s">
        <v>8</v>
      </c>
      <c r="L1" s="5" t="s">
        <v>9</v>
      </c>
      <c r="M1" s="5" t="s">
        <v>10</v>
      </c>
      <c r="N1" s="5" t="s">
        <v>11</v>
      </c>
      <c r="O1" s="5" t="s">
        <v>12</v>
      </c>
      <c r="P1" s="5" t="s">
        <v>13</v>
      </c>
      <c r="Q1" s="5" t="s">
        <v>14</v>
      </c>
      <c r="R1" s="4" t="s">
        <v>15</v>
      </c>
      <c r="S1" s="2" t="s">
        <v>16</v>
      </c>
      <c r="T1" s="5" t="s">
        <v>17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4" t="s">
        <v>23</v>
      </c>
      <c r="AA1" s="2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4" t="s">
        <v>31</v>
      </c>
      <c r="AI1" s="6" t="s">
        <v>32</v>
      </c>
      <c r="AK1" s="7">
        <v>1</v>
      </c>
      <c r="AL1" s="8" t="s">
        <v>33</v>
      </c>
      <c r="AM1" s="9">
        <v>2</v>
      </c>
    </row>
    <row r="2" spans="1:39">
      <c r="A2" s="10" t="s">
        <v>34</v>
      </c>
      <c r="B2" s="10"/>
      <c r="C2" s="11">
        <v>1</v>
      </c>
      <c r="D2" s="12" t="s">
        <v>33</v>
      </c>
      <c r="E2" s="12"/>
      <c r="F2" s="12"/>
      <c r="G2" s="14">
        <v>1</v>
      </c>
      <c r="H2" s="12"/>
      <c r="I2" s="14">
        <v>1</v>
      </c>
      <c r="J2" s="13"/>
      <c r="K2" s="11"/>
      <c r="L2" s="70" t="s">
        <v>33</v>
      </c>
      <c r="M2" s="14"/>
      <c r="N2" s="12"/>
      <c r="O2" s="12"/>
      <c r="P2" s="12"/>
      <c r="Q2" s="12"/>
      <c r="R2" s="15"/>
      <c r="S2" s="11"/>
      <c r="T2" s="12"/>
      <c r="U2" s="14"/>
      <c r="V2" s="12"/>
      <c r="W2" s="12"/>
      <c r="X2" s="12"/>
      <c r="Y2" s="12"/>
      <c r="Z2" s="15"/>
      <c r="AA2" s="11"/>
      <c r="AB2" s="12"/>
      <c r="AC2" s="14"/>
      <c r="AD2" s="12"/>
      <c r="AE2" s="12"/>
      <c r="AF2" s="12"/>
      <c r="AG2" s="12"/>
      <c r="AH2" s="15"/>
      <c r="AI2" s="16"/>
      <c r="AK2" s="66">
        <f>COUNTIF($C2:$AH2,"1")</f>
        <v>3</v>
      </c>
      <c r="AL2" s="67">
        <f>COUNTIF($C2:$AH2,"N")</f>
        <v>2</v>
      </c>
      <c r="AM2" s="68">
        <f>COUNTIF($C2:$AH2,"2")</f>
        <v>0</v>
      </c>
    </row>
    <row r="3" spans="1:39">
      <c r="A3" s="20" t="s">
        <v>35</v>
      </c>
      <c r="B3" s="20"/>
      <c r="C3" s="36" t="s">
        <v>33</v>
      </c>
      <c r="D3" s="22" t="s">
        <v>33</v>
      </c>
      <c r="E3" s="23"/>
      <c r="F3" s="22"/>
      <c r="G3" s="35">
        <v>1</v>
      </c>
      <c r="H3" s="23"/>
      <c r="I3" s="22" t="s">
        <v>33</v>
      </c>
      <c r="J3" s="24"/>
      <c r="K3" s="25"/>
      <c r="L3" s="70" t="s">
        <v>33</v>
      </c>
      <c r="M3" s="22"/>
      <c r="N3" s="22"/>
      <c r="O3" s="22"/>
      <c r="P3" s="22"/>
      <c r="Q3" s="23"/>
      <c r="R3" s="26"/>
      <c r="S3" s="25"/>
      <c r="T3" s="23"/>
      <c r="U3" s="22"/>
      <c r="V3" s="22"/>
      <c r="W3" s="22"/>
      <c r="X3" s="22"/>
      <c r="Y3" s="23"/>
      <c r="Z3" s="26"/>
      <c r="AA3" s="25"/>
      <c r="AB3" s="23"/>
      <c r="AC3" s="22"/>
      <c r="AD3" s="22"/>
      <c r="AE3" s="22"/>
      <c r="AF3" s="22"/>
      <c r="AG3" s="23"/>
      <c r="AH3" s="26"/>
      <c r="AI3" s="27"/>
      <c r="AK3" s="17">
        <f t="shared" ref="AK3:AK16" si="0">COUNTIF($C3:$AH3,"1")</f>
        <v>1</v>
      </c>
      <c r="AL3" s="18">
        <f t="shared" ref="AL3:AL16" si="1">COUNTIF($C3:$AH3,"N")</f>
        <v>4</v>
      </c>
      <c r="AM3" s="19">
        <f t="shared" ref="AM3:AM16" si="2">COUNTIF($C3:$AH3,"2")</f>
        <v>0</v>
      </c>
    </row>
    <row r="4" spans="1:39">
      <c r="A4" s="10" t="s">
        <v>36</v>
      </c>
      <c r="B4" s="10"/>
      <c r="C4" s="11">
        <v>1</v>
      </c>
      <c r="D4" s="14">
        <v>1</v>
      </c>
      <c r="E4" s="29"/>
      <c r="F4" s="29"/>
      <c r="G4" s="14">
        <v>1</v>
      </c>
      <c r="H4" s="29"/>
      <c r="I4" s="12" t="s">
        <v>33</v>
      </c>
      <c r="J4" s="15"/>
      <c r="K4" s="28"/>
      <c r="L4" s="71">
        <v>1</v>
      </c>
      <c r="M4" s="29"/>
      <c r="N4" s="29"/>
      <c r="O4" s="29"/>
      <c r="P4" s="12"/>
      <c r="Q4" s="29"/>
      <c r="R4" s="13"/>
      <c r="S4" s="28"/>
      <c r="T4" s="12"/>
      <c r="U4" s="29"/>
      <c r="V4" s="29"/>
      <c r="W4" s="29"/>
      <c r="X4" s="12"/>
      <c r="Y4" s="29"/>
      <c r="Z4" s="13"/>
      <c r="AA4" s="28"/>
      <c r="AB4" s="12"/>
      <c r="AC4" s="29"/>
      <c r="AD4" s="29"/>
      <c r="AE4" s="29"/>
      <c r="AF4" s="12"/>
      <c r="AG4" s="29"/>
      <c r="AH4" s="13"/>
      <c r="AI4" s="30"/>
      <c r="AK4" s="17">
        <f t="shared" si="0"/>
        <v>4</v>
      </c>
      <c r="AL4" s="18">
        <f t="shared" si="1"/>
        <v>1</v>
      </c>
      <c r="AM4" s="19">
        <f t="shared" si="2"/>
        <v>0</v>
      </c>
    </row>
    <row r="5" spans="1:39">
      <c r="A5" s="20" t="s">
        <v>37</v>
      </c>
      <c r="B5" s="20"/>
      <c r="C5" s="25">
        <v>1</v>
      </c>
      <c r="D5" s="35">
        <v>1</v>
      </c>
      <c r="E5" s="22"/>
      <c r="F5" s="23"/>
      <c r="G5" s="22" t="s">
        <v>33</v>
      </c>
      <c r="H5" s="23"/>
      <c r="I5" s="73" t="s">
        <v>52</v>
      </c>
      <c r="J5" s="24"/>
      <c r="K5" s="25"/>
      <c r="L5" s="71">
        <v>1</v>
      </c>
      <c r="M5" s="22"/>
      <c r="N5" s="23"/>
      <c r="O5" s="23"/>
      <c r="P5" s="23"/>
      <c r="Q5" s="22"/>
      <c r="R5" s="24"/>
      <c r="S5" s="25"/>
      <c r="T5" s="23"/>
      <c r="U5" s="22"/>
      <c r="V5" s="23"/>
      <c r="W5" s="23"/>
      <c r="X5" s="23"/>
      <c r="Y5" s="22"/>
      <c r="Z5" s="24"/>
      <c r="AA5" s="25"/>
      <c r="AB5" s="23"/>
      <c r="AC5" s="22"/>
      <c r="AD5" s="23"/>
      <c r="AE5" s="23"/>
      <c r="AF5" s="23"/>
      <c r="AG5" s="22"/>
      <c r="AH5" s="24"/>
      <c r="AI5" s="31"/>
      <c r="AK5" s="17">
        <f t="shared" si="0"/>
        <v>3</v>
      </c>
      <c r="AL5" s="18">
        <f t="shared" si="1"/>
        <v>1</v>
      </c>
      <c r="AM5" s="19">
        <f t="shared" si="2"/>
        <v>0</v>
      </c>
    </row>
    <row r="6" spans="1:39">
      <c r="A6" s="10" t="s">
        <v>38</v>
      </c>
      <c r="B6" s="10"/>
      <c r="C6" s="11">
        <v>1</v>
      </c>
      <c r="D6" s="12" t="s">
        <v>33</v>
      </c>
      <c r="E6" s="32"/>
      <c r="F6" s="32"/>
      <c r="G6" s="69"/>
      <c r="H6" s="12"/>
      <c r="I6" s="29">
        <v>2</v>
      </c>
      <c r="J6" s="33"/>
      <c r="K6" s="11"/>
      <c r="L6" s="70" t="s">
        <v>33</v>
      </c>
      <c r="M6" s="14"/>
      <c r="N6" s="14"/>
      <c r="O6" s="14"/>
      <c r="P6" s="14"/>
      <c r="Q6" s="14"/>
      <c r="R6" s="33"/>
      <c r="S6" s="11"/>
      <c r="T6" s="12"/>
      <c r="U6" s="14"/>
      <c r="V6" s="14"/>
      <c r="W6" s="14"/>
      <c r="X6" s="14"/>
      <c r="Y6" s="14"/>
      <c r="Z6" s="33"/>
      <c r="AA6" s="11"/>
      <c r="AB6" s="12"/>
      <c r="AC6" s="14"/>
      <c r="AD6" s="14"/>
      <c r="AE6" s="14"/>
      <c r="AF6" s="14"/>
      <c r="AG6" s="14"/>
      <c r="AH6" s="33"/>
      <c r="AI6" s="34"/>
      <c r="AK6" s="17">
        <f t="shared" si="0"/>
        <v>1</v>
      </c>
      <c r="AL6" s="18">
        <f t="shared" si="1"/>
        <v>2</v>
      </c>
      <c r="AM6" s="19">
        <f t="shared" si="2"/>
        <v>1</v>
      </c>
    </row>
    <row r="7" spans="1:39">
      <c r="A7" s="20" t="s">
        <v>39</v>
      </c>
      <c r="B7" s="20"/>
      <c r="C7" s="25">
        <v>1</v>
      </c>
      <c r="D7" s="35">
        <v>1</v>
      </c>
      <c r="E7" s="22"/>
      <c r="F7" s="35"/>
      <c r="G7" s="22" t="s">
        <v>33</v>
      </c>
      <c r="H7" s="35"/>
      <c r="I7" s="22" t="s">
        <v>33</v>
      </c>
      <c r="J7" s="24"/>
      <c r="K7" s="36"/>
      <c r="L7" s="71">
        <v>1</v>
      </c>
      <c r="M7" s="22"/>
      <c r="N7" s="23"/>
      <c r="O7" s="22"/>
      <c r="P7" s="22"/>
      <c r="Q7" s="35"/>
      <c r="R7" s="26"/>
      <c r="S7" s="36"/>
      <c r="T7" s="35"/>
      <c r="U7" s="22"/>
      <c r="V7" s="23"/>
      <c r="W7" s="22"/>
      <c r="X7" s="22"/>
      <c r="Y7" s="35"/>
      <c r="Z7" s="26"/>
      <c r="AA7" s="36"/>
      <c r="AB7" s="35"/>
      <c r="AC7" s="22"/>
      <c r="AD7" s="23"/>
      <c r="AE7" s="22"/>
      <c r="AF7" s="22"/>
      <c r="AG7" s="35"/>
      <c r="AH7" s="26"/>
      <c r="AI7" s="31"/>
      <c r="AK7" s="17">
        <f t="shared" si="0"/>
        <v>3</v>
      </c>
      <c r="AL7" s="18">
        <f t="shared" si="1"/>
        <v>2</v>
      </c>
      <c r="AM7" s="19">
        <f t="shared" si="2"/>
        <v>0</v>
      </c>
    </row>
    <row r="8" spans="1:39">
      <c r="A8" s="10" t="s">
        <v>40</v>
      </c>
      <c r="B8" s="10"/>
      <c r="C8" s="11">
        <v>1</v>
      </c>
      <c r="D8" s="14">
        <v>1</v>
      </c>
      <c r="E8" s="37"/>
      <c r="F8" s="29"/>
      <c r="G8" s="29">
        <v>2</v>
      </c>
      <c r="H8" s="12"/>
      <c r="I8" s="29">
        <v>2</v>
      </c>
      <c r="J8" s="15"/>
      <c r="K8" s="11"/>
      <c r="L8" s="71">
        <v>1</v>
      </c>
      <c r="M8" s="12"/>
      <c r="N8" s="14"/>
      <c r="O8" s="12"/>
      <c r="P8" s="14"/>
      <c r="Q8" s="14"/>
      <c r="R8" s="33"/>
      <c r="S8" s="11"/>
      <c r="T8" s="14"/>
      <c r="U8" s="12"/>
      <c r="V8" s="14"/>
      <c r="W8" s="12"/>
      <c r="X8" s="14"/>
      <c r="Y8" s="14"/>
      <c r="Z8" s="33"/>
      <c r="AA8" s="11"/>
      <c r="AB8" s="14"/>
      <c r="AC8" s="12"/>
      <c r="AD8" s="14"/>
      <c r="AE8" s="12"/>
      <c r="AF8" s="14"/>
      <c r="AG8" s="14"/>
      <c r="AH8" s="33"/>
      <c r="AI8" s="30"/>
      <c r="AK8" s="17">
        <f t="shared" si="0"/>
        <v>3</v>
      </c>
      <c r="AL8" s="18">
        <f t="shared" si="1"/>
        <v>0</v>
      </c>
      <c r="AM8" s="19">
        <f t="shared" si="2"/>
        <v>2</v>
      </c>
    </row>
    <row r="9" spans="1:39">
      <c r="A9" s="20" t="s">
        <v>41</v>
      </c>
      <c r="B9" s="20"/>
      <c r="C9" s="36" t="s">
        <v>33</v>
      </c>
      <c r="D9" s="35">
        <v>1</v>
      </c>
      <c r="E9" s="35"/>
      <c r="F9" s="22"/>
      <c r="G9" s="35">
        <v>1</v>
      </c>
      <c r="H9" s="35"/>
      <c r="I9" s="22" t="s">
        <v>33</v>
      </c>
      <c r="J9" s="24"/>
      <c r="K9" s="25"/>
      <c r="L9" s="71">
        <v>1</v>
      </c>
      <c r="M9" s="35"/>
      <c r="N9" s="35"/>
      <c r="O9" s="35"/>
      <c r="P9" s="35"/>
      <c r="Q9" s="22"/>
      <c r="R9" s="38"/>
      <c r="S9" s="25"/>
      <c r="T9" s="35"/>
      <c r="U9" s="35"/>
      <c r="V9" s="35"/>
      <c r="W9" s="35"/>
      <c r="X9" s="35"/>
      <c r="Y9" s="22"/>
      <c r="Z9" s="38"/>
      <c r="AA9" s="25"/>
      <c r="AB9" s="35"/>
      <c r="AC9" s="35"/>
      <c r="AD9" s="35"/>
      <c r="AE9" s="35"/>
      <c r="AF9" s="35"/>
      <c r="AG9" s="22"/>
      <c r="AH9" s="38"/>
      <c r="AI9" s="27"/>
      <c r="AK9" s="17">
        <f t="shared" si="0"/>
        <v>3</v>
      </c>
      <c r="AL9" s="18">
        <f t="shared" si="1"/>
        <v>2</v>
      </c>
      <c r="AM9" s="19">
        <f t="shared" si="2"/>
        <v>0</v>
      </c>
    </row>
    <row r="10" spans="1:39">
      <c r="A10" s="10" t="s">
        <v>42</v>
      </c>
      <c r="B10" s="10"/>
      <c r="C10" s="28">
        <v>2</v>
      </c>
      <c r="D10" s="32">
        <v>1</v>
      </c>
      <c r="E10" s="32"/>
      <c r="F10" s="14"/>
      <c r="G10" s="69"/>
      <c r="H10" s="12"/>
      <c r="I10" s="14">
        <v>1</v>
      </c>
      <c r="J10" s="15"/>
      <c r="K10" s="11"/>
      <c r="L10" s="71">
        <v>1</v>
      </c>
      <c r="M10" s="14"/>
      <c r="N10" s="14"/>
      <c r="O10" s="14"/>
      <c r="P10" s="14"/>
      <c r="Q10" s="14"/>
      <c r="R10" s="33"/>
      <c r="S10" s="11"/>
      <c r="T10" s="32"/>
      <c r="U10" s="14"/>
      <c r="V10" s="14"/>
      <c r="W10" s="14"/>
      <c r="X10" s="14"/>
      <c r="Y10" s="14"/>
      <c r="Z10" s="33"/>
      <c r="AA10" s="11"/>
      <c r="AB10" s="32"/>
      <c r="AC10" s="14"/>
      <c r="AD10" s="14"/>
      <c r="AE10" s="14"/>
      <c r="AF10" s="14"/>
      <c r="AG10" s="14"/>
      <c r="AH10" s="33"/>
      <c r="AI10" s="16"/>
      <c r="AK10" s="17">
        <f t="shared" si="0"/>
        <v>3</v>
      </c>
      <c r="AL10" s="18">
        <f t="shared" si="1"/>
        <v>0</v>
      </c>
      <c r="AM10" s="19">
        <f t="shared" si="2"/>
        <v>1</v>
      </c>
    </row>
    <row r="11" spans="1:39">
      <c r="A11" s="20" t="s">
        <v>43</v>
      </c>
      <c r="B11" s="20"/>
      <c r="C11" s="36" t="s">
        <v>33</v>
      </c>
      <c r="D11" s="35">
        <v>1</v>
      </c>
      <c r="E11" s="35"/>
      <c r="F11" s="22"/>
      <c r="G11" s="35">
        <v>1</v>
      </c>
      <c r="H11" s="22"/>
      <c r="I11" s="35">
        <v>1</v>
      </c>
      <c r="J11" s="24"/>
      <c r="K11" s="25"/>
      <c r="L11" s="71">
        <v>1</v>
      </c>
      <c r="M11" s="35"/>
      <c r="N11" s="35"/>
      <c r="O11" s="35"/>
      <c r="P11" s="35"/>
      <c r="Q11" s="35"/>
      <c r="R11" s="26"/>
      <c r="S11" s="25"/>
      <c r="T11" s="22"/>
      <c r="U11" s="35"/>
      <c r="V11" s="35"/>
      <c r="W11" s="35"/>
      <c r="X11" s="35"/>
      <c r="Y11" s="35"/>
      <c r="Z11" s="26"/>
      <c r="AA11" s="25"/>
      <c r="AB11" s="22"/>
      <c r="AC11" s="35"/>
      <c r="AD11" s="35"/>
      <c r="AE11" s="35"/>
      <c r="AF11" s="35"/>
      <c r="AG11" s="35"/>
      <c r="AH11" s="26"/>
      <c r="AI11" s="31"/>
      <c r="AK11" s="17">
        <f t="shared" si="0"/>
        <v>4</v>
      </c>
      <c r="AL11" s="18">
        <f t="shared" si="1"/>
        <v>1</v>
      </c>
      <c r="AM11" s="19">
        <f t="shared" si="2"/>
        <v>0</v>
      </c>
    </row>
    <row r="12" spans="1:39">
      <c r="A12" s="10" t="s">
        <v>44</v>
      </c>
      <c r="B12" s="10"/>
      <c r="C12" s="39" t="s">
        <v>33</v>
      </c>
      <c r="D12" s="32">
        <v>1</v>
      </c>
      <c r="E12" s="40"/>
      <c r="F12" s="29"/>
      <c r="G12" s="32">
        <v>1</v>
      </c>
      <c r="H12" s="12"/>
      <c r="I12" s="14">
        <v>1</v>
      </c>
      <c r="J12" s="15"/>
      <c r="K12" s="28"/>
      <c r="L12" s="71">
        <v>1</v>
      </c>
      <c r="M12" s="29"/>
      <c r="N12" s="12"/>
      <c r="O12" s="29"/>
      <c r="P12" s="12"/>
      <c r="Q12" s="29"/>
      <c r="R12" s="13"/>
      <c r="S12" s="28"/>
      <c r="T12" s="40"/>
      <c r="U12" s="29"/>
      <c r="V12" s="12"/>
      <c r="W12" s="29"/>
      <c r="X12" s="12"/>
      <c r="Y12" s="29"/>
      <c r="Z12" s="13"/>
      <c r="AA12" s="28"/>
      <c r="AB12" s="40"/>
      <c r="AC12" s="29"/>
      <c r="AD12" s="12"/>
      <c r="AE12" s="29"/>
      <c r="AF12" s="12"/>
      <c r="AG12" s="29"/>
      <c r="AH12" s="13"/>
      <c r="AI12" s="30"/>
      <c r="AK12" s="17">
        <f t="shared" si="0"/>
        <v>4</v>
      </c>
      <c r="AL12" s="18">
        <f t="shared" si="1"/>
        <v>1</v>
      </c>
      <c r="AM12" s="19">
        <f t="shared" si="2"/>
        <v>0</v>
      </c>
    </row>
    <row r="13" spans="1:39">
      <c r="A13" s="20" t="s">
        <v>45</v>
      </c>
      <c r="B13" s="20"/>
      <c r="C13" s="25">
        <v>1</v>
      </c>
      <c r="D13" s="23">
        <v>2</v>
      </c>
      <c r="E13" s="35"/>
      <c r="F13" s="22"/>
      <c r="G13" s="35">
        <v>1</v>
      </c>
      <c r="H13" s="35"/>
      <c r="I13" s="69"/>
      <c r="J13" s="38"/>
      <c r="K13" s="36"/>
      <c r="L13" s="72">
        <v>2</v>
      </c>
      <c r="M13" s="22"/>
      <c r="N13" s="22"/>
      <c r="O13" s="35"/>
      <c r="P13" s="35"/>
      <c r="Q13" s="23"/>
      <c r="R13" s="24"/>
      <c r="S13" s="36"/>
      <c r="T13" s="22"/>
      <c r="U13" s="22"/>
      <c r="V13" s="22"/>
      <c r="W13" s="35"/>
      <c r="X13" s="35"/>
      <c r="Y13" s="23"/>
      <c r="Z13" s="24"/>
      <c r="AA13" s="36"/>
      <c r="AB13" s="22"/>
      <c r="AC13" s="22"/>
      <c r="AD13" s="22"/>
      <c r="AE13" s="35"/>
      <c r="AF13" s="35"/>
      <c r="AG13" s="23"/>
      <c r="AH13" s="24"/>
      <c r="AI13" s="41"/>
      <c r="AK13" s="17">
        <f t="shared" si="0"/>
        <v>2</v>
      </c>
      <c r="AL13" s="18">
        <f t="shared" si="1"/>
        <v>0</v>
      </c>
      <c r="AM13" s="19">
        <f t="shared" si="2"/>
        <v>2</v>
      </c>
    </row>
    <row r="14" spans="1:39">
      <c r="A14" s="10" t="s">
        <v>46</v>
      </c>
      <c r="B14" s="10"/>
      <c r="C14" s="11">
        <v>1</v>
      </c>
      <c r="D14" s="12" t="s">
        <v>33</v>
      </c>
      <c r="E14" s="32"/>
      <c r="F14" s="40"/>
      <c r="G14" s="12" t="s">
        <v>33</v>
      </c>
      <c r="H14" s="14"/>
      <c r="I14" s="14">
        <v>1</v>
      </c>
      <c r="J14" s="15"/>
      <c r="K14" s="11"/>
      <c r="L14" s="70" t="s">
        <v>33</v>
      </c>
      <c r="M14" s="12"/>
      <c r="N14" s="12"/>
      <c r="O14" s="14"/>
      <c r="P14" s="14"/>
      <c r="Q14" s="14"/>
      <c r="R14" s="33"/>
      <c r="S14" s="11"/>
      <c r="T14" s="14"/>
      <c r="U14" s="12"/>
      <c r="V14" s="12"/>
      <c r="W14" s="14"/>
      <c r="X14" s="14"/>
      <c r="Y14" s="14"/>
      <c r="Z14" s="33"/>
      <c r="AA14" s="11"/>
      <c r="AB14" s="14"/>
      <c r="AC14" s="12"/>
      <c r="AD14" s="12"/>
      <c r="AE14" s="14"/>
      <c r="AF14" s="14"/>
      <c r="AG14" s="14"/>
      <c r="AH14" s="33"/>
      <c r="AI14" s="30"/>
      <c r="AK14" s="17">
        <f t="shared" si="0"/>
        <v>2</v>
      </c>
      <c r="AL14" s="18">
        <f t="shared" si="1"/>
        <v>3</v>
      </c>
      <c r="AM14" s="19">
        <f t="shared" si="2"/>
        <v>0</v>
      </c>
    </row>
    <row r="15" spans="1:39">
      <c r="A15" s="20" t="s">
        <v>47</v>
      </c>
      <c r="B15" s="20"/>
      <c r="C15" s="25">
        <v>1</v>
      </c>
      <c r="D15" s="22" t="s">
        <v>33</v>
      </c>
      <c r="E15" s="35"/>
      <c r="F15" s="35"/>
      <c r="G15" s="22" t="s">
        <v>33</v>
      </c>
      <c r="H15" s="23"/>
      <c r="I15" s="22" t="s">
        <v>33</v>
      </c>
      <c r="J15" s="26"/>
      <c r="K15" s="25"/>
      <c r="L15" s="70" t="s">
        <v>33</v>
      </c>
      <c r="M15" s="35"/>
      <c r="N15" s="35"/>
      <c r="O15" s="35"/>
      <c r="P15" s="35"/>
      <c r="Q15" s="35"/>
      <c r="R15" s="26"/>
      <c r="S15" s="25"/>
      <c r="T15" s="35"/>
      <c r="U15" s="35"/>
      <c r="V15" s="35"/>
      <c r="W15" s="35"/>
      <c r="X15" s="35"/>
      <c r="Y15" s="35"/>
      <c r="Z15" s="26"/>
      <c r="AA15" s="25"/>
      <c r="AB15" s="35"/>
      <c r="AC15" s="35"/>
      <c r="AD15" s="35"/>
      <c r="AE15" s="35"/>
      <c r="AF15" s="35"/>
      <c r="AG15" s="35"/>
      <c r="AH15" s="26"/>
      <c r="AI15" s="27"/>
      <c r="AK15" s="17">
        <f t="shared" si="0"/>
        <v>1</v>
      </c>
      <c r="AL15" s="18">
        <f t="shared" si="1"/>
        <v>4</v>
      </c>
      <c r="AM15" s="19">
        <f t="shared" si="2"/>
        <v>0</v>
      </c>
    </row>
    <row r="16" spans="1:39" ht="15.75" thickBot="1">
      <c r="A16" s="10" t="s">
        <v>48</v>
      </c>
      <c r="B16" s="10"/>
      <c r="C16" s="39" t="s">
        <v>33</v>
      </c>
      <c r="D16" s="12" t="s">
        <v>33</v>
      </c>
      <c r="E16" s="42"/>
      <c r="F16" s="42"/>
      <c r="G16" s="12" t="s">
        <v>33</v>
      </c>
      <c r="H16" s="12"/>
      <c r="I16" s="29">
        <v>2</v>
      </c>
      <c r="J16" s="43"/>
      <c r="K16" s="44"/>
      <c r="L16" s="70" t="s">
        <v>33</v>
      </c>
      <c r="M16" s="42"/>
      <c r="N16" s="42"/>
      <c r="O16" s="42"/>
      <c r="P16" s="42"/>
      <c r="Q16" s="42"/>
      <c r="R16" s="43"/>
      <c r="S16" s="44"/>
      <c r="T16" s="12"/>
      <c r="U16" s="42"/>
      <c r="V16" s="42"/>
      <c r="W16" s="42"/>
      <c r="X16" s="42"/>
      <c r="Y16" s="42"/>
      <c r="Z16" s="43"/>
      <c r="AA16" s="44"/>
      <c r="AB16" s="12"/>
      <c r="AC16" s="42"/>
      <c r="AD16" s="42"/>
      <c r="AE16" s="42"/>
      <c r="AF16" s="42"/>
      <c r="AG16" s="42"/>
      <c r="AH16" s="43"/>
      <c r="AI16" s="45"/>
      <c r="AK16" s="46">
        <f t="shared" si="0"/>
        <v>0</v>
      </c>
      <c r="AL16" s="47">
        <f t="shared" si="1"/>
        <v>4</v>
      </c>
      <c r="AM16" s="48">
        <f t="shared" si="2"/>
        <v>1</v>
      </c>
    </row>
    <row r="17" spans="2:35" ht="15.75" thickBot="1">
      <c r="B17" t="s">
        <v>49</v>
      </c>
      <c r="C17" s="49">
        <f t="shared" ref="C17:AH17" si="3">IF(COUNTA(C2:C16)=0,"",SUMPRODUCT((C2:C16&lt;&gt;"")*(C2:C16=$AI2:$AI16)))</f>
        <v>0</v>
      </c>
      <c r="D17" s="50">
        <f t="shared" si="3"/>
        <v>0</v>
      </c>
      <c r="E17" s="50" t="str">
        <f t="shared" si="3"/>
        <v/>
      </c>
      <c r="F17" s="50" t="str">
        <f t="shared" si="3"/>
        <v/>
      </c>
      <c r="G17" s="50">
        <f t="shared" si="3"/>
        <v>0</v>
      </c>
      <c r="H17" s="50" t="str">
        <f t="shared" si="3"/>
        <v/>
      </c>
      <c r="I17" s="50">
        <f t="shared" si="3"/>
        <v>0</v>
      </c>
      <c r="J17" s="50" t="str">
        <f t="shared" si="3"/>
        <v/>
      </c>
      <c r="K17" s="49" t="str">
        <f t="shared" si="3"/>
        <v/>
      </c>
      <c r="L17" s="50">
        <f t="shared" si="3"/>
        <v>0</v>
      </c>
      <c r="M17" s="50" t="str">
        <f t="shared" si="3"/>
        <v/>
      </c>
      <c r="N17" s="50" t="str">
        <f t="shared" si="3"/>
        <v/>
      </c>
      <c r="O17" s="50" t="str">
        <f t="shared" si="3"/>
        <v/>
      </c>
      <c r="P17" s="50" t="str">
        <f t="shared" si="3"/>
        <v/>
      </c>
      <c r="Q17" s="50" t="str">
        <f t="shared" si="3"/>
        <v/>
      </c>
      <c r="R17" s="51" t="str">
        <f t="shared" si="3"/>
        <v/>
      </c>
      <c r="S17" s="49" t="str">
        <f t="shared" si="3"/>
        <v/>
      </c>
      <c r="T17" s="50" t="str">
        <f t="shared" si="3"/>
        <v/>
      </c>
      <c r="U17" s="50" t="str">
        <f t="shared" si="3"/>
        <v/>
      </c>
      <c r="V17" s="50" t="str">
        <f t="shared" si="3"/>
        <v/>
      </c>
      <c r="W17" s="50" t="str">
        <f t="shared" si="3"/>
        <v/>
      </c>
      <c r="X17" s="50" t="str">
        <f t="shared" si="3"/>
        <v/>
      </c>
      <c r="Y17" s="50" t="str">
        <f t="shared" si="3"/>
        <v/>
      </c>
      <c r="Z17" s="51" t="str">
        <f t="shared" si="3"/>
        <v/>
      </c>
      <c r="AA17" s="49" t="str">
        <f t="shared" si="3"/>
        <v/>
      </c>
      <c r="AB17" s="50" t="str">
        <f t="shared" si="3"/>
        <v/>
      </c>
      <c r="AC17" s="50" t="str">
        <f t="shared" si="3"/>
        <v/>
      </c>
      <c r="AD17" s="50" t="str">
        <f t="shared" si="3"/>
        <v/>
      </c>
      <c r="AE17" s="50" t="str">
        <f t="shared" si="3"/>
        <v/>
      </c>
      <c r="AF17" s="50" t="str">
        <f t="shared" si="3"/>
        <v/>
      </c>
      <c r="AG17" s="50" t="str">
        <f t="shared" si="3"/>
        <v/>
      </c>
      <c r="AH17" s="51" t="str">
        <f t="shared" si="3"/>
        <v/>
      </c>
      <c r="AI17" s="52">
        <f>COUNTA(AI2:AI16)-COUNTIF(AI2:AI16,"~*")</f>
        <v>0</v>
      </c>
    </row>
    <row r="19" spans="2:35">
      <c r="B19" s="54" t="s">
        <v>50</v>
      </c>
      <c r="E19" s="74" t="s">
        <v>51</v>
      </c>
      <c r="F19" s="74"/>
      <c r="G19" s="74"/>
      <c r="H19" s="74"/>
      <c r="I19" s="74"/>
      <c r="J19" s="74"/>
      <c r="K19" s="74"/>
      <c r="L19" s="74"/>
      <c r="M19" s="74"/>
      <c r="N19" s="74"/>
      <c r="O19" s="74"/>
      <c r="P19" s="74"/>
      <c r="Q19" s="74"/>
      <c r="R19" s="74"/>
      <c r="S19" s="74"/>
    </row>
    <row r="21" spans="2:35">
      <c r="B21" s="55">
        <v>1</v>
      </c>
      <c r="C21" s="56">
        <f>COUNTIF(C2:C16,"1")</f>
        <v>9</v>
      </c>
      <c r="D21" s="56">
        <f t="shared" ref="D21:AI21" si="4">COUNTIF(D2:D16,"1")</f>
        <v>8</v>
      </c>
      <c r="E21" s="56">
        <f t="shared" si="4"/>
        <v>0</v>
      </c>
      <c r="F21" s="56">
        <f t="shared" si="4"/>
        <v>0</v>
      </c>
      <c r="G21" s="56">
        <f t="shared" si="4"/>
        <v>7</v>
      </c>
      <c r="H21" s="56">
        <f t="shared" si="4"/>
        <v>0</v>
      </c>
      <c r="I21" s="56">
        <f t="shared" si="4"/>
        <v>5</v>
      </c>
      <c r="J21" s="56">
        <f t="shared" si="4"/>
        <v>0</v>
      </c>
      <c r="K21" s="56">
        <f t="shared" si="4"/>
        <v>0</v>
      </c>
      <c r="L21" s="56">
        <f t="shared" si="4"/>
        <v>8</v>
      </c>
      <c r="M21" s="56">
        <f t="shared" si="4"/>
        <v>0</v>
      </c>
      <c r="N21" s="56">
        <f t="shared" si="4"/>
        <v>0</v>
      </c>
      <c r="O21" s="56">
        <f t="shared" si="4"/>
        <v>0</v>
      </c>
      <c r="P21" s="56">
        <f t="shared" si="4"/>
        <v>0</v>
      </c>
      <c r="Q21" s="56">
        <f t="shared" si="4"/>
        <v>0</v>
      </c>
      <c r="R21" s="56">
        <f t="shared" si="4"/>
        <v>0</v>
      </c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7">
        <f t="shared" si="4"/>
        <v>0</v>
      </c>
    </row>
    <row r="22" spans="2:35">
      <c r="B22" s="58" t="s">
        <v>33</v>
      </c>
      <c r="C22" s="59">
        <f>COUNTIF(C2:C16,"N")</f>
        <v>5</v>
      </c>
      <c r="D22" s="59">
        <f t="shared" ref="D22:AI22" si="5">COUNTIF(D2:D16,"N")</f>
        <v>6</v>
      </c>
      <c r="E22" s="59">
        <f t="shared" si="5"/>
        <v>0</v>
      </c>
      <c r="F22" s="59">
        <f t="shared" si="5"/>
        <v>0</v>
      </c>
      <c r="G22" s="59">
        <f t="shared" si="5"/>
        <v>5</v>
      </c>
      <c r="H22" s="59">
        <f t="shared" si="5"/>
        <v>0</v>
      </c>
      <c r="I22" s="59">
        <f t="shared" si="5"/>
        <v>5</v>
      </c>
      <c r="J22" s="59">
        <f t="shared" si="5"/>
        <v>0</v>
      </c>
      <c r="K22" s="59">
        <f t="shared" si="5"/>
        <v>0</v>
      </c>
      <c r="L22" s="59">
        <f t="shared" si="5"/>
        <v>6</v>
      </c>
      <c r="M22" s="59">
        <f t="shared" si="5"/>
        <v>0</v>
      </c>
      <c r="N22" s="59">
        <f t="shared" si="5"/>
        <v>0</v>
      </c>
      <c r="O22" s="59">
        <f t="shared" si="5"/>
        <v>0</v>
      </c>
      <c r="P22" s="59">
        <f t="shared" si="5"/>
        <v>0</v>
      </c>
      <c r="Q22" s="59">
        <f t="shared" si="5"/>
        <v>0</v>
      </c>
      <c r="R22" s="59">
        <f t="shared" si="5"/>
        <v>0</v>
      </c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59"/>
      <c r="AG22" s="59"/>
      <c r="AH22" s="59"/>
      <c r="AI22" s="60">
        <f t="shared" si="5"/>
        <v>0</v>
      </c>
    </row>
    <row r="23" spans="2:35">
      <c r="B23" s="61">
        <v>2</v>
      </c>
      <c r="C23" s="62">
        <f>COUNTIF(C2:C16,2)</f>
        <v>1</v>
      </c>
      <c r="D23" s="62">
        <f t="shared" ref="D23:AI23" si="6">COUNTIF(D2:D16,2)</f>
        <v>1</v>
      </c>
      <c r="E23" s="62">
        <f t="shared" si="6"/>
        <v>0</v>
      </c>
      <c r="F23" s="62">
        <f t="shared" si="6"/>
        <v>0</v>
      </c>
      <c r="G23" s="62">
        <f t="shared" si="6"/>
        <v>1</v>
      </c>
      <c r="H23" s="62">
        <f t="shared" si="6"/>
        <v>0</v>
      </c>
      <c r="I23" s="62">
        <f t="shared" si="6"/>
        <v>3</v>
      </c>
      <c r="J23" s="62">
        <f t="shared" si="6"/>
        <v>0</v>
      </c>
      <c r="K23" s="62">
        <f t="shared" si="6"/>
        <v>0</v>
      </c>
      <c r="L23" s="62">
        <f t="shared" si="6"/>
        <v>1</v>
      </c>
      <c r="M23" s="62">
        <f t="shared" si="6"/>
        <v>0</v>
      </c>
      <c r="N23" s="62">
        <f t="shared" si="6"/>
        <v>0</v>
      </c>
      <c r="O23" s="62">
        <f t="shared" si="6"/>
        <v>0</v>
      </c>
      <c r="P23" s="62">
        <f t="shared" si="6"/>
        <v>0</v>
      </c>
      <c r="Q23" s="62">
        <f t="shared" si="6"/>
        <v>0</v>
      </c>
      <c r="R23" s="62">
        <f t="shared" si="6"/>
        <v>0</v>
      </c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I23" s="63">
        <f t="shared" si="6"/>
        <v>0</v>
      </c>
    </row>
    <row r="24" spans="2:35">
      <c r="B24" s="64" t="s">
        <v>54</v>
      </c>
      <c r="C24">
        <f>SUM(C21:C23)</f>
        <v>15</v>
      </c>
      <c r="D24">
        <f t="shared" ref="D24:AI24" si="7">SUM(D21:D23)</f>
        <v>15</v>
      </c>
      <c r="E24">
        <f t="shared" si="7"/>
        <v>0</v>
      </c>
      <c r="F24">
        <f t="shared" si="7"/>
        <v>0</v>
      </c>
      <c r="G24">
        <f t="shared" si="7"/>
        <v>13</v>
      </c>
      <c r="H24">
        <f t="shared" si="7"/>
        <v>0</v>
      </c>
      <c r="I24">
        <f t="shared" si="7"/>
        <v>13</v>
      </c>
      <c r="J24">
        <f t="shared" si="7"/>
        <v>0</v>
      </c>
      <c r="K24">
        <f t="shared" si="7"/>
        <v>0</v>
      </c>
      <c r="L24">
        <f t="shared" si="7"/>
        <v>15</v>
      </c>
      <c r="M24">
        <f t="shared" si="7"/>
        <v>0</v>
      </c>
      <c r="N24">
        <f t="shared" si="7"/>
        <v>0</v>
      </c>
      <c r="O24">
        <f t="shared" si="7"/>
        <v>0</v>
      </c>
      <c r="P24">
        <f t="shared" si="7"/>
        <v>0</v>
      </c>
      <c r="Q24">
        <f t="shared" si="7"/>
        <v>0</v>
      </c>
      <c r="R24">
        <f t="shared" si="7"/>
        <v>0</v>
      </c>
      <c r="AI24" s="65">
        <f t="shared" si="7"/>
        <v>0</v>
      </c>
    </row>
  </sheetData>
  <conditionalFormatting sqref="C2:AH16">
    <cfRule type="expression" dxfId="3" priority="6">
      <formula>AND(C2&lt;&gt;"",$AI2&lt;&gt;"",C2&lt;&gt;$AI2)</formula>
    </cfRule>
    <cfRule type="expression" dxfId="2" priority="7">
      <formula>AND(C2&lt;&gt;"",C2=$AI2)</formula>
    </cfRule>
  </conditionalFormatting>
  <conditionalFormatting sqref="AI17">
    <cfRule type="dataBar" priority="5">
      <dataBar>
        <cfvo type="min" val="0"/>
        <cfvo type="max" val="0"/>
        <color rgb="FF638EC6"/>
      </dataBar>
    </cfRule>
  </conditionalFormatting>
  <conditionalFormatting sqref="C2:AH16">
    <cfRule type="expression" dxfId="1" priority="3">
      <formula>AND(C2&lt;&gt;"",$AI2&lt;&gt;"",C2&lt;&gt;$AI2)</formula>
    </cfRule>
    <cfRule type="expression" dxfId="0" priority="4">
      <formula>AND(C2&lt;&gt;"",C2=$AI2)</formula>
    </cfRule>
  </conditionalFormatting>
  <conditionalFormatting sqref="C17:AI17">
    <cfRule type="dataBar" priority="2">
      <dataBar>
        <cfvo type="min" val="0"/>
        <cfvo type="max" val="0"/>
        <color rgb="FF638EC6"/>
      </dataBar>
    </cfRule>
  </conditionalFormatting>
  <conditionalFormatting sqref="C17:AH17">
    <cfRule type="dataBar" priority="1">
      <dataBar>
        <cfvo type="min" val="0"/>
        <cfvo type="max" val="0"/>
        <color rgb="FF638EC6"/>
      </dataBar>
    </cfRule>
  </conditionalFormatting>
  <pageMargins left="0.7" right="0.7" top="0.75" bottom="0.75" header="0.3" footer="0.3"/>
  <pageSetup paperSize="0" orientation="portrait" horizontalDpi="0" verticalDpi="0" copies="0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Attendu explications...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2015-01-20T19:15:04Z</dcterms:modified>
</cp:coreProperties>
</file>