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userName="DUMEZ Antoine" algorithmName="SHA-512" hashValue="UH6wzOHm+61PQd7ZLc53f2p6wd0ON0Xkv7A3c5DAqGXspef6rQ/E8Z8awK5fDNAKHKL9XuOW0COJRowrwwZyxw==" saltValue="ahZ1Clt1idL8apQS8e75uw==" spinCount="100000"/>
  <workbookPr/>
  <mc:AlternateContent xmlns:mc="http://schemas.openxmlformats.org/markup-compatibility/2006">
    <mc:Choice Requires="x15">
      <x15ac:absPath xmlns:x15ac="http://schemas.microsoft.com/office/spreadsheetml/2010/11/ac" url="C:\Users\B51878\Desktop\"/>
    </mc:Choice>
  </mc:AlternateContent>
  <bookViews>
    <workbookView xWindow="0" yWindow="0" windowWidth="20490" windowHeight="6560"/>
  </bookViews>
  <sheets>
    <sheet name="2021" sheetId="1" r:id="rId1"/>
  </sheets>
  <definedNames>
    <definedName name="_xlnm._FilterDatabase" localSheetId="0" hidden="1">'2021'!$I$5:$S$51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6" i="1" l="1"/>
  <c r="M53" i="1" l="1"/>
  <c r="N53" i="1"/>
  <c r="O53" i="1"/>
  <c r="P53" i="1"/>
  <c r="Q53" i="1"/>
  <c r="R53" i="1"/>
  <c r="S53" i="1"/>
  <c r="M54" i="1"/>
  <c r="N54" i="1"/>
  <c r="O54" i="1"/>
  <c r="P54" i="1"/>
  <c r="Q54" i="1"/>
  <c r="R54" i="1"/>
  <c r="S54" i="1"/>
  <c r="M55" i="1"/>
  <c r="N55" i="1"/>
  <c r="O55" i="1"/>
  <c r="P55" i="1"/>
  <c r="Q55" i="1"/>
  <c r="R55" i="1"/>
  <c r="S55" i="1"/>
  <c r="M56" i="1" l="1"/>
  <c r="N56" i="1"/>
  <c r="O56" i="1"/>
  <c r="P56" i="1"/>
  <c r="Q56" i="1"/>
  <c r="R56" i="1"/>
  <c r="S56" i="1"/>
</calcChain>
</file>

<file path=xl/sharedStrings.xml><?xml version="1.0" encoding="utf-8"?>
<sst xmlns="http://schemas.openxmlformats.org/spreadsheetml/2006/main" count="285" uniqueCount="26">
  <si>
    <t>SEMAINE</t>
  </si>
  <si>
    <t>L</t>
  </si>
  <si>
    <t>M</t>
  </si>
  <si>
    <t>J</t>
  </si>
  <si>
    <t>V</t>
  </si>
  <si>
    <t>S</t>
  </si>
  <si>
    <t>D</t>
  </si>
  <si>
    <t>S47</t>
  </si>
  <si>
    <t>JOUR</t>
  </si>
  <si>
    <t>Equipe</t>
  </si>
  <si>
    <t>Fonction</t>
  </si>
  <si>
    <t>CYCLE de QUART</t>
  </si>
  <si>
    <t>EQ 1</t>
  </si>
  <si>
    <t>Période de référence</t>
  </si>
  <si>
    <t>CE</t>
  </si>
  <si>
    <t>OP</t>
  </si>
  <si>
    <t>TE</t>
  </si>
  <si>
    <t>TE AP</t>
  </si>
  <si>
    <t>R</t>
  </si>
  <si>
    <t>F</t>
  </si>
  <si>
    <t>N</t>
  </si>
  <si>
    <t>H</t>
  </si>
  <si>
    <t>E</t>
  </si>
  <si>
    <t>A</t>
  </si>
  <si>
    <t>TE OP</t>
  </si>
  <si>
    <t>OP 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</si>
</sst>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dd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16" fontId="0" fillId="2" borderId="7" xfId="0" applyNumberFormat="1" applyFill="1" applyBorder="1" applyAlignment="1">
      <alignment horizontal="center" vertical="center" textRotation="90"/>
    </xf>
    <xf numFmtId="16" fontId="0" fillId="2" borderId="8" xfId="0" applyNumberFormat="1" applyFill="1" applyBorder="1" applyAlignment="1">
      <alignment horizontal="center" vertical="center" textRotation="90"/>
    </xf>
    <xf numFmtId="16" fontId="0" fillId="2" borderId="6" xfId="0" applyNumberFormat="1" applyFill="1" applyBorder="1" applyAlignment="1">
      <alignment horizontal="center" vertical="center" textRotation="9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4" borderId="4" xfId="0" applyFont="1" applyFill="1" applyBorder="1"/>
    <xf numFmtId="0" fontId="2" fillId="4" borderId="5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/>
    <xf numFmtId="0" fontId="3" fillId="3" borderId="5" xfId="0" applyFont="1" applyFill="1" applyBorder="1"/>
    <xf numFmtId="0" fontId="1" fillId="0" borderId="3" xfId="0" applyFont="1" applyBorder="1"/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/>
    <xf numFmtId="0" fontId="2" fillId="6" borderId="5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" fillId="5" borderId="4" xfId="0" applyFont="1" applyFill="1" applyBorder="1"/>
    <xf numFmtId="0" fontId="1" fillId="0" borderId="17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Border="1"/>
    <xf numFmtId="0" fontId="1" fillId="6" borderId="23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165" fontId="5" fillId="7" borderId="25" xfId="0" applyNumberFormat="1" applyFont="1" applyFill="1" applyBorder="1" applyAlignment="1">
      <alignment horizontal="center"/>
    </xf>
    <xf numFmtId="165" fontId="5" fillId="7" borderId="4" xfId="0" applyNumberFormat="1" applyFont="1" applyFill="1" applyBorder="1" applyAlignment="1">
      <alignment horizontal="center"/>
    </xf>
    <xf numFmtId="165" fontId="5" fillId="7" borderId="26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</cellXfs>
  <cellStyles count="1">
    <cellStyle name="Normal" xfId="0" builtinId="0"/>
  </cellStyles>
  <dxfs count="243"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9" tint="0.39994506668294322"/>
        </patternFill>
      </fill>
    </dxf>
    <dxf>
      <fill>
        <patternFill>
          <fgColor theme="0"/>
          <bgColor rgb="FFFFFFCC"/>
        </patternFill>
      </fill>
    </dxf>
    <dxf>
      <font>
        <color auto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751CB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5" tint="-0.24994659260841701"/>
        </patternFill>
      </fill>
    </dxf>
    <dxf>
      <font>
        <b/>
        <i val="0"/>
        <color rgb="FFFFFF00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9751CB"/>
      <color rgb="FF9F5FCF"/>
      <color rgb="FF99FF66"/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abSelected="1" zoomScaleNormal="100" workbookViewId="0">
      <pane xSplit="12" ySplit="3" topLeftCell="M34" activePane="bottomRight" state="frozen"/>
      <selection pane="topRight" activeCell="E1" sqref="E1"/>
      <selection pane="bottomLeft" activeCell="A4" sqref="A4"/>
      <selection pane="bottomRight" activeCell="U36" sqref="U36"/>
    </sheetView>
  </sheetViews>
  <sheetFormatPr baseColWidth="10" defaultRowHeight="14.5" x14ac:dyDescent="0.35"/>
  <cols>
    <col min="1" max="7" width="11.453125" hidden="1" customWidth="1"/>
    <col min="8" max="8" width="13.81640625" customWidth="1"/>
    <col min="9" max="9" width="14.1796875" customWidth="1"/>
    <col min="10" max="10" width="13.81640625" hidden="1" customWidth="1"/>
    <col min="11" max="11" width="17.453125" hidden="1" customWidth="1"/>
    <col min="12" max="12" width="21.81640625" customWidth="1"/>
    <col min="13" max="19" width="4.1796875" customWidth="1"/>
  </cols>
  <sheetData>
    <row r="1" spans="1:19" ht="15" thickBot="1" x14ac:dyDescent="0.4"/>
    <row r="2" spans="1:19" ht="15.75" customHeight="1" thickBot="1" x14ac:dyDescent="0.4">
      <c r="H2" s="1"/>
      <c r="I2" s="75">
        <v>2021</v>
      </c>
      <c r="J2" s="1"/>
      <c r="K2" s="1"/>
      <c r="L2" s="3" t="s">
        <v>0</v>
      </c>
      <c r="M2" s="72" t="s">
        <v>7</v>
      </c>
      <c r="N2" s="73"/>
      <c r="O2" s="73"/>
      <c r="P2" s="73"/>
      <c r="Q2" s="73"/>
      <c r="R2" s="73"/>
      <c r="S2" s="74"/>
    </row>
    <row r="3" spans="1:19" s="2" customFormat="1" ht="47.25" customHeight="1" x14ac:dyDescent="0.35">
      <c r="A3" s="56"/>
      <c r="B3" s="56"/>
      <c r="C3" s="56"/>
      <c r="D3" s="56"/>
      <c r="E3" s="56"/>
      <c r="F3" s="56"/>
      <c r="G3" s="56"/>
      <c r="H3" s="58"/>
      <c r="I3" s="75"/>
      <c r="M3" s="6">
        <v>44157</v>
      </c>
      <c r="N3" s="4">
        <v>44158</v>
      </c>
      <c r="O3" s="4">
        <v>44159</v>
      </c>
      <c r="P3" s="4">
        <v>44160</v>
      </c>
      <c r="Q3" s="4">
        <v>44161</v>
      </c>
      <c r="R3" s="4">
        <v>44162</v>
      </c>
      <c r="S3" s="5">
        <v>44163</v>
      </c>
    </row>
    <row r="4" spans="1:19" s="2" customFormat="1" ht="15.75" customHeight="1" thickBot="1" x14ac:dyDescent="0.4">
      <c r="A4" s="56"/>
      <c r="B4" s="56"/>
      <c r="C4" s="56"/>
      <c r="D4" s="56"/>
      <c r="E4" s="56"/>
      <c r="F4" s="56"/>
      <c r="G4" s="56"/>
      <c r="H4" s="56"/>
      <c r="I4" s="75"/>
      <c r="J4" s="76" t="s">
        <v>8</v>
      </c>
      <c r="K4" s="76"/>
      <c r="L4" s="77"/>
      <c r="M4" s="7" t="s">
        <v>1</v>
      </c>
      <c r="N4" s="8" t="s">
        <v>2</v>
      </c>
      <c r="O4" s="8" t="s">
        <v>2</v>
      </c>
      <c r="P4" s="8" t="s">
        <v>3</v>
      </c>
      <c r="Q4" s="8" t="s">
        <v>4</v>
      </c>
      <c r="R4" s="8" t="s">
        <v>5</v>
      </c>
      <c r="S4" s="9" t="s">
        <v>6</v>
      </c>
    </row>
    <row r="5" spans="1:19" s="2" customFormat="1" ht="15.75" customHeight="1" x14ac:dyDescent="0.35">
      <c r="A5" s="56"/>
      <c r="B5" s="56"/>
      <c r="C5" s="56"/>
      <c r="D5" s="56"/>
      <c r="E5" s="56"/>
      <c r="F5" s="56"/>
      <c r="G5" s="56"/>
      <c r="H5" s="57"/>
      <c r="I5" s="75"/>
      <c r="J5" s="11" t="s">
        <v>9</v>
      </c>
      <c r="K5" s="11" t="s">
        <v>10</v>
      </c>
      <c r="L5" s="2" t="s">
        <v>11</v>
      </c>
    </row>
    <row r="6" spans="1:19" ht="15.75" customHeight="1" thickBot="1" x14ac:dyDescent="0.4">
      <c r="I6" s="75"/>
      <c r="J6" s="10"/>
      <c r="K6" s="10"/>
    </row>
    <row r="7" spans="1:19" ht="15.75" customHeight="1" thickBot="1" x14ac:dyDescent="0.4">
      <c r="H7" s="59"/>
      <c r="I7" s="75"/>
      <c r="J7" s="12">
        <v>1</v>
      </c>
      <c r="K7" s="13"/>
      <c r="L7" s="28" t="s">
        <v>12</v>
      </c>
      <c r="M7" s="39" t="s">
        <v>18</v>
      </c>
      <c r="N7" s="40" t="s">
        <v>2</v>
      </c>
      <c r="O7" s="40" t="s">
        <v>2</v>
      </c>
      <c r="P7" s="40" t="s">
        <v>23</v>
      </c>
      <c r="Q7" s="40" t="s">
        <v>23</v>
      </c>
      <c r="R7" s="43" t="s">
        <v>20</v>
      </c>
      <c r="S7" s="44" t="s">
        <v>20</v>
      </c>
    </row>
    <row r="8" spans="1:19" ht="15.75" customHeight="1" thickBot="1" x14ac:dyDescent="0.4">
      <c r="I8" s="75"/>
      <c r="J8" s="15"/>
      <c r="K8" s="16"/>
      <c r="L8" s="17" t="s">
        <v>13</v>
      </c>
      <c r="M8" s="29"/>
      <c r="N8" s="30"/>
      <c r="O8" s="30"/>
      <c r="P8" s="30"/>
      <c r="Q8" s="30"/>
      <c r="R8" s="31"/>
      <c r="S8" s="32"/>
    </row>
    <row r="9" spans="1:19" ht="15.75" customHeight="1" thickBot="1" x14ac:dyDescent="0.4">
      <c r="H9" s="20" t="s">
        <v>14</v>
      </c>
      <c r="I9" s="75"/>
      <c r="J9" s="19">
        <v>1</v>
      </c>
      <c r="K9" s="20" t="s">
        <v>14</v>
      </c>
      <c r="L9" s="25"/>
      <c r="M9" s="33" t="s">
        <v>18</v>
      </c>
      <c r="N9" s="34" t="s">
        <v>2</v>
      </c>
      <c r="O9" s="34" t="s">
        <v>2</v>
      </c>
      <c r="P9" s="34" t="s">
        <v>23</v>
      </c>
      <c r="Q9" s="34" t="s">
        <v>23</v>
      </c>
      <c r="R9" s="37" t="s">
        <v>20</v>
      </c>
      <c r="S9" s="38" t="s">
        <v>20</v>
      </c>
    </row>
    <row r="10" spans="1:19" ht="15.75" customHeight="1" thickBot="1" x14ac:dyDescent="0.4">
      <c r="H10" s="22" t="s">
        <v>15</v>
      </c>
      <c r="I10" s="75"/>
      <c r="J10" s="21">
        <v>1</v>
      </c>
      <c r="K10" s="22" t="s">
        <v>15</v>
      </c>
      <c r="L10" s="26"/>
      <c r="M10" s="33" t="s">
        <v>18</v>
      </c>
      <c r="N10" s="34" t="s">
        <v>2</v>
      </c>
      <c r="O10" s="34" t="s">
        <v>2</v>
      </c>
      <c r="P10" s="34" t="s">
        <v>23</v>
      </c>
      <c r="Q10" s="34" t="s">
        <v>23</v>
      </c>
      <c r="R10" s="37" t="s">
        <v>20</v>
      </c>
      <c r="S10" s="38" t="s">
        <v>20</v>
      </c>
    </row>
    <row r="11" spans="1:19" ht="15.75" customHeight="1" thickBot="1" x14ac:dyDescent="0.4">
      <c r="H11" s="22" t="s">
        <v>16</v>
      </c>
      <c r="I11" s="75"/>
      <c r="J11" s="21">
        <v>1</v>
      </c>
      <c r="K11" s="22" t="s">
        <v>16</v>
      </c>
      <c r="L11" s="26"/>
      <c r="M11" s="33" t="s">
        <v>18</v>
      </c>
      <c r="N11" s="34" t="s">
        <v>2</v>
      </c>
      <c r="O11" s="34" t="s">
        <v>2</v>
      </c>
      <c r="P11" s="34" t="s">
        <v>23</v>
      </c>
      <c r="Q11" s="34" t="s">
        <v>23</v>
      </c>
      <c r="R11" s="37" t="s">
        <v>20</v>
      </c>
      <c r="S11" s="38" t="s">
        <v>20</v>
      </c>
    </row>
    <row r="12" spans="1:19" ht="15.75" customHeight="1" thickBot="1" x14ac:dyDescent="0.4">
      <c r="H12" s="22" t="s">
        <v>24</v>
      </c>
      <c r="I12" s="75"/>
      <c r="J12" s="21">
        <v>1</v>
      </c>
      <c r="K12" s="22" t="s">
        <v>16</v>
      </c>
      <c r="L12" s="26"/>
      <c r="M12" s="33" t="s">
        <v>18</v>
      </c>
      <c r="N12" s="34" t="s">
        <v>2</v>
      </c>
      <c r="O12" s="34" t="s">
        <v>2</v>
      </c>
      <c r="P12" s="34" t="s">
        <v>23</v>
      </c>
      <c r="Q12" s="34" t="s">
        <v>23</v>
      </c>
      <c r="R12" s="37" t="s">
        <v>20</v>
      </c>
      <c r="S12" s="38" t="s">
        <v>20</v>
      </c>
    </row>
    <row r="13" spans="1:19" ht="15.75" customHeight="1" thickBot="1" x14ac:dyDescent="0.4">
      <c r="H13" s="24"/>
      <c r="I13" s="75"/>
      <c r="J13" s="23">
        <v>1</v>
      </c>
      <c r="K13" s="24" t="s">
        <v>17</v>
      </c>
      <c r="L13" s="27"/>
      <c r="M13" s="33"/>
      <c r="N13" s="34"/>
      <c r="O13" s="34"/>
      <c r="P13" s="34"/>
      <c r="Q13" s="34"/>
      <c r="R13" s="37"/>
      <c r="S13" s="38"/>
    </row>
    <row r="14" spans="1:19" ht="15.75" customHeight="1" thickBot="1" x14ac:dyDescent="0.4">
      <c r="H14" s="59"/>
      <c r="I14" s="75"/>
      <c r="J14" s="12">
        <v>2</v>
      </c>
      <c r="K14" s="13"/>
      <c r="L14" s="14"/>
      <c r="M14" s="39" t="s">
        <v>20</v>
      </c>
      <c r="N14" s="40" t="s">
        <v>18</v>
      </c>
      <c r="O14" s="40" t="s">
        <v>18</v>
      </c>
      <c r="P14" s="40" t="s">
        <v>18</v>
      </c>
      <c r="Q14" s="40" t="s">
        <v>6</v>
      </c>
      <c r="R14" s="43" t="s">
        <v>21</v>
      </c>
      <c r="S14" s="44" t="s">
        <v>21</v>
      </c>
    </row>
    <row r="15" spans="1:19" ht="15.75" customHeight="1" thickBot="1" x14ac:dyDescent="0.4">
      <c r="I15" s="75"/>
      <c r="J15" s="18"/>
      <c r="K15" s="16"/>
      <c r="L15" s="17"/>
      <c r="M15" s="29"/>
      <c r="N15" s="30"/>
      <c r="O15" s="30"/>
      <c r="P15" s="30"/>
      <c r="Q15" s="30"/>
      <c r="R15" s="31"/>
      <c r="S15" s="32"/>
    </row>
    <row r="16" spans="1:19" ht="15.75" customHeight="1" thickBot="1" x14ac:dyDescent="0.4">
      <c r="H16" s="20" t="s">
        <v>14</v>
      </c>
      <c r="I16" s="75"/>
      <c r="J16" s="19">
        <v>2</v>
      </c>
      <c r="K16" s="20"/>
      <c r="L16" s="25"/>
      <c r="M16" s="68"/>
      <c r="N16" s="66"/>
      <c r="O16" s="66"/>
      <c r="P16" s="66"/>
      <c r="Q16" s="66"/>
      <c r="R16" s="66"/>
      <c r="S16" s="67"/>
    </row>
    <row r="17" spans="8:19" ht="15.75" customHeight="1" thickBot="1" x14ac:dyDescent="0.4">
      <c r="H17" s="22" t="s">
        <v>14</v>
      </c>
      <c r="I17" s="75"/>
      <c r="J17" s="21">
        <v>2</v>
      </c>
      <c r="K17" s="22"/>
      <c r="L17" s="26"/>
      <c r="M17" s="33" t="s">
        <v>20</v>
      </c>
      <c r="N17" s="34" t="s">
        <v>18</v>
      </c>
      <c r="O17" s="34" t="s">
        <v>18</v>
      </c>
      <c r="P17" s="34" t="s">
        <v>18</v>
      </c>
      <c r="Q17" s="34" t="s">
        <v>6</v>
      </c>
      <c r="R17" s="37" t="s">
        <v>21</v>
      </c>
      <c r="S17" s="38" t="s">
        <v>21</v>
      </c>
    </row>
    <row r="18" spans="8:19" ht="15.75" customHeight="1" thickBot="1" x14ac:dyDescent="0.4">
      <c r="H18" s="22" t="s">
        <v>15</v>
      </c>
      <c r="I18" s="75"/>
      <c r="J18" s="21">
        <v>2</v>
      </c>
      <c r="K18" s="22"/>
      <c r="L18" s="26"/>
      <c r="M18" s="33" t="s">
        <v>20</v>
      </c>
      <c r="N18" s="34" t="s">
        <v>18</v>
      </c>
      <c r="O18" s="34" t="s">
        <v>18</v>
      </c>
      <c r="P18" s="34" t="s">
        <v>18</v>
      </c>
      <c r="Q18" s="34" t="s">
        <v>6</v>
      </c>
      <c r="R18" s="37" t="s">
        <v>21</v>
      </c>
      <c r="S18" s="38" t="s">
        <v>21</v>
      </c>
    </row>
    <row r="19" spans="8:19" ht="15.75" customHeight="1" thickBot="1" x14ac:dyDescent="0.4">
      <c r="H19" s="22" t="s">
        <v>16</v>
      </c>
      <c r="I19" s="75"/>
      <c r="J19" s="21">
        <v>2</v>
      </c>
      <c r="K19" s="22"/>
      <c r="L19" s="26"/>
      <c r="M19" s="33" t="s">
        <v>20</v>
      </c>
      <c r="N19" s="34" t="s">
        <v>18</v>
      </c>
      <c r="O19" s="34" t="s">
        <v>18</v>
      </c>
      <c r="P19" s="34" t="s">
        <v>18</v>
      </c>
      <c r="Q19" s="34" t="s">
        <v>6</v>
      </c>
      <c r="R19" s="37" t="s">
        <v>21</v>
      </c>
      <c r="S19" s="38" t="s">
        <v>21</v>
      </c>
    </row>
    <row r="20" spans="8:19" ht="15.75" customHeight="1" thickBot="1" x14ac:dyDescent="0.4">
      <c r="H20" s="22"/>
      <c r="I20" s="75"/>
      <c r="J20" s="21">
        <v>2</v>
      </c>
      <c r="K20" s="22"/>
      <c r="L20" s="26"/>
      <c r="M20" s="33" t="s">
        <v>20</v>
      </c>
      <c r="N20" s="34" t="s">
        <v>18</v>
      </c>
      <c r="O20" s="34" t="s">
        <v>18</v>
      </c>
      <c r="P20" s="34" t="s">
        <v>18</v>
      </c>
      <c r="Q20" s="34" t="s">
        <v>6</v>
      </c>
      <c r="R20" s="37" t="s">
        <v>21</v>
      </c>
      <c r="S20" s="38" t="s">
        <v>21</v>
      </c>
    </row>
    <row r="21" spans="8:19" ht="15.75" customHeight="1" thickBot="1" x14ac:dyDescent="0.4">
      <c r="H21" s="24" t="s">
        <v>24</v>
      </c>
      <c r="I21" s="75"/>
      <c r="J21" s="23">
        <v>2</v>
      </c>
      <c r="K21" s="22"/>
      <c r="L21" s="27"/>
      <c r="M21" s="68"/>
      <c r="N21" s="66"/>
      <c r="O21" s="66"/>
      <c r="P21" s="66"/>
      <c r="Q21" s="66"/>
      <c r="R21" s="66"/>
      <c r="S21" s="67"/>
    </row>
    <row r="22" spans="8:19" ht="15.75" customHeight="1" thickBot="1" x14ac:dyDescent="0.4">
      <c r="H22" s="59"/>
      <c r="I22" s="75"/>
      <c r="J22" s="12">
        <v>3</v>
      </c>
      <c r="K22" s="13"/>
      <c r="L22" s="14"/>
      <c r="M22" s="39" t="s">
        <v>21</v>
      </c>
      <c r="N22" s="40" t="s">
        <v>18</v>
      </c>
      <c r="O22" s="40" t="s">
        <v>18</v>
      </c>
      <c r="P22" s="40" t="s">
        <v>2</v>
      </c>
      <c r="Q22" s="40" t="s">
        <v>2</v>
      </c>
      <c r="R22" s="41" t="s">
        <v>23</v>
      </c>
      <c r="S22" s="42" t="s">
        <v>23</v>
      </c>
    </row>
    <row r="23" spans="8:19" ht="15.75" customHeight="1" thickBot="1" x14ac:dyDescent="0.4">
      <c r="I23" s="75"/>
      <c r="J23" s="15"/>
      <c r="K23" s="16"/>
      <c r="L23" s="17"/>
      <c r="M23" s="29"/>
      <c r="N23" s="30"/>
      <c r="O23" s="30"/>
      <c r="P23" s="30"/>
      <c r="Q23" s="30"/>
      <c r="R23" s="31"/>
      <c r="S23" s="32"/>
    </row>
    <row r="24" spans="8:19" ht="15.75" customHeight="1" thickBot="1" x14ac:dyDescent="0.4">
      <c r="H24" s="20" t="s">
        <v>14</v>
      </c>
      <c r="I24" s="75"/>
      <c r="J24" s="19">
        <v>3</v>
      </c>
      <c r="K24" s="20"/>
      <c r="L24" s="25"/>
      <c r="M24" s="33" t="s">
        <v>21</v>
      </c>
      <c r="N24" s="34" t="s">
        <v>18</v>
      </c>
      <c r="O24" s="34" t="s">
        <v>18</v>
      </c>
      <c r="P24" s="34" t="s">
        <v>2</v>
      </c>
      <c r="Q24" s="34" t="s">
        <v>2</v>
      </c>
      <c r="R24" s="35" t="s">
        <v>23</v>
      </c>
      <c r="S24" s="36" t="s">
        <v>23</v>
      </c>
    </row>
    <row r="25" spans="8:19" ht="15.75" customHeight="1" thickBot="1" x14ac:dyDescent="0.4">
      <c r="H25" s="22" t="s">
        <v>15</v>
      </c>
      <c r="I25" s="75"/>
      <c r="J25" s="21">
        <v>3</v>
      </c>
      <c r="K25" s="22"/>
      <c r="L25" s="26"/>
      <c r="M25" s="33" t="s">
        <v>21</v>
      </c>
      <c r="N25" s="34" t="s">
        <v>18</v>
      </c>
      <c r="O25" s="34" t="s">
        <v>18</v>
      </c>
      <c r="P25" s="34" t="s">
        <v>2</v>
      </c>
      <c r="Q25" s="34" t="s">
        <v>2</v>
      </c>
      <c r="R25" s="35" t="s">
        <v>23</v>
      </c>
      <c r="S25" s="36" t="s">
        <v>23</v>
      </c>
    </row>
    <row r="26" spans="8:19" ht="15.75" customHeight="1" thickBot="1" x14ac:dyDescent="0.4">
      <c r="H26" s="22" t="s">
        <v>16</v>
      </c>
      <c r="I26" s="75"/>
      <c r="J26" s="21">
        <v>3</v>
      </c>
      <c r="K26" s="22"/>
      <c r="L26" s="26"/>
      <c r="M26" s="33" t="s">
        <v>21</v>
      </c>
      <c r="N26" s="34" t="s">
        <v>18</v>
      </c>
      <c r="O26" s="34" t="s">
        <v>18</v>
      </c>
      <c r="P26" s="34" t="s">
        <v>2</v>
      </c>
      <c r="Q26" s="34" t="s">
        <v>2</v>
      </c>
      <c r="R26" s="35" t="s">
        <v>23</v>
      </c>
      <c r="S26" s="36" t="s">
        <v>23</v>
      </c>
    </row>
    <row r="27" spans="8:19" ht="15.75" customHeight="1" thickBot="1" x14ac:dyDescent="0.4">
      <c r="H27" s="24" t="s">
        <v>16</v>
      </c>
      <c r="I27" s="75"/>
      <c r="J27" s="23">
        <v>3</v>
      </c>
      <c r="K27" s="22"/>
      <c r="L27" s="27"/>
      <c r="M27" s="78" t="s">
        <v>18</v>
      </c>
      <c r="N27" s="78" t="s">
        <v>18</v>
      </c>
      <c r="O27" s="78" t="s">
        <v>18</v>
      </c>
      <c r="P27" s="78" t="s">
        <v>18</v>
      </c>
      <c r="Q27" s="78" t="s">
        <v>18</v>
      </c>
      <c r="R27" s="78" t="s">
        <v>18</v>
      </c>
      <c r="S27" s="78" t="s">
        <v>18</v>
      </c>
    </row>
    <row r="28" spans="8:19" ht="15.75" customHeight="1" thickBot="1" x14ac:dyDescent="0.4">
      <c r="H28" s="59"/>
      <c r="I28" s="75"/>
      <c r="J28" s="12">
        <v>4</v>
      </c>
      <c r="K28" s="13"/>
      <c r="L28" s="14"/>
      <c r="M28" s="39" t="s">
        <v>23</v>
      </c>
      <c r="N28" s="40" t="s">
        <v>20</v>
      </c>
      <c r="O28" s="40" t="s">
        <v>20</v>
      </c>
      <c r="P28" s="40" t="s">
        <v>18</v>
      </c>
      <c r="Q28" s="40" t="s">
        <v>18</v>
      </c>
      <c r="R28" s="43" t="s">
        <v>21</v>
      </c>
      <c r="S28" s="44" t="s">
        <v>21</v>
      </c>
    </row>
    <row r="29" spans="8:19" ht="15.75" customHeight="1" thickBot="1" x14ac:dyDescent="0.4">
      <c r="I29" s="75"/>
      <c r="J29" s="15"/>
      <c r="K29" s="16"/>
      <c r="L29" s="17"/>
      <c r="M29" s="70"/>
      <c r="N29" s="70"/>
      <c r="O29" s="71"/>
      <c r="P29" s="30"/>
      <c r="Q29" s="30"/>
      <c r="R29" s="31"/>
      <c r="S29" s="32"/>
    </row>
    <row r="30" spans="8:19" ht="15.75" customHeight="1" thickBot="1" x14ac:dyDescent="0.4">
      <c r="H30" s="20" t="s">
        <v>14</v>
      </c>
      <c r="I30" s="75"/>
      <c r="J30" s="19">
        <v>4</v>
      </c>
      <c r="K30" s="20"/>
      <c r="L30" s="25"/>
      <c r="M30" s="33" t="s">
        <v>23</v>
      </c>
      <c r="N30" s="34" t="s">
        <v>20</v>
      </c>
      <c r="O30" s="34" t="s">
        <v>20</v>
      </c>
      <c r="P30" s="34" t="s">
        <v>18</v>
      </c>
      <c r="Q30" s="34" t="s">
        <v>18</v>
      </c>
      <c r="R30" s="37" t="s">
        <v>21</v>
      </c>
      <c r="S30" s="38" t="s">
        <v>21</v>
      </c>
    </row>
    <row r="31" spans="8:19" ht="15.75" customHeight="1" thickBot="1" x14ac:dyDescent="0.4">
      <c r="H31" s="22" t="s">
        <v>25</v>
      </c>
      <c r="I31" s="75"/>
      <c r="J31" s="21">
        <v>4</v>
      </c>
      <c r="K31" s="22"/>
      <c r="L31" s="26"/>
      <c r="M31" s="33" t="s">
        <v>23</v>
      </c>
      <c r="N31" s="34" t="s">
        <v>20</v>
      </c>
      <c r="O31" s="34" t="s">
        <v>20</v>
      </c>
      <c r="P31" s="34" t="s">
        <v>18</v>
      </c>
      <c r="Q31" s="34" t="s">
        <v>18</v>
      </c>
      <c r="R31" s="37" t="s">
        <v>21</v>
      </c>
      <c r="S31" s="38" t="s">
        <v>21</v>
      </c>
    </row>
    <row r="32" spans="8:19" ht="15.75" customHeight="1" thickBot="1" x14ac:dyDescent="0.4">
      <c r="H32" s="22" t="s">
        <v>16</v>
      </c>
      <c r="I32" s="75"/>
      <c r="J32" s="23">
        <v>4</v>
      </c>
      <c r="K32" s="22"/>
      <c r="L32" s="27"/>
      <c r="M32" s="33" t="s">
        <v>23</v>
      </c>
      <c r="N32" s="34" t="s">
        <v>20</v>
      </c>
      <c r="O32" s="34" t="s">
        <v>20</v>
      </c>
      <c r="P32" s="34" t="s">
        <v>18</v>
      </c>
      <c r="Q32" s="34" t="s">
        <v>18</v>
      </c>
      <c r="R32" s="37" t="s">
        <v>21</v>
      </c>
      <c r="S32" s="38" t="s">
        <v>21</v>
      </c>
    </row>
    <row r="33" spans="8:21" ht="15.75" customHeight="1" thickBot="1" x14ac:dyDescent="0.4">
      <c r="H33" s="59"/>
      <c r="I33" s="75"/>
      <c r="J33" s="12">
        <v>5</v>
      </c>
      <c r="K33" s="13"/>
      <c r="L33" s="14"/>
      <c r="M33" s="39" t="s">
        <v>6</v>
      </c>
      <c r="N33" s="40" t="s">
        <v>6</v>
      </c>
      <c r="O33" s="40" t="s">
        <v>6</v>
      </c>
      <c r="P33" s="40" t="s">
        <v>22</v>
      </c>
      <c r="Q33" s="40" t="s">
        <v>18</v>
      </c>
      <c r="R33" s="41" t="s">
        <v>2</v>
      </c>
      <c r="S33" s="42" t="s">
        <v>2</v>
      </c>
    </row>
    <row r="34" spans="8:21" ht="15.75" customHeight="1" thickBot="1" x14ac:dyDescent="0.4">
      <c r="I34" s="75"/>
      <c r="J34" s="15"/>
      <c r="K34" s="16"/>
      <c r="L34" s="17"/>
      <c r="M34" s="29"/>
      <c r="N34" s="30"/>
      <c r="O34" s="30"/>
      <c r="P34" s="30"/>
      <c r="Q34" s="30"/>
      <c r="R34" s="69"/>
      <c r="S34" s="70"/>
    </row>
    <row r="35" spans="8:21" ht="15.75" customHeight="1" thickBot="1" x14ac:dyDescent="0.4">
      <c r="H35" s="20" t="s">
        <v>14</v>
      </c>
      <c r="I35" s="75"/>
      <c r="J35" s="19">
        <v>5</v>
      </c>
      <c r="K35" s="20"/>
      <c r="L35" s="25"/>
      <c r="M35" s="33" t="s">
        <v>6</v>
      </c>
      <c r="N35" s="34" t="s">
        <v>6</v>
      </c>
      <c r="O35" s="34" t="s">
        <v>6</v>
      </c>
      <c r="P35" s="34" t="s">
        <v>22</v>
      </c>
      <c r="Q35" s="34" t="s">
        <v>18</v>
      </c>
      <c r="R35" s="35" t="s">
        <v>2</v>
      </c>
      <c r="S35" s="36" t="s">
        <v>2</v>
      </c>
    </row>
    <row r="36" spans="8:21" ht="15.75" customHeight="1" thickBot="1" x14ac:dyDescent="0.4">
      <c r="H36" s="22" t="s">
        <v>15</v>
      </c>
      <c r="I36" s="75"/>
      <c r="J36" s="21">
        <v>5</v>
      </c>
      <c r="K36" s="22"/>
      <c r="L36" s="26"/>
      <c r="M36" s="33" t="s">
        <v>6</v>
      </c>
      <c r="N36" s="34" t="s">
        <v>6</v>
      </c>
      <c r="O36" s="34" t="s">
        <v>6</v>
      </c>
      <c r="P36" s="34" t="s">
        <v>22</v>
      </c>
      <c r="Q36" s="34" t="s">
        <v>18</v>
      </c>
      <c r="R36" s="35"/>
      <c r="S36" s="36" t="s">
        <v>2</v>
      </c>
      <c r="U36">
        <f>IF(COUNTIFS($H$7:$H$51,"CE",R7:R51,"M")&gt;=1,1,IF(COUNTIFS($H$7:$H$51,"OP CE",R7:R51,"M")&gt;=1,1,0))
+IF(COUNTIFS($H$7:$H$51,"OP",R7:R51,"M")&gt;=1,1,IF(COUNTIFS($H$7:$H$51,"TE OP",R7:R51,"M")&gt;=1,1,IF(COUNTIFS($H$7:$H$51,"OP CE",R7:R51,"M")&gt;=1,1,0)))
+IF(COUNTIFS($H$7:$H$51,"TE",R7:R51,"M")&gt;=1,1,IF(COUNTIFS($H$7:$H$51,"TE OP",R7:R51,"M")&gt;=1,1,0))
+IF(COUNTIFS($H$7:$H$51,"CE",R7:R51,"DM")&gt;=1,1,)+IF(COUNTIFS($H$7:$H$51,"CE",R7:R51,"RM")&gt;=1,1,)+IF(COUNTIFS($H$7:$H$51,"OP",R7:R51,"DM")&gt;=1,1,)+IF(COUNTIFS($H$7:$H$51,"OP",R7:R51,"RM")&gt;=1,1,)+IF(COUNTIFS($H$7:$H$51,"TE",R7:R51,"DM")&gt;=1,1,)+IF(COUNTIFS($H$7:$H$51,"TE",R7:R51,"RM")&gt;=1,1,)+IF(COUNTIFS($H$7:$H$51,"TE OP",R7:R51,"DM")&gt;=1,1,)+IF(COUNTIFS($H$7:$H$51,"TE OP",R7:R51,"RM")&gt;=1,1,)+IF(COUNTIFS($H$7:$H$51,"OP CE",R7:R51,"DM")&gt;=1,1,)+IF(COUNTIFS($H$7:$H$51,"OP CE",R7:R51,"RM")&gt;=1,1,)</f>
        <v>3</v>
      </c>
    </row>
    <row r="37" spans="8:21" ht="15.75" customHeight="1" thickBot="1" x14ac:dyDescent="0.4">
      <c r="H37" s="22" t="s">
        <v>24</v>
      </c>
      <c r="I37" s="75"/>
      <c r="J37" s="21">
        <v>5</v>
      </c>
      <c r="K37" s="22"/>
      <c r="L37" s="26"/>
      <c r="M37" s="33" t="s">
        <v>6</v>
      </c>
      <c r="N37" s="34" t="s">
        <v>6</v>
      </c>
      <c r="O37" s="34" t="s">
        <v>6</v>
      </c>
      <c r="P37" s="34" t="s">
        <v>22</v>
      </c>
      <c r="Q37" s="34" t="s">
        <v>18</v>
      </c>
      <c r="R37" s="35" t="s">
        <v>2</v>
      </c>
      <c r="S37" s="36" t="s">
        <v>2</v>
      </c>
    </row>
    <row r="38" spans="8:21" ht="15.75" customHeight="1" thickBot="1" x14ac:dyDescent="0.4">
      <c r="H38" s="24" t="s">
        <v>16</v>
      </c>
      <c r="I38" s="75"/>
      <c r="J38" s="23">
        <v>5</v>
      </c>
      <c r="K38" s="24"/>
      <c r="L38" s="27"/>
      <c r="M38" s="33" t="s">
        <v>6</v>
      </c>
      <c r="N38" s="34" t="s">
        <v>6</v>
      </c>
      <c r="O38" s="34" t="s">
        <v>6</v>
      </c>
      <c r="P38" s="34" t="s">
        <v>22</v>
      </c>
      <c r="Q38" s="34" t="s">
        <v>18</v>
      </c>
      <c r="R38" s="35"/>
      <c r="S38" s="36" t="s">
        <v>2</v>
      </c>
    </row>
    <row r="39" spans="8:21" ht="15.75" customHeight="1" thickBot="1" x14ac:dyDescent="0.4">
      <c r="H39" s="59"/>
      <c r="I39" s="75"/>
      <c r="J39" s="12">
        <v>6</v>
      </c>
      <c r="K39" s="13"/>
      <c r="L39" s="14"/>
      <c r="M39" s="39" t="s">
        <v>2</v>
      </c>
      <c r="N39" s="40" t="s">
        <v>23</v>
      </c>
      <c r="O39" s="40" t="s">
        <v>23</v>
      </c>
      <c r="P39" s="40" t="s">
        <v>20</v>
      </c>
      <c r="Q39" s="40" t="s">
        <v>20</v>
      </c>
      <c r="R39" s="41" t="s">
        <v>18</v>
      </c>
      <c r="S39" s="42" t="s">
        <v>21</v>
      </c>
    </row>
    <row r="40" spans="8:21" ht="15.75" customHeight="1" thickBot="1" x14ac:dyDescent="0.4">
      <c r="I40" s="75"/>
      <c r="J40" s="15"/>
      <c r="K40" s="16"/>
      <c r="L40" s="17"/>
      <c r="M40" s="29"/>
      <c r="N40" s="30"/>
      <c r="O40" s="30"/>
      <c r="P40" s="30"/>
      <c r="Q40" s="30"/>
      <c r="R40" s="31"/>
      <c r="S40" s="32"/>
    </row>
    <row r="41" spans="8:21" ht="15.75" customHeight="1" thickBot="1" x14ac:dyDescent="0.4">
      <c r="H41" s="20" t="s">
        <v>14</v>
      </c>
      <c r="I41" s="75"/>
      <c r="J41" s="19">
        <v>6</v>
      </c>
      <c r="K41" s="20"/>
      <c r="L41" s="25"/>
      <c r="M41" s="33" t="s">
        <v>2</v>
      </c>
      <c r="N41" s="34" t="s">
        <v>23</v>
      </c>
      <c r="O41" s="34" t="s">
        <v>23</v>
      </c>
      <c r="P41" s="34" t="s">
        <v>20</v>
      </c>
      <c r="Q41" s="34" t="s">
        <v>20</v>
      </c>
      <c r="R41" s="35" t="s">
        <v>18</v>
      </c>
      <c r="S41" s="36" t="s">
        <v>21</v>
      </c>
    </row>
    <row r="42" spans="8:21" ht="15.75" customHeight="1" thickBot="1" x14ac:dyDescent="0.4">
      <c r="H42" s="22" t="s">
        <v>15</v>
      </c>
      <c r="I42" s="75"/>
      <c r="J42" s="21">
        <v>6</v>
      </c>
      <c r="K42" s="22"/>
      <c r="L42" s="26"/>
      <c r="M42" s="33" t="s">
        <v>2</v>
      </c>
      <c r="N42" s="34" t="s">
        <v>23</v>
      </c>
      <c r="O42" s="34" t="s">
        <v>23</v>
      </c>
      <c r="P42" s="34" t="s">
        <v>20</v>
      </c>
      <c r="Q42" s="34" t="s">
        <v>20</v>
      </c>
      <c r="R42" s="35" t="s">
        <v>18</v>
      </c>
      <c r="S42" s="36" t="s">
        <v>21</v>
      </c>
    </row>
    <row r="43" spans="8:21" ht="15.75" customHeight="1" thickBot="1" x14ac:dyDescent="0.4">
      <c r="H43" s="24" t="s">
        <v>16</v>
      </c>
      <c r="I43" s="75"/>
      <c r="J43" s="23">
        <v>6</v>
      </c>
      <c r="K43" s="24"/>
      <c r="L43" s="27"/>
      <c r="M43" s="33" t="s">
        <v>2</v>
      </c>
      <c r="N43" s="34" t="s">
        <v>23</v>
      </c>
      <c r="O43" s="34" t="s">
        <v>23</v>
      </c>
      <c r="P43" s="34" t="s">
        <v>20</v>
      </c>
      <c r="Q43" s="34" t="s">
        <v>20</v>
      </c>
      <c r="R43" s="35" t="s">
        <v>18</v>
      </c>
      <c r="S43" s="36" t="s">
        <v>21</v>
      </c>
    </row>
    <row r="44" spans="8:21" ht="15.75" customHeight="1" thickBot="1" x14ac:dyDescent="0.4">
      <c r="I44" s="75"/>
      <c r="J44" s="11"/>
      <c r="K44" s="10"/>
    </row>
    <row r="45" spans="8:21" ht="15.75" customHeight="1" thickBot="1" x14ac:dyDescent="0.4">
      <c r="H45" s="60"/>
      <c r="I45" s="75"/>
      <c r="J45" s="46"/>
      <c r="K45" s="47"/>
      <c r="L45" s="48"/>
      <c r="M45" s="52" t="s">
        <v>6</v>
      </c>
      <c r="N45" s="53" t="s">
        <v>6</v>
      </c>
      <c r="O45" s="53" t="s">
        <v>6</v>
      </c>
      <c r="P45" s="53" t="s">
        <v>6</v>
      </c>
      <c r="Q45" s="53" t="s">
        <v>6</v>
      </c>
      <c r="R45" s="41" t="s">
        <v>18</v>
      </c>
      <c r="S45" s="42" t="s">
        <v>21</v>
      </c>
    </row>
    <row r="46" spans="8:21" ht="15.75" customHeight="1" thickBot="1" x14ac:dyDescent="0.4">
      <c r="H46" s="61"/>
      <c r="I46" s="75"/>
      <c r="J46" s="19"/>
      <c r="K46" s="20"/>
      <c r="L46" s="49"/>
      <c r="M46" s="54" t="s">
        <v>6</v>
      </c>
      <c r="N46" s="55" t="s">
        <v>6</v>
      </c>
      <c r="O46" s="55" t="s">
        <v>6</v>
      </c>
      <c r="P46" s="55" t="s">
        <v>6</v>
      </c>
      <c r="Q46" s="55" t="s">
        <v>6</v>
      </c>
      <c r="R46" s="35" t="s">
        <v>18</v>
      </c>
      <c r="S46" s="36" t="s">
        <v>21</v>
      </c>
    </row>
    <row r="47" spans="8:21" ht="15.75" customHeight="1" thickBot="1" x14ac:dyDescent="0.4">
      <c r="H47" s="62"/>
      <c r="I47" s="75"/>
      <c r="J47" s="21"/>
      <c r="K47" s="22"/>
      <c r="L47" s="50"/>
      <c r="M47" s="54" t="s">
        <v>6</v>
      </c>
      <c r="N47" s="55" t="s">
        <v>6</v>
      </c>
      <c r="O47" s="55" t="s">
        <v>6</v>
      </c>
      <c r="P47" s="55" t="s">
        <v>6</v>
      </c>
      <c r="Q47" s="55" t="s">
        <v>6</v>
      </c>
      <c r="R47" s="35" t="s">
        <v>18</v>
      </c>
      <c r="S47" s="36" t="s">
        <v>21</v>
      </c>
    </row>
    <row r="48" spans="8:21" ht="15.75" customHeight="1" thickBot="1" x14ac:dyDescent="0.4">
      <c r="H48" s="62"/>
      <c r="I48" s="75"/>
      <c r="J48" s="21"/>
      <c r="K48" s="22"/>
      <c r="L48" s="50"/>
      <c r="M48" s="54" t="s">
        <v>6</v>
      </c>
      <c r="N48" s="55" t="s">
        <v>6</v>
      </c>
      <c r="O48" s="55" t="s">
        <v>6</v>
      </c>
      <c r="P48" s="55" t="s">
        <v>6</v>
      </c>
      <c r="Q48" s="55" t="s">
        <v>6</v>
      </c>
      <c r="R48" s="35" t="s">
        <v>18</v>
      </c>
      <c r="S48" s="36" t="s">
        <v>21</v>
      </c>
    </row>
    <row r="49" spans="8:19" ht="15.75" customHeight="1" thickBot="1" x14ac:dyDescent="0.4">
      <c r="H49" s="62"/>
      <c r="I49" s="75"/>
      <c r="J49" s="21"/>
      <c r="K49" s="22"/>
      <c r="L49" s="50"/>
      <c r="M49" s="54" t="s">
        <v>6</v>
      </c>
      <c r="N49" s="55" t="s">
        <v>6</v>
      </c>
      <c r="O49" s="55" t="s">
        <v>6</v>
      </c>
      <c r="P49" s="55" t="s">
        <v>6</v>
      </c>
      <c r="Q49" s="55" t="s">
        <v>6</v>
      </c>
      <c r="R49" s="35" t="s">
        <v>18</v>
      </c>
      <c r="S49" s="36" t="s">
        <v>21</v>
      </c>
    </row>
    <row r="50" spans="8:19" ht="15.75" customHeight="1" thickBot="1" x14ac:dyDescent="0.4">
      <c r="H50" s="63" t="s">
        <v>14</v>
      </c>
      <c r="I50" s="75"/>
      <c r="J50" s="21"/>
      <c r="K50" s="22"/>
      <c r="L50" s="50"/>
      <c r="M50" s="68"/>
      <c r="N50" s="66"/>
      <c r="O50" s="66"/>
      <c r="P50" s="66"/>
      <c r="Q50" s="66"/>
      <c r="R50" s="66"/>
      <c r="S50" s="67"/>
    </row>
    <row r="51" spans="8:19" ht="15.75" customHeight="1" thickBot="1" x14ac:dyDescent="0.4">
      <c r="H51" s="64" t="s">
        <v>25</v>
      </c>
      <c r="I51" s="75"/>
      <c r="J51" s="23"/>
      <c r="K51" s="24"/>
      <c r="L51" s="51"/>
      <c r="M51" s="54" t="s">
        <v>6</v>
      </c>
      <c r="N51" s="55" t="s">
        <v>6</v>
      </c>
      <c r="O51" s="55" t="s">
        <v>6</v>
      </c>
      <c r="P51" s="55" t="s">
        <v>6</v>
      </c>
      <c r="Q51" s="55" t="s">
        <v>6</v>
      </c>
      <c r="R51" s="35" t="s">
        <v>18</v>
      </c>
      <c r="S51" s="36" t="s">
        <v>21</v>
      </c>
    </row>
    <row r="52" spans="8:19" ht="15.75" customHeight="1" x14ac:dyDescent="0.35">
      <c r="H52" s="65"/>
      <c r="J52" s="11"/>
      <c r="K52" s="10"/>
    </row>
    <row r="53" spans="8:19" ht="15.75" customHeight="1" x14ac:dyDescent="0.35">
      <c r="J53" s="11"/>
      <c r="K53" s="10"/>
      <c r="L53" s="45" t="s">
        <v>2</v>
      </c>
      <c r="M53">
        <f t="shared" ref="M53:S53" si="0">IF(COUNTIFS($H$7:$H$51,"CE",M7:M51,"M")&gt;=1,1,IF(COUNTIFS($H$7:$H$51,"OP CE",M7:M51,"M")&gt;=1,1,0))
+IF(COUNTIFS($H$7:$H$51,"OP",M7:M51,"M")&gt;=1,1,IF(COUNTIFS($H$7:$H$51,"TE OP",M7:M51,"M")&gt;=1,1,IF(COUNTIFS($H$7:$H$51,"OP CE",M7:M51,"M")&gt;=1,1,0)))
+IF(COUNTIFS($H$7:$H$51,"TE",M7:M51,"M")&gt;=1,1,IF(COUNTIFS($H$7:$H$51,"TE OP",M7:M51,"M")&gt;=1,1,0))
+IF(COUNTIFS($H$7:$H$51,"CE",M7:M51,"DM")&gt;=1,1,)+IF(COUNTIFS($H$7:$H$51,"CE",M7:M51,"RM")&gt;=1,1,)+IF(COUNTIFS($H$7:$H$51,"OP",M7:M51,"DM")&gt;=1,1,)+IF(COUNTIFS($H$7:$H$51,"OP",M7:M51,"RM")&gt;=1,1,)+IF(COUNTIFS($H$7:$H$51,"TE",M7:M51,"DM")&gt;=1,1,)+IF(COUNTIFS($H$7:$H$51,"TE",M7:M51,"RM")&gt;=1,1,)+IF(COUNTIFS($H$7:$H$51,"TE OP",M7:M51,"DM")&gt;=1,1,)+IF(COUNTIFS($H$7:$H$51,"TE OP",M7:M51,"RM")&gt;=1,1,)+IF(COUNTIFS($H$7:$H$51,"OP CE",M7:M51,"DM")&gt;=1,1,)+IF(COUNTIFS($H$7:$H$51,"OP CE",M7:M51,"RM")&gt;=1,1,)</f>
        <v>3</v>
      </c>
      <c r="N53">
        <f t="shared" si="0"/>
        <v>3</v>
      </c>
      <c r="O53">
        <f t="shared" si="0"/>
        <v>3</v>
      </c>
      <c r="P53">
        <f t="shared" si="0"/>
        <v>3</v>
      </c>
      <c r="Q53">
        <f t="shared" si="0"/>
        <v>3</v>
      </c>
      <c r="R53">
        <f t="shared" si="0"/>
        <v>3</v>
      </c>
      <c r="S53">
        <f t="shared" si="0"/>
        <v>3</v>
      </c>
    </row>
    <row r="54" spans="8:19" ht="15.75" customHeight="1" x14ac:dyDescent="0.35">
      <c r="J54" s="11"/>
      <c r="K54" s="10"/>
      <c r="L54" s="45" t="s">
        <v>23</v>
      </c>
      <c r="M54">
        <f t="shared" ref="M54:S54" si="1">IF(COUNTIFS($H$7:$H$51,"CE",M7:M51,"A")&gt;=1,1,IF(COUNTIFS($H$7:$H$51,"OP CE",M7:M51,"A")&gt;=1,1,0))
+IF(COUNTIFS($H$7:$H$51,"OP",M7:M51,"A")&gt;=1,1,IF(COUNTIFS($H$7:$H$51,"TE OP",M7:M51,"A")&gt;=1,1,IF(COUNTIFS($H$7:$H$51,"OP CE",M7:M51,"A")&gt;=1,1,0)))
+IF(COUNTIFS($H$7:$H$51,"TE",M7:M51,"A")&gt;=1,1,IF(COUNTIFS($H$7:$H$51,"TE OP",M7:M51,"A")&gt;=1,1,0))
+IF(COUNTIFS($H$7:$H$51,"CE",M7:M51,"DA")&gt;=1,1,)+IF(COUNTIFS($H$7:$H$51,"CE",M7:M51,"RA")&gt;=1,1,)+IF(COUNTIFS($H$7:$H$51,"OP",M7:M51,"DA")&gt;=1,1,)+IF(COUNTIFS($H$7:$H$51,"OP",M7:M51,"RA")&gt;=1,1,)+IF(COUNTIFS($H$7:$H$51,"TE",M7:M51,"DA")&gt;=1,1,)+IF(COUNTIFS($H$7:$H$51,"TE",M7:M51,"RA")&gt;=1,1,)+IF(COUNTIFS($H$7:$H$51,"TE OP",M7:M51,"DA")&gt;=1,1,)+IF(COUNTIFS($H$7:$H$51,"TE OP",M7:M51,"RA")&gt;=1,1,)+IF(COUNTIFS($H$7:$H$51,"OP CE",M7:M51,"DA")&gt;=1,1,)+IF(COUNTIFS($H$7:$H$51,"OP CE",M7:M51,"RA")&gt;=1,1,)</f>
        <v>3</v>
      </c>
      <c r="N54">
        <f t="shared" si="1"/>
        <v>3</v>
      </c>
      <c r="O54">
        <f t="shared" si="1"/>
        <v>3</v>
      </c>
      <c r="P54">
        <f t="shared" si="1"/>
        <v>3</v>
      </c>
      <c r="Q54">
        <f t="shared" si="1"/>
        <v>3</v>
      </c>
      <c r="R54">
        <f t="shared" si="1"/>
        <v>3</v>
      </c>
      <c r="S54">
        <f t="shared" si="1"/>
        <v>3</v>
      </c>
    </row>
    <row r="55" spans="8:19" ht="15.75" customHeight="1" x14ac:dyDescent="0.35">
      <c r="J55" s="11"/>
      <c r="K55" s="10"/>
      <c r="L55" s="45" t="s">
        <v>20</v>
      </c>
      <c r="M55">
        <f t="shared" ref="M55:S55" si="2">IF(COUNTIFS($H$7:$H$51,"CE",M7:M51,"N")&gt;=1,1,IF(COUNTIFS($H$7:$H$51,"OP CE",M7:M51,"N")&gt;=1,1,0))
+IF(COUNTIFS($H$7:$H$51,"OP",M7:M51,"N")&gt;=1,1,IF(COUNTIFS($H$7:$H$51,"TE OP",M7:M51,"N")&gt;=1,1,IF(COUNTIFS($H$7:$H$51,"OP CE",M7:M51,"N")&gt;=1,1,0)))
+IF(COUNTIFS($H$7:$H$51,"TE",M7:M51,"N")&gt;=1,1,IF(COUNTIFS($H$7:$H$51,"TE OP",M7:M51,"N")&gt;=1,1,0))
+IF(COUNTIFS($H$7:$H$51,"CE",M7:M51,"DN")&gt;=1,1,)+IF(COUNTIFS($H$7:$H$51,"CE",M7:M51,"RN")&gt;=1,1,)+IF(COUNTIFS($H$7:$H$51,"OP",M7:M51,"DN")&gt;=1,1,)+IF(COUNTIFS($H$7:$H$51,"OP",M7:M51,"RN")&gt;=1,1,)+IF(COUNTIFS($H$7:$H$51,"TE",M7:M51,"DN")&gt;=1,1,)+IF(COUNTIFS($H$7:$H$51,"TE",M7:M51,"RN")&gt;=1,1,)+IF(COUNTIFS($H$7:$H$51,"TE OP",M7:M51,"DN")&gt;=1,1,)+IF(COUNTIFS($H$7:$H$51,"TE OP",M7:M51,"RN")&gt;=1,1,)+IF(COUNTIFS($H$7:$H$51,"OP CE",M7:M51,"DN")&gt;=1,1,)+IF(COUNTIFS($H$7:$H$51,"OP CE",M7:M51,"RN")&gt;=1,1,)</f>
        <v>3</v>
      </c>
      <c r="N55">
        <f t="shared" si="2"/>
        <v>3</v>
      </c>
      <c r="O55">
        <f t="shared" si="2"/>
        <v>3</v>
      </c>
      <c r="P55">
        <f t="shared" si="2"/>
        <v>3</v>
      </c>
      <c r="Q55">
        <f t="shared" si="2"/>
        <v>3</v>
      </c>
      <c r="R55">
        <f t="shared" si="2"/>
        <v>3</v>
      </c>
      <c r="S55">
        <f t="shared" si="2"/>
        <v>3</v>
      </c>
    </row>
    <row r="56" spans="8:19" ht="15.75" customHeight="1" x14ac:dyDescent="0.35">
      <c r="J56" s="11"/>
      <c r="K56" s="10"/>
      <c r="L56" s="45" t="s">
        <v>19</v>
      </c>
      <c r="M56">
        <f t="shared" ref="M56:S56" si="3">COUNTIF(M7:M51,"F")</f>
        <v>0</v>
      </c>
      <c r="N56">
        <f t="shared" si="3"/>
        <v>0</v>
      </c>
      <c r="O56">
        <f t="shared" si="3"/>
        <v>0</v>
      </c>
      <c r="P56">
        <f t="shared" si="3"/>
        <v>0</v>
      </c>
      <c r="Q56">
        <f t="shared" si="3"/>
        <v>0</v>
      </c>
      <c r="R56">
        <f t="shared" si="3"/>
        <v>0</v>
      </c>
      <c r="S56">
        <f t="shared" si="3"/>
        <v>0</v>
      </c>
    </row>
    <row r="57" spans="8:19" ht="15.75" customHeight="1" x14ac:dyDescent="0.35">
      <c r="J57" s="11"/>
      <c r="K57" s="10"/>
    </row>
    <row r="58" spans="8:19" ht="15.75" customHeight="1" x14ac:dyDescent="0.35">
      <c r="J58" s="11"/>
      <c r="K58" s="10"/>
    </row>
    <row r="59" spans="8:19" ht="15.75" customHeight="1" x14ac:dyDescent="0.35">
      <c r="J59" s="11"/>
      <c r="K59" s="10"/>
    </row>
    <row r="60" spans="8:19" ht="15.75" customHeight="1" x14ac:dyDescent="0.35">
      <c r="J60" s="11"/>
      <c r="K60" s="10"/>
    </row>
    <row r="61" spans="8:19" ht="15.75" customHeight="1" x14ac:dyDescent="0.35">
      <c r="J61" s="11"/>
      <c r="K61" s="10"/>
    </row>
    <row r="62" spans="8:19" ht="15.75" customHeight="1" x14ac:dyDescent="0.35">
      <c r="J62" s="11"/>
      <c r="K62" s="10"/>
    </row>
    <row r="63" spans="8:19" ht="15.75" customHeight="1" x14ac:dyDescent="0.35">
      <c r="J63" s="11"/>
      <c r="K63" s="10"/>
    </row>
    <row r="64" spans="8:19" ht="15.75" customHeight="1" x14ac:dyDescent="0.35">
      <c r="J64" s="11"/>
      <c r="K64" s="10"/>
    </row>
    <row r="65" spans="10:11" ht="15.75" customHeight="1" x14ac:dyDescent="0.35">
      <c r="J65" s="11"/>
      <c r="K65" s="10"/>
    </row>
    <row r="66" spans="10:11" ht="15.75" customHeight="1" x14ac:dyDescent="0.35">
      <c r="J66" s="11"/>
      <c r="K66" s="10"/>
    </row>
    <row r="67" spans="10:11" ht="15.75" customHeight="1" x14ac:dyDescent="0.35">
      <c r="J67" s="11"/>
      <c r="K67" s="10"/>
    </row>
    <row r="68" spans="10:11" ht="15.75" customHeight="1" x14ac:dyDescent="0.35">
      <c r="J68" s="11"/>
      <c r="K68" s="10"/>
    </row>
    <row r="69" spans="10:11" ht="15.75" customHeight="1" x14ac:dyDescent="0.35">
      <c r="J69" s="11"/>
      <c r="K69" s="10"/>
    </row>
    <row r="70" spans="10:11" ht="15.75" customHeight="1" x14ac:dyDescent="0.35">
      <c r="J70" s="11"/>
      <c r="K70" s="10"/>
    </row>
    <row r="71" spans="10:11" ht="15.75" customHeight="1" x14ac:dyDescent="0.35">
      <c r="J71" s="11"/>
      <c r="K71" s="10"/>
    </row>
    <row r="72" spans="10:11" x14ac:dyDescent="0.35">
      <c r="J72" s="11"/>
      <c r="K72" s="10"/>
    </row>
    <row r="73" spans="10:11" x14ac:dyDescent="0.35">
      <c r="J73" s="10"/>
      <c r="K73" s="10"/>
    </row>
  </sheetData>
  <autoFilter ref="I5:S51"/>
  <mergeCells count="5">
    <mergeCell ref="I2:I51"/>
    <mergeCell ref="J4:L4"/>
    <mergeCell ref="M2:S2"/>
    <mergeCell ref="R34:S34"/>
    <mergeCell ref="M29:O29"/>
  </mergeCells>
  <conditionalFormatting sqref="M30:S33 M34:Q34 M35:S51 M7:S28">
    <cfRule type="containsText" dxfId="162" priority="1302" operator="containsText" text="IND">
      <formula>NOT(ISERROR(SEARCH("IND",M7)))</formula>
    </cfRule>
    <cfRule type="containsText" dxfId="161" priority="1303" operator="containsText" text="HP">
      <formula>NOT(ISERROR(SEARCH("HP",M7)))</formula>
    </cfRule>
    <cfRule type="containsText" dxfId="160" priority="1304" operator="containsText" text="DR">
      <formula>NOT(ISERROR(SEARCH("DR",M7)))</formula>
    </cfRule>
    <cfRule type="containsText" dxfId="159" priority="1306" operator="containsText" text="RC">
      <formula>NOT(ISERROR(SEARCH("RC",M7)))</formula>
    </cfRule>
    <cfRule type="containsText" dxfId="158" priority="1308" operator="containsText" text="Ma">
      <formula>NOT(ISERROR(SEARCH("Ma",M7)))</formula>
    </cfRule>
    <cfRule type="cellIs" dxfId="157" priority="1372" operator="equal">
      <formula>"Re"</formula>
    </cfRule>
    <cfRule type="cellIs" dxfId="156" priority="1471" operator="equal">
      <formula>"RN"</formula>
    </cfRule>
    <cfRule type="cellIs" dxfId="155" priority="1472" operator="equal">
      <formula>"RM"</formula>
    </cfRule>
    <cfRule type="cellIs" dxfId="154" priority="1473" operator="equal">
      <formula>"RA"</formula>
    </cfRule>
    <cfRule type="cellIs" dxfId="153" priority="1474" operator="equal">
      <formula>"TS"</formula>
    </cfRule>
    <cfRule type="cellIs" dxfId="152" priority="1475" operator="equal">
      <formula>"F"</formula>
    </cfRule>
    <cfRule type="cellIs" dxfId="151" priority="1476" operator="equal">
      <formula>"DN"</formula>
    </cfRule>
    <cfRule type="cellIs" dxfId="150" priority="1477" operator="equal">
      <formula>"DA"</formula>
    </cfRule>
    <cfRule type="cellIs" dxfId="149" priority="1478" operator="equal">
      <formula>"DM"</formula>
    </cfRule>
    <cfRule type="containsText" dxfId="148" priority="1479" operator="containsText" text="CA">
      <formula>NOT(ISERROR(SEARCH("CA",M7)))</formula>
    </cfRule>
    <cfRule type="containsText" dxfId="147" priority="1480" operator="containsText" text="E">
      <formula>NOT(ISERROR(SEARCH("E",M7)))</formula>
    </cfRule>
    <cfRule type="containsText" dxfId="146" priority="1481" operator="containsText" text="D">
      <formula>NOT(ISERROR(SEARCH("D",M7)))</formula>
    </cfRule>
    <cfRule type="containsText" dxfId="145" priority="1482" operator="containsText" text="A">
      <formula>NOT(ISERROR(SEARCH("A",M7)))</formula>
    </cfRule>
    <cfRule type="containsText" dxfId="144" priority="1483" operator="containsText" text="M">
      <formula>NOT(ISERROR(SEARCH("M",M7)))</formula>
    </cfRule>
    <cfRule type="containsText" dxfId="143" priority="1484" operator="containsText" text="N">
      <formula>NOT(ISERROR(SEARCH("N",M7)))</formula>
    </cfRule>
  </conditionalFormatting>
  <conditionalFormatting sqref="P29:S29">
    <cfRule type="containsText" dxfId="100" priority="482" operator="containsText" text="IND">
      <formula>NOT(ISERROR(SEARCH("IND",P29)))</formula>
    </cfRule>
    <cfRule type="containsText" dxfId="99" priority="483" operator="containsText" text="HP">
      <formula>NOT(ISERROR(SEARCH("HP",P29)))</formula>
    </cfRule>
    <cfRule type="containsText" dxfId="98" priority="484" operator="containsText" text="DR">
      <formula>NOT(ISERROR(SEARCH("DR",P29)))</formula>
    </cfRule>
    <cfRule type="containsText" dxfId="97" priority="485" operator="containsText" text="RC">
      <formula>NOT(ISERROR(SEARCH("RC",P29)))</formula>
    </cfRule>
    <cfRule type="containsText" dxfId="96" priority="486" operator="containsText" text="Ma">
      <formula>NOT(ISERROR(SEARCH("Ma",P29)))</formula>
    </cfRule>
    <cfRule type="cellIs" dxfId="95" priority="487" operator="equal">
      <formula>"Re"</formula>
    </cfRule>
    <cfRule type="cellIs" dxfId="94" priority="488" operator="equal">
      <formula>"RN"</formula>
    </cfRule>
    <cfRule type="cellIs" dxfId="93" priority="489" operator="equal">
      <formula>"RM"</formula>
    </cfRule>
    <cfRule type="cellIs" dxfId="92" priority="490" operator="equal">
      <formula>"RA"</formula>
    </cfRule>
    <cfRule type="cellIs" dxfId="91" priority="491" operator="equal">
      <formula>"TS"</formula>
    </cfRule>
    <cfRule type="cellIs" dxfId="90" priority="492" operator="equal">
      <formula>"F"</formula>
    </cfRule>
    <cfRule type="cellIs" dxfId="89" priority="493" operator="equal">
      <formula>"DN"</formula>
    </cfRule>
    <cfRule type="cellIs" dxfId="88" priority="494" operator="equal">
      <formula>"DA"</formula>
    </cfRule>
    <cfRule type="cellIs" dxfId="87" priority="495" operator="equal">
      <formula>"DM"</formula>
    </cfRule>
    <cfRule type="containsText" dxfId="86" priority="496" operator="containsText" text="CA">
      <formula>NOT(ISERROR(SEARCH("CA",P29)))</formula>
    </cfRule>
    <cfRule type="containsText" dxfId="85" priority="497" operator="containsText" text="E">
      <formula>NOT(ISERROR(SEARCH("E",P29)))</formula>
    </cfRule>
    <cfRule type="containsText" dxfId="84" priority="498" operator="containsText" text="D">
      <formula>NOT(ISERROR(SEARCH("D",P29)))</formula>
    </cfRule>
    <cfRule type="containsText" dxfId="83" priority="499" operator="containsText" text="A">
      <formula>NOT(ISERROR(SEARCH("A",P29)))</formula>
    </cfRule>
    <cfRule type="containsText" dxfId="82" priority="500" operator="containsText" text="M">
      <formula>NOT(ISERROR(SEARCH("M",P29)))</formula>
    </cfRule>
    <cfRule type="containsText" dxfId="81" priority="501" operator="containsText" text="N">
      <formula>NOT(ISERROR(SEARCH("N",P29)))</formula>
    </cfRule>
  </conditionalFormatting>
  <conditionalFormatting sqref="M53:S55">
    <cfRule type="cellIs" dxfId="60" priority="341" operator="lessThan">
      <formula>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DUMEZ Antoine</cp:lastModifiedBy>
  <dcterms:created xsi:type="dcterms:W3CDTF">2020-09-05T09:05:11Z</dcterms:created>
  <dcterms:modified xsi:type="dcterms:W3CDTF">2021-03-02T08:46:33Z</dcterms:modified>
</cp:coreProperties>
</file>