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800" windowHeight="12330"/>
  </bookViews>
  <sheets>
    <sheet name="Feuil1" sheetId="1" r:id="rId1"/>
  </sheets>
  <functionGroups builtInGroupCount="18"/>
  <definedNames>
    <definedName name="revenu">Feuil1!#REF!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1" i="1"/>
  <c r="H10" i="1"/>
  <c r="H9" i="1"/>
  <c r="H8" i="1"/>
  <c r="H7" i="1"/>
  <c r="H6" i="1"/>
  <c r="H5" i="1"/>
  <c r="H4" i="1"/>
  <c r="H3" i="1"/>
  <c r="H2" i="1"/>
  <c r="G12" i="1"/>
  <c r="G11" i="1"/>
  <c r="G8" i="1"/>
  <c r="G5" i="1"/>
  <c r="G3" i="1"/>
  <c r="G9" i="1"/>
  <c r="G7" i="1"/>
  <c r="G4" i="1"/>
  <c r="G10" i="1"/>
  <c r="G6" i="1"/>
  <c r="G2" i="1"/>
</calcChain>
</file>

<file path=xl/sharedStrings.xml><?xml version="1.0" encoding="utf-8"?>
<sst xmlns="http://schemas.openxmlformats.org/spreadsheetml/2006/main" count="32" uniqueCount="31">
  <si>
    <t>CST à 0,5%</t>
  </si>
  <si>
    <t>CST à 3%</t>
  </si>
  <si>
    <t>CST à 5%</t>
  </si>
  <si>
    <t>CST à 9%</t>
  </si>
  <si>
    <t>CST à 11%</t>
  </si>
  <si>
    <t>CST à 15%</t>
  </si>
  <si>
    <t>CST à 18%</t>
  </si>
  <si>
    <t>CST à 21%</t>
  </si>
  <si>
    <t>CST à 24%</t>
  </si>
  <si>
    <t>CST à 26%</t>
  </si>
  <si>
    <t>CST à 28%</t>
  </si>
  <si>
    <t>Mini</t>
  </si>
  <si>
    <t>Max</t>
  </si>
  <si>
    <t>Taux</t>
  </si>
  <si>
    <t>Cumul tranche</t>
  </si>
  <si>
    <t>Formule personnalisée</t>
  </si>
  <si>
    <t>=SI(F2&lt;150001;F2*E2)</t>
  </si>
  <si>
    <t>=SI(ET(F3&gt;=B3;F3&lt;=C3);(F3-B3+1)*E3+D3;)</t>
  </si>
  <si>
    <t>=SI(ET(F4&gt;=B4;F4&lt;=C4);(F4-B4+1)*E4+D4;)</t>
  </si>
  <si>
    <t>=SI(ET(F5&gt;=B5;F5&lt;=C5);(F5-B5+1)*E5+D5;)</t>
  </si>
  <si>
    <t>=SI(ET(F6&gt;=B6;F6&lt;=C6);(F6-B6+1)*E6+D6;)</t>
  </si>
  <si>
    <t>=SI(ET(F7&gt;=B7;F7&lt;=C7);(F7-B7+1)*E7+D7;)</t>
  </si>
  <si>
    <t>=SI(ET(F8&gt;=B8;F8&lt;=C8);(F8-B8+1)*E8+D8;)</t>
  </si>
  <si>
    <t>=SI(ET(F9&gt;=B9;F9&lt;=C9);(F9-B9+1)*E9+D9;)</t>
  </si>
  <si>
    <t>=SI(ET(F10&gt;=B10;F10&lt;=C10);(F10-B10+1)*E10+D10;)</t>
  </si>
  <si>
    <t>=SI(ET(F11&gt;=B11;F11&lt;=C11);(F11-B11+1)*E11+D11;)</t>
  </si>
  <si>
    <t>=SI(F12&gt;=B12;(F12-B12+1)*E12+D12;)</t>
  </si>
  <si>
    <t>Formules</t>
  </si>
  <si>
    <t>Exemples revenu</t>
  </si>
  <si>
    <t>Tranches</t>
  </si>
  <si>
    <t>et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</si>
</sst>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Alignment="1">
      <alignment horizontal="center"/>
    </xf>
    <xf numFmtId="0" fontId="0" fillId="0" borderId="0" xfId="0" quotePrefix="1" applyFont="1" applyAlignment="1">
      <alignment horizontal="center"/>
    </xf>
    <xf numFmtId="10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0" fillId="2" borderId="0" xfId="0" quotePrefix="1" applyFont="1" applyFill="1" applyAlignment="1">
      <alignment horizontal="left"/>
    </xf>
    <xf numFmtId="0" fontId="0" fillId="3" borderId="0" xfId="0" quotePrefix="1" applyFont="1" applyFill="1" applyAlignment="1">
      <alignment horizontal="left"/>
    </xf>
    <xf numFmtId="0" fontId="0" fillId="4" borderId="0" xfId="0" quotePrefix="1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"/>
  <sheetViews>
    <sheetView tabSelected="1" workbookViewId="0">
      <selection activeCell="D19" sqref="D19"/>
    </sheetView>
  </sheetViews>
  <sheetFormatPr baseColWidth="10" defaultRowHeight="15" x14ac:dyDescent="0.25"/>
  <cols>
    <col min="1" max="3" width="11.42578125" style="1"/>
    <col min="4" max="4" width="13.7109375" style="1" customWidth="1"/>
    <col min="5" max="5" width="11.42578125" style="1"/>
    <col min="6" max="6" width="17.140625" style="1" customWidth="1"/>
    <col min="7" max="7" width="23.7109375" style="1" customWidth="1"/>
    <col min="8" max="8" width="11.42578125" style="1"/>
    <col min="9" max="9" width="44.85546875" style="4" customWidth="1"/>
    <col min="10" max="16384" width="11.42578125" style="1"/>
  </cols>
  <sheetData>
    <row r="1" spans="1:9" x14ac:dyDescent="0.25">
      <c r="A1" s="1" t="s">
        <v>29</v>
      </c>
      <c r="B1" s="1" t="s">
        <v>11</v>
      </c>
      <c r="C1" s="1" t="s">
        <v>12</v>
      </c>
      <c r="D1" s="1" t="s">
        <v>14</v>
      </c>
      <c r="E1" s="1" t="s">
        <v>13</v>
      </c>
      <c r="F1" s="1" t="s">
        <v>28</v>
      </c>
      <c r="G1" s="1" t="s">
        <v>15</v>
      </c>
      <c r="H1" s="1" t="s">
        <v>27</v>
      </c>
      <c r="I1" s="4" t="s">
        <v>27</v>
      </c>
    </row>
    <row r="2" spans="1:9" x14ac:dyDescent="0.25">
      <c r="A2" s="1" t="s">
        <v>0</v>
      </c>
      <c r="B2" s="2">
        <v>0</v>
      </c>
      <c r="C2" s="1">
        <v>150000</v>
      </c>
      <c r="D2" s="1">
        <v>0</v>
      </c>
      <c r="E2" s="3">
        <v>5.0000000000000001E-3</v>
      </c>
      <c r="F2" s="1">
        <v>100000</v>
      </c>
      <c r="G2" s="1">
        <f>CONTRIBUTION(F2)</f>
        <v>500</v>
      </c>
      <c r="H2" s="2">
        <f>IF(F2&lt;150001,F2*E2)</f>
        <v>500</v>
      </c>
      <c r="I2" s="5" t="s">
        <v>16</v>
      </c>
    </row>
    <row r="3" spans="1:9" x14ac:dyDescent="0.25">
      <c r="A3" s="1" t="s">
        <v>1</v>
      </c>
      <c r="B3" s="1">
        <v>150001</v>
      </c>
      <c r="C3" s="1">
        <v>250000</v>
      </c>
      <c r="D3" s="1">
        <v>750</v>
      </c>
      <c r="E3" s="3">
        <v>0.03</v>
      </c>
      <c r="F3" s="1">
        <v>160000</v>
      </c>
      <c r="G3" s="1">
        <f t="shared" ref="G3:G12" si="0">CONTRIBUTION(F3)</f>
        <v>1050</v>
      </c>
      <c r="H3" s="2">
        <f>IF(AND(F3&gt;=B3,F3&lt;=C3),(F3-B3+1)*E3+D3,)</f>
        <v>1050</v>
      </c>
      <c r="I3" s="7" t="s">
        <v>17</v>
      </c>
    </row>
    <row r="4" spans="1:9" x14ac:dyDescent="0.25">
      <c r="A4" s="1" t="s">
        <v>2</v>
      </c>
      <c r="B4" s="1">
        <v>250001</v>
      </c>
      <c r="C4" s="1">
        <v>400000</v>
      </c>
      <c r="D4" s="1">
        <v>3750</v>
      </c>
      <c r="E4" s="3">
        <v>0.05</v>
      </c>
      <c r="F4" s="1">
        <v>300000</v>
      </c>
      <c r="G4" s="1">
        <f t="shared" si="0"/>
        <v>6250</v>
      </c>
      <c r="H4" s="2">
        <f>IF(AND(F4&gt;=B4,F4&lt;=C4),(F4-B4+1)*E4+D4,)</f>
        <v>6250</v>
      </c>
      <c r="I4" s="7" t="s">
        <v>18</v>
      </c>
    </row>
    <row r="5" spans="1:9" x14ac:dyDescent="0.25">
      <c r="A5" s="1" t="s">
        <v>3</v>
      </c>
      <c r="B5" s="1">
        <v>400001</v>
      </c>
      <c r="C5" s="1">
        <v>700000</v>
      </c>
      <c r="D5" s="1">
        <v>11250</v>
      </c>
      <c r="E5" s="3">
        <v>0.09</v>
      </c>
      <c r="F5" s="1">
        <v>554800</v>
      </c>
      <c r="G5" s="1">
        <f t="shared" si="0"/>
        <v>25182</v>
      </c>
      <c r="H5" s="2">
        <f>IF(AND(F5&gt;=B5,F5&lt;=C5),(F5-B5+1)*E5+D5,)</f>
        <v>25182</v>
      </c>
      <c r="I5" s="7" t="s">
        <v>19</v>
      </c>
    </row>
    <row r="6" spans="1:9" x14ac:dyDescent="0.25">
      <c r="A6" s="1" t="s">
        <v>4</v>
      </c>
      <c r="B6" s="1">
        <v>700001</v>
      </c>
      <c r="C6" s="1">
        <v>1000000</v>
      </c>
      <c r="D6" s="1">
        <v>38250</v>
      </c>
      <c r="E6" s="3">
        <v>0.11</v>
      </c>
      <c r="F6" s="1">
        <v>850000</v>
      </c>
      <c r="G6" s="1">
        <f t="shared" si="0"/>
        <v>54750</v>
      </c>
      <c r="H6" s="2">
        <f>IF(AND(F6&gt;=B6,F6&lt;=C6),(F6-B6+1)*E6+D6,)</f>
        <v>54750</v>
      </c>
      <c r="I6" s="7" t="s">
        <v>20</v>
      </c>
    </row>
    <row r="7" spans="1:9" x14ac:dyDescent="0.25">
      <c r="A7" s="1" t="s">
        <v>5</v>
      </c>
      <c r="B7" s="1">
        <v>1000001</v>
      </c>
      <c r="C7" s="1">
        <v>1250000</v>
      </c>
      <c r="D7" s="1">
        <v>71250</v>
      </c>
      <c r="E7" s="3">
        <v>0.15</v>
      </c>
      <c r="F7" s="1">
        <v>1124000</v>
      </c>
      <c r="G7" s="1">
        <f t="shared" si="0"/>
        <v>89850</v>
      </c>
      <c r="H7" s="2">
        <f>IF(AND(F7&gt;=B7,F7&lt;=C7),(F7-B7+1)*E7+D7,)</f>
        <v>89850</v>
      </c>
      <c r="I7" s="7" t="s">
        <v>21</v>
      </c>
    </row>
    <row r="8" spans="1:9" x14ac:dyDescent="0.25">
      <c r="A8" s="1" t="s">
        <v>6</v>
      </c>
      <c r="B8" s="1">
        <v>1250001</v>
      </c>
      <c r="C8" s="1">
        <v>1500000</v>
      </c>
      <c r="D8" s="1">
        <v>108750</v>
      </c>
      <c r="E8" s="3">
        <v>0.18</v>
      </c>
      <c r="F8" s="1">
        <v>1375000</v>
      </c>
      <c r="G8" s="1">
        <f t="shared" si="0"/>
        <v>131250</v>
      </c>
      <c r="H8" s="2">
        <f>IF(AND(F8&gt;=B8,F8&lt;=C8),(F8-B8+1)*E8+D8,)</f>
        <v>131250</v>
      </c>
      <c r="I8" s="7" t="s">
        <v>22</v>
      </c>
    </row>
    <row r="9" spans="1:9" x14ac:dyDescent="0.25">
      <c r="A9" s="1" t="s">
        <v>7</v>
      </c>
      <c r="B9" s="1">
        <v>1500001</v>
      </c>
      <c r="C9" s="1">
        <v>1750000</v>
      </c>
      <c r="D9" s="1">
        <v>153750</v>
      </c>
      <c r="E9" s="3">
        <v>0.21</v>
      </c>
      <c r="F9" s="1">
        <v>1625000</v>
      </c>
      <c r="G9" s="1">
        <f t="shared" si="0"/>
        <v>180000</v>
      </c>
      <c r="H9" s="2">
        <f>IF(AND(F9&gt;=B9,F9&lt;=C9),(F9-B9+1)*E9+D9,)</f>
        <v>180000</v>
      </c>
      <c r="I9" s="7" t="s">
        <v>23</v>
      </c>
    </row>
    <row r="10" spans="1:9" x14ac:dyDescent="0.25">
      <c r="A10" s="1" t="s">
        <v>8</v>
      </c>
      <c r="B10" s="1">
        <v>1750001</v>
      </c>
      <c r="C10" s="1">
        <v>2000000</v>
      </c>
      <c r="D10" s="1">
        <v>206250</v>
      </c>
      <c r="E10" s="3">
        <v>0.24</v>
      </c>
      <c r="F10" s="1">
        <v>1875000</v>
      </c>
      <c r="G10" s="1">
        <f t="shared" si="0"/>
        <v>229050</v>
      </c>
      <c r="H10" s="2">
        <f>IF(AND(F10&gt;=B10,F10&lt;=C10),(F10-B10+1)*E10+D10,)</f>
        <v>236250</v>
      </c>
      <c r="I10" s="7" t="s">
        <v>24</v>
      </c>
    </row>
    <row r="11" spans="1:9" x14ac:dyDescent="0.25">
      <c r="A11" s="1" t="s">
        <v>9</v>
      </c>
      <c r="B11" s="1">
        <v>2000001</v>
      </c>
      <c r="C11" s="1">
        <v>2500000</v>
      </c>
      <c r="D11" s="1">
        <v>266250</v>
      </c>
      <c r="E11" s="3">
        <v>0.26</v>
      </c>
      <c r="F11" s="1">
        <v>2250000</v>
      </c>
      <c r="G11" s="1">
        <f t="shared" si="0"/>
        <v>331250</v>
      </c>
      <c r="H11" s="2">
        <f>IF(AND(F11&gt;=B11,F11&lt;=C11),(F11-B11+1)*E11+D11,)</f>
        <v>331250</v>
      </c>
      <c r="I11" s="7" t="s">
        <v>25</v>
      </c>
    </row>
    <row r="12" spans="1:9" x14ac:dyDescent="0.25">
      <c r="A12" s="1" t="s">
        <v>10</v>
      </c>
      <c r="B12" s="1">
        <v>2500001</v>
      </c>
      <c r="C12" s="2" t="s">
        <v>30</v>
      </c>
      <c r="D12" s="2">
        <v>331250</v>
      </c>
      <c r="E12" s="3">
        <v>0.28000000000000003</v>
      </c>
      <c r="F12" s="1">
        <v>3000000</v>
      </c>
      <c r="G12" s="1">
        <f t="shared" si="0"/>
        <v>471250</v>
      </c>
      <c r="H12" s="2">
        <f>IF(F12&gt;=B12,(F12-B12+1)*E12+D12,)</f>
        <v>471250</v>
      </c>
      <c r="I12" s="6" t="s">
        <v>26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Rohan Michel</dc:creator>
  <cp:lastModifiedBy>Rohan Michel</cp:lastModifiedBy>
  <dcterms:created xsi:type="dcterms:W3CDTF">2025-08-08T03:41:51Z</dcterms:created>
  <dcterms:modified xsi:type="dcterms:W3CDTF">2026-03-10T08:28:37Z</dcterms:modified>
</cp:coreProperties>
</file>