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-120" yWindow="-120" windowWidth="29040" windowHeight="15720"/>
  </bookViews>
  <sheets>
    <sheet name="Home" sheetId="2" r:id="rId1"/>
    <sheet name="Données" sheetId="1" r:id="rId2"/>
    <sheet name="Commandes" sheetId="3" r:id="rId3"/>
    <sheet name="Stocks &lt; 2020" sheetId="4" r:id="rId4"/>
    <sheet name="Stocks 2021-2026" sheetId="5" r:id="rId5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7" i="1" l="1"/>
  <c r="Z7" i="1"/>
  <c r="J7" i="1"/>
  <c r="AA6" i="1"/>
  <c r="Z6" i="1"/>
  <c r="J6" i="1"/>
  <c r="AA5" i="1" l="1"/>
  <c r="AA4" i="1"/>
  <c r="AA3" i="1"/>
  <c r="AA2" i="1"/>
  <c r="Z5" i="1"/>
  <c r="Z4" i="1"/>
  <c r="Z3" i="1"/>
  <c r="Z2" i="1"/>
  <c r="J3" i="1" l="1"/>
  <c r="J4" i="1"/>
  <c r="J5" i="1"/>
  <c r="J2" i="1"/>
</calcChain>
</file>

<file path=xl/sharedStrings.xml><?xml version="1.0" encoding="utf-8"?>
<sst xmlns="http://schemas.openxmlformats.org/spreadsheetml/2006/main" count="33" uniqueCount="18">
  <si>
    <t xml:space="preserve">Référence </t>
  </si>
  <si>
    <t>Description</t>
  </si>
  <si>
    <t xml:space="preserve">Marque </t>
  </si>
  <si>
    <t>Fournisseur</t>
  </si>
  <si>
    <t xml:space="preserve">PA </t>
  </si>
  <si>
    <t>Type</t>
  </si>
  <si>
    <t xml:space="preserve">Date entré article </t>
  </si>
  <si>
    <t xml:space="preserve">Stock </t>
  </si>
  <si>
    <t xml:space="preserve">Quantité en commande achat </t>
  </si>
  <si>
    <t>Valeur du stock</t>
  </si>
  <si>
    <t>REAPPRO SUR 8 MOIS N-1</t>
  </si>
  <si>
    <t>REAPPRO SUR BASE 2 DERNIERS MOIS*4</t>
  </si>
  <si>
    <t>xx</t>
  </si>
  <si>
    <t>ASSEMBLAGE</t>
  </si>
  <si>
    <t xml:space="preserve">A DEDUIRE </t>
  </si>
  <si>
    <t>A DEDUIRE</t>
  </si>
  <si>
    <t>ARRET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</si>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</sst>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4" fontId="0" fillId="0" borderId="0" xfId="0" applyNumberFormat="1"/>
    <xf numFmtId="0" fontId="1" fillId="0" borderId="1" xfId="0" applyFont="1" applyBorder="1"/>
    <xf numFmtId="14" fontId="1" fillId="0" borderId="1" xfId="0" applyNumberFormat="1" applyFont="1" applyBorder="1"/>
    <xf numFmtId="164" fontId="1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/>
    </xf>
    <xf numFmtId="0" fontId="0" fillId="2" borderId="0" xfId="0" applyFill="1"/>
    <xf numFmtId="0" fontId="0" fillId="0" borderId="3" xfId="0" applyBorder="1"/>
    <xf numFmtId="14" fontId="0" fillId="0" borderId="4" xfId="0" applyNumberFormat="1" applyBorder="1"/>
    <xf numFmtId="0" fontId="1" fillId="0" borderId="5" xfId="0" applyFont="1" applyBorder="1"/>
    <xf numFmtId="0" fontId="0" fillId="0" borderId="6" xfId="0" applyBorder="1"/>
    <xf numFmtId="0" fontId="0" fillId="0" borderId="2" xfId="0" applyBorder="1"/>
    <xf numFmtId="0" fontId="0" fillId="0" borderId="0" xfId="0" applyBorder="1"/>
    <xf numFmtId="14" fontId="0" fillId="0" borderId="0" xfId="0" applyNumberFormat="1" applyBorder="1"/>
    <xf numFmtId="0" fontId="1" fillId="0" borderId="0" xfId="0" applyFont="1" applyBorder="1"/>
    <xf numFmtId="14" fontId="1" fillId="0" borderId="0" xfId="0" applyNumberFormat="1" applyFont="1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2</xdr:row>
      <xdr:rowOff>47625</xdr:rowOff>
    </xdr:from>
    <xdr:to>
      <xdr:col>5</xdr:col>
      <xdr:colOff>581025</xdr:colOff>
      <xdr:row>4</xdr:row>
      <xdr:rowOff>123825</xdr:rowOff>
    </xdr:to>
    <xdr:sp macro="[0]!Commande" textlink="">
      <xdr:nvSpPr>
        <xdr:cNvPr id="2" name="Rectangle à coins arrondis 1"/>
        <xdr:cNvSpPr/>
      </xdr:nvSpPr>
      <xdr:spPr>
        <a:xfrm>
          <a:off x="2124075" y="409575"/>
          <a:ext cx="2647950" cy="4381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Traitement automatique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E4" sqref="E4"/>
    </sheetView>
  </sheetViews>
  <sheetFormatPr baseColWidth="10" defaultRowHeight="14.25"/>
  <cols>
    <col min="1" max="16384" width="11" style="9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1"/>
  <sheetViews>
    <sheetView workbookViewId="0">
      <selection activeCell="G7" sqref="G7:H7"/>
    </sheetView>
  </sheetViews>
  <sheetFormatPr baseColWidth="10" defaultRowHeight="14.25"/>
  <cols>
    <col min="1" max="1" width="10" bestFit="1" customWidth="1"/>
    <col min="2" max="2" width="40.625" bestFit="1" customWidth="1"/>
    <col min="3" max="3" width="13.625" bestFit="1" customWidth="1"/>
    <col min="4" max="4" width="23.375" bestFit="1" customWidth="1"/>
    <col min="5" max="5" width="7" bestFit="1" customWidth="1"/>
    <col min="6" max="6" width="12.25" bestFit="1" customWidth="1"/>
    <col min="7" max="7" width="16.375" style="2" bestFit="1" customWidth="1"/>
    <col min="8" max="8" width="6.75" bestFit="1" customWidth="1"/>
    <col min="9" max="9" width="27.875" bestFit="1" customWidth="1"/>
    <col min="10" max="10" width="14.625" bestFit="1" customWidth="1"/>
    <col min="11" max="23" width="10.375" bestFit="1" customWidth="1"/>
    <col min="24" max="25" width="11.625" customWidth="1"/>
    <col min="26" max="26" width="25.625" customWidth="1"/>
    <col min="27" max="27" width="40.625" customWidth="1"/>
  </cols>
  <sheetData>
    <row r="1" spans="1:27" s="1" customFormat="1" ht="15">
      <c r="A1" s="3" t="s">
        <v>0</v>
      </c>
      <c r="B1" s="3" t="s">
        <v>1</v>
      </c>
      <c r="C1" s="3" t="s">
        <v>2</v>
      </c>
      <c r="D1" s="3" t="s">
        <v>3</v>
      </c>
      <c r="E1" s="12" t="s">
        <v>4</v>
      </c>
      <c r="F1" s="12" t="s">
        <v>5</v>
      </c>
      <c r="G1" s="4" t="s">
        <v>6</v>
      </c>
      <c r="H1" s="3" t="s">
        <v>7</v>
      </c>
      <c r="I1" s="3" t="s">
        <v>8</v>
      </c>
      <c r="J1" s="3" t="s">
        <v>9</v>
      </c>
      <c r="K1" s="5">
        <v>45689</v>
      </c>
      <c r="L1" s="5">
        <v>45717</v>
      </c>
      <c r="M1" s="5">
        <v>45748</v>
      </c>
      <c r="N1" s="5">
        <v>45778</v>
      </c>
      <c r="O1" s="5">
        <v>45809</v>
      </c>
      <c r="P1" s="5">
        <v>45839</v>
      </c>
      <c r="Q1" s="5">
        <v>45870</v>
      </c>
      <c r="R1" s="5">
        <v>45901</v>
      </c>
      <c r="S1" s="5">
        <v>45931</v>
      </c>
      <c r="T1" s="5">
        <v>45962</v>
      </c>
      <c r="U1" s="5">
        <v>45992</v>
      </c>
      <c r="V1" s="5">
        <v>46023</v>
      </c>
      <c r="W1" s="5">
        <v>46054</v>
      </c>
      <c r="X1" s="3" t="s">
        <v>14</v>
      </c>
      <c r="Y1" s="3" t="s">
        <v>15</v>
      </c>
      <c r="Z1" s="3" t="s">
        <v>10</v>
      </c>
      <c r="AA1" s="3" t="s">
        <v>11</v>
      </c>
    </row>
    <row r="2" spans="1:27">
      <c r="A2" s="6">
        <v>100000</v>
      </c>
      <c r="B2" s="6" t="s">
        <v>12</v>
      </c>
      <c r="C2" s="6" t="s">
        <v>12</v>
      </c>
      <c r="D2" s="10" t="s">
        <v>12</v>
      </c>
      <c r="E2" s="6">
        <v>1.23</v>
      </c>
      <c r="F2" s="6" t="s">
        <v>13</v>
      </c>
      <c r="G2" s="11">
        <v>45789</v>
      </c>
      <c r="H2" s="6">
        <v>20</v>
      </c>
      <c r="I2" s="6">
        <v>500</v>
      </c>
      <c r="J2" s="6">
        <f>(H2+I2)*E2</f>
        <v>639.6</v>
      </c>
      <c r="K2" s="6">
        <v>302</v>
      </c>
      <c r="L2" s="6">
        <v>400</v>
      </c>
      <c r="M2" s="6">
        <v>105</v>
      </c>
      <c r="N2" s="6">
        <v>90</v>
      </c>
      <c r="O2" s="6">
        <v>115</v>
      </c>
      <c r="P2" s="6">
        <v>140</v>
      </c>
      <c r="Q2" s="6">
        <v>100</v>
      </c>
      <c r="R2" s="6">
        <v>120</v>
      </c>
      <c r="S2" s="6">
        <v>158</v>
      </c>
      <c r="T2" s="6">
        <v>254</v>
      </c>
      <c r="U2" s="6">
        <v>204</v>
      </c>
      <c r="V2" s="6">
        <v>189</v>
      </c>
      <c r="W2" s="6">
        <v>174</v>
      </c>
      <c r="X2" s="6"/>
      <c r="Y2" s="6"/>
      <c r="Z2" s="6">
        <f>H2+I2 -K2-L2-M2-N2-O2-P2-Q2-R2-X2-Y2</f>
        <v>-852</v>
      </c>
      <c r="AA2" s="6">
        <f>H2+I2-((V2+(W2*1.24))*4)</f>
        <v>-1099.04</v>
      </c>
    </row>
    <row r="3" spans="1:27">
      <c r="A3" s="6">
        <v>200000</v>
      </c>
      <c r="B3" s="6" t="s">
        <v>12</v>
      </c>
      <c r="C3" s="6" t="s">
        <v>12</v>
      </c>
      <c r="D3" s="6" t="s">
        <v>12</v>
      </c>
      <c r="E3" s="14">
        <v>4.5199999999999996</v>
      </c>
      <c r="F3" s="14">
        <v>0</v>
      </c>
      <c r="G3" s="7">
        <v>43674</v>
      </c>
      <c r="H3" s="6">
        <v>800</v>
      </c>
      <c r="I3" s="6">
        <v>0</v>
      </c>
      <c r="J3" s="6">
        <f t="shared" ref="J3:J5" si="0">(H3+I3)*E3</f>
        <v>3615.9999999999995</v>
      </c>
      <c r="K3" s="6">
        <v>0</v>
      </c>
      <c r="L3" s="6">
        <v>0</v>
      </c>
      <c r="M3" s="6">
        <v>20</v>
      </c>
      <c r="N3" s="6">
        <v>0</v>
      </c>
      <c r="O3" s="6">
        <v>0</v>
      </c>
      <c r="P3" s="6">
        <v>12</v>
      </c>
      <c r="Q3" s="6">
        <v>0</v>
      </c>
      <c r="R3" s="6">
        <v>15</v>
      </c>
      <c r="S3" s="6">
        <v>0</v>
      </c>
      <c r="T3" s="6">
        <v>0</v>
      </c>
      <c r="U3" s="6">
        <v>12</v>
      </c>
      <c r="V3" s="6">
        <v>0</v>
      </c>
      <c r="W3" s="6">
        <v>0</v>
      </c>
      <c r="X3" s="6">
        <v>0</v>
      </c>
      <c r="Y3" s="6">
        <v>0</v>
      </c>
      <c r="Z3" s="6">
        <f t="shared" ref="Z3:Z5" si="1">H3+I3 -K3-L3-M3-N3-O3-P3-Q3-R3-X3-Y3</f>
        <v>753</v>
      </c>
      <c r="AA3" s="6">
        <f t="shared" ref="AA3:AA5" si="2">H3+I3-((V3+(W3*1.24))*4)</f>
        <v>800</v>
      </c>
    </row>
    <row r="4" spans="1:27">
      <c r="A4" s="6">
        <v>300000</v>
      </c>
      <c r="B4" s="6" t="s">
        <v>12</v>
      </c>
      <c r="C4" s="6" t="s">
        <v>12</v>
      </c>
      <c r="D4" s="10" t="s">
        <v>12</v>
      </c>
      <c r="E4" s="6">
        <v>5.32</v>
      </c>
      <c r="F4" s="6">
        <v>0</v>
      </c>
      <c r="G4" s="11">
        <v>45991</v>
      </c>
      <c r="H4" s="6">
        <v>150</v>
      </c>
      <c r="I4" s="6">
        <v>500</v>
      </c>
      <c r="J4" s="6">
        <f t="shared" si="0"/>
        <v>3458</v>
      </c>
      <c r="K4" s="6">
        <v>250</v>
      </c>
      <c r="L4" s="6">
        <v>145</v>
      </c>
      <c r="M4" s="6">
        <v>200</v>
      </c>
      <c r="N4" s="6">
        <v>54</v>
      </c>
      <c r="O4" s="6">
        <v>89</v>
      </c>
      <c r="P4" s="6">
        <v>90</v>
      </c>
      <c r="Q4" s="6">
        <v>125</v>
      </c>
      <c r="R4" s="6">
        <v>145</v>
      </c>
      <c r="S4" s="6">
        <v>89</v>
      </c>
      <c r="T4" s="6">
        <v>148</v>
      </c>
      <c r="U4" s="6">
        <v>250</v>
      </c>
      <c r="V4" s="6">
        <v>108</v>
      </c>
      <c r="W4" s="6">
        <v>205</v>
      </c>
      <c r="X4" s="6">
        <v>0</v>
      </c>
      <c r="Y4" s="6">
        <v>0</v>
      </c>
      <c r="Z4" s="6">
        <f t="shared" si="1"/>
        <v>-448</v>
      </c>
      <c r="AA4" s="6">
        <f t="shared" si="2"/>
        <v>-798.8</v>
      </c>
    </row>
    <row r="5" spans="1:27">
      <c r="A5" s="6">
        <v>300000</v>
      </c>
      <c r="B5" s="6" t="s">
        <v>12</v>
      </c>
      <c r="C5" s="6" t="s">
        <v>12</v>
      </c>
      <c r="D5" s="6" t="s">
        <v>12</v>
      </c>
      <c r="E5" s="13">
        <v>5.32</v>
      </c>
      <c r="F5" s="13">
        <v>0</v>
      </c>
      <c r="G5" s="7">
        <v>45536</v>
      </c>
      <c r="H5" s="6">
        <v>100</v>
      </c>
      <c r="I5" s="6">
        <v>0</v>
      </c>
      <c r="J5" s="6">
        <f t="shared" si="0"/>
        <v>532</v>
      </c>
      <c r="K5" s="6">
        <v>5</v>
      </c>
      <c r="L5" s="6">
        <v>2</v>
      </c>
      <c r="M5" s="6">
        <v>10</v>
      </c>
      <c r="N5" s="6">
        <v>17</v>
      </c>
      <c r="O5" s="6">
        <v>4</v>
      </c>
      <c r="P5" s="6">
        <v>0</v>
      </c>
      <c r="Q5" s="6">
        <v>0</v>
      </c>
      <c r="R5" s="6">
        <v>0</v>
      </c>
      <c r="S5" s="6">
        <v>0</v>
      </c>
      <c r="T5" s="6">
        <v>12</v>
      </c>
      <c r="U5" s="6">
        <v>0</v>
      </c>
      <c r="V5" s="6">
        <v>0</v>
      </c>
      <c r="W5" s="6">
        <v>0</v>
      </c>
      <c r="X5" s="6">
        <v>0</v>
      </c>
      <c r="Y5" s="6">
        <v>0</v>
      </c>
      <c r="Z5" s="6">
        <f t="shared" si="1"/>
        <v>62</v>
      </c>
      <c r="AA5" s="6">
        <f t="shared" si="2"/>
        <v>100</v>
      </c>
    </row>
    <row r="6" spans="1:27">
      <c r="A6" s="6">
        <v>400000</v>
      </c>
      <c r="B6" s="6" t="s">
        <v>12</v>
      </c>
      <c r="C6" s="6" t="s">
        <v>12</v>
      </c>
      <c r="D6" s="6" t="s">
        <v>17</v>
      </c>
      <c r="E6" s="13">
        <v>5.22</v>
      </c>
      <c r="F6" s="13">
        <v>0</v>
      </c>
      <c r="G6" s="7">
        <v>45901</v>
      </c>
      <c r="H6" s="6">
        <v>50</v>
      </c>
      <c r="I6" s="6">
        <v>60</v>
      </c>
      <c r="J6" s="6">
        <f t="shared" ref="J6" si="3">(H6+I6)*E6</f>
        <v>574.19999999999993</v>
      </c>
      <c r="K6" s="6">
        <v>125</v>
      </c>
      <c r="L6" s="6">
        <v>17</v>
      </c>
      <c r="M6" s="6">
        <v>10</v>
      </c>
      <c r="N6" s="6">
        <v>17</v>
      </c>
      <c r="O6" s="6">
        <v>4</v>
      </c>
      <c r="P6" s="6">
        <v>0</v>
      </c>
      <c r="Q6" s="6">
        <v>0</v>
      </c>
      <c r="R6" s="6">
        <v>0</v>
      </c>
      <c r="S6" s="6">
        <v>0</v>
      </c>
      <c r="T6" s="6">
        <v>12</v>
      </c>
      <c r="U6" s="6">
        <v>0</v>
      </c>
      <c r="V6" s="6">
        <v>0</v>
      </c>
      <c r="W6" s="6">
        <v>0</v>
      </c>
      <c r="X6" s="6">
        <v>0</v>
      </c>
      <c r="Y6" s="6">
        <v>0</v>
      </c>
      <c r="Z6" s="6">
        <f t="shared" ref="Z6" si="4">H6+I6 -K6-L6-M6-N6-O6-P6-Q6-R6-X6-Y6</f>
        <v>-63</v>
      </c>
      <c r="AA6" s="6">
        <f t="shared" ref="AA6" si="5">H6+I6-((V6+(W6*1.24))*4)</f>
        <v>110</v>
      </c>
    </row>
    <row r="7" spans="1:27">
      <c r="A7" s="6">
        <v>500000</v>
      </c>
      <c r="B7" s="6" t="s">
        <v>12</v>
      </c>
      <c r="C7" s="6" t="s">
        <v>12</v>
      </c>
      <c r="D7" s="6" t="s">
        <v>16</v>
      </c>
      <c r="E7" s="13">
        <v>5.22</v>
      </c>
      <c r="F7" s="13">
        <v>0</v>
      </c>
      <c r="G7" s="7">
        <v>45931</v>
      </c>
      <c r="H7" s="6">
        <v>50</v>
      </c>
      <c r="I7" s="6">
        <v>50</v>
      </c>
      <c r="J7" s="6">
        <f t="shared" ref="J7" si="6">(H7+I7)*E7</f>
        <v>522</v>
      </c>
      <c r="K7" s="6">
        <v>225</v>
      </c>
      <c r="L7" s="6">
        <v>17</v>
      </c>
      <c r="M7" s="6">
        <v>10</v>
      </c>
      <c r="N7" s="6">
        <v>17</v>
      </c>
      <c r="O7" s="6">
        <v>4</v>
      </c>
      <c r="P7" s="6">
        <v>0</v>
      </c>
      <c r="Q7" s="6">
        <v>0</v>
      </c>
      <c r="R7" s="6">
        <v>0</v>
      </c>
      <c r="S7" s="6">
        <v>0</v>
      </c>
      <c r="T7" s="6">
        <v>12</v>
      </c>
      <c r="U7" s="6">
        <v>0</v>
      </c>
      <c r="V7" s="6">
        <v>0</v>
      </c>
      <c r="W7" s="6">
        <v>0</v>
      </c>
      <c r="X7" s="6">
        <v>0</v>
      </c>
      <c r="Y7" s="6">
        <v>0</v>
      </c>
      <c r="Z7" s="6">
        <f t="shared" ref="Z7" si="7">H7+I7 -K7-L7-M7-N7-O7-P7-Q7-R7-X7-Y7</f>
        <v>-173</v>
      </c>
      <c r="AA7" s="6">
        <f t="shared" ref="AA7" si="8">H7+I7-((V7+(W7*1.24))*4)</f>
        <v>100</v>
      </c>
    </row>
    <row r="11" spans="1:27" s="8" customFormat="1"/>
  </sheetData>
  <conditionalFormatting sqref="Z1:AA5 Z8:AA1048576">
    <cfRule type="cellIs" dxfId="3" priority="3" operator="lessThan">
      <formula>0</formula>
    </cfRule>
  </conditionalFormatting>
  <conditionalFormatting sqref="Z6:AA6">
    <cfRule type="cellIs" dxfId="2" priority="2" operator="lessThan">
      <formula>0</formula>
    </cfRule>
  </conditionalFormatting>
  <conditionalFormatting sqref="Z7:AA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"/>
  <sheetViews>
    <sheetView workbookViewId="0"/>
  </sheetViews>
  <sheetFormatPr baseColWidth="10" defaultRowHeight="14.25"/>
  <cols>
    <col min="5" max="5" width="25.625" customWidth="1"/>
    <col min="6" max="6" width="40.625" customWidth="1"/>
  </cols>
  <sheetData>
    <row r="1" spans="1:6" ht="15">
      <c r="A1" s="17"/>
      <c r="B1" s="17"/>
      <c r="C1" s="17"/>
      <c r="D1" s="17"/>
      <c r="E1" s="17"/>
      <c r="F1" s="17"/>
    </row>
    <row r="2" spans="1:6">
      <c r="A2" s="15"/>
      <c r="B2" s="15"/>
      <c r="C2" s="15"/>
      <c r="D2" s="15"/>
      <c r="E2" s="15"/>
      <c r="F2" s="15"/>
    </row>
    <row r="3" spans="1:6">
      <c r="A3" s="15"/>
      <c r="B3" s="15"/>
      <c r="C3" s="15"/>
      <c r="D3" s="15"/>
      <c r="E3" s="15"/>
      <c r="F3" s="15"/>
    </row>
  </sheetData>
  <conditionalFormatting sqref="E1:F1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"/>
  <sheetViews>
    <sheetView workbookViewId="0"/>
  </sheetViews>
  <sheetFormatPr baseColWidth="10" defaultRowHeight="14.25"/>
  <sheetData>
    <row r="1" spans="1:6" ht="15">
      <c r="A1" s="17"/>
      <c r="B1" s="17"/>
      <c r="C1" s="17"/>
      <c r="D1" s="17"/>
      <c r="E1" s="18"/>
      <c r="F1" s="17"/>
    </row>
    <row r="2" spans="1:6">
      <c r="A2" s="15"/>
      <c r="B2" s="15"/>
      <c r="C2" s="15"/>
      <c r="D2" s="15"/>
      <c r="E2" s="16"/>
      <c r="F2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"/>
  <sheetViews>
    <sheetView workbookViewId="0"/>
  </sheetViews>
  <sheetFormatPr baseColWidth="10" defaultRowHeight="14.25"/>
  <sheetData>
    <row r="1" spans="1:6" ht="15">
      <c r="A1" s="17"/>
      <c r="B1" s="17"/>
      <c r="C1" s="17"/>
      <c r="D1" s="17"/>
      <c r="E1" s="18"/>
      <c r="F1" s="17"/>
    </row>
    <row r="2" spans="1:6">
      <c r="A2" s="15"/>
      <c r="B2" s="15"/>
      <c r="C2" s="15"/>
      <c r="D2" s="15"/>
      <c r="E2" s="16"/>
      <c r="F2" s="15"/>
    </row>
    <row r="3" spans="1:6">
      <c r="A3" s="15"/>
      <c r="B3" s="15"/>
      <c r="C3" s="15"/>
      <c r="D3" s="15"/>
      <c r="E3" s="16"/>
      <c r="F3" s="15"/>
    </row>
    <row r="4" spans="1:6">
      <c r="A4" s="15"/>
      <c r="B4" s="15"/>
      <c r="C4" s="15"/>
      <c r="D4" s="15"/>
      <c r="E4" s="16"/>
      <c r="F4" s="15"/>
    </row>
    <row r="5" spans="1:6">
      <c r="A5" s="15"/>
      <c r="B5" s="15"/>
      <c r="C5" s="15"/>
      <c r="D5" s="15"/>
      <c r="E5" s="16"/>
      <c r="F5" s="15"/>
    </row>
    <row r="6" spans="1:6">
      <c r="A6" s="15"/>
      <c r="B6" s="15"/>
      <c r="C6" s="15"/>
      <c r="D6" s="15"/>
      <c r="E6" s="16"/>
      <c r="F6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Home</vt:lpstr>
      <vt:lpstr>Données</vt:lpstr>
      <vt:lpstr>Commandes</vt:lpstr>
      <vt:lpstr>Stocks &lt; 2020</vt:lpstr>
      <vt:lpstr>Stocks 2021-2026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Oceane DESFLACHES</dc:creator>
  <cp:lastModifiedBy>Rohan Michel</cp:lastModifiedBy>
  <dcterms:created xsi:type="dcterms:W3CDTF">2026-03-02T13:20:31Z</dcterms:created>
  <dcterms:modified xsi:type="dcterms:W3CDTF">2026-03-03T06:22:55Z</dcterms:modified>
</cp:coreProperties>
</file>