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28680" yWindow="-120" windowWidth="29040" windowHeight="15720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7" i="1" l="1"/>
  <c r="D47" i="1" s="1"/>
  <c r="E47" i="1" s="1"/>
  <c r="F47" i="1" s="1"/>
  <c r="G47" i="1" s="1"/>
  <c r="H47" i="1" s="1"/>
  <c r="I47" i="1" s="1"/>
  <c r="J47" i="1" s="1"/>
  <c r="K47" i="1" s="1"/>
  <c r="L47" i="1" s="1"/>
  <c r="M47" i="1" s="1"/>
  <c r="N47" i="1" s="1"/>
  <c r="O47" i="1" s="1"/>
  <c r="P47" i="1" s="1"/>
  <c r="Q47" i="1" s="1"/>
  <c r="R47" i="1" s="1"/>
  <c r="S47" i="1" s="1"/>
  <c r="T47" i="1" s="1"/>
  <c r="U47" i="1" s="1"/>
  <c r="V47" i="1" s="1"/>
  <c r="W47" i="1" s="1"/>
  <c r="X47" i="1" s="1"/>
  <c r="Y47" i="1" s="1"/>
  <c r="Z47" i="1" s="1"/>
  <c r="AA47" i="1" s="1"/>
  <c r="AB47" i="1" s="1"/>
  <c r="AC47" i="1" s="1"/>
  <c r="AD47" i="1" s="1"/>
  <c r="AE47" i="1" s="1"/>
  <c r="AF47" i="1" s="1"/>
  <c r="AG47" i="1" s="1"/>
  <c r="AH47" i="1" s="1"/>
  <c r="AI47" i="1" s="1"/>
  <c r="AJ47" i="1" s="1"/>
  <c r="AK47" i="1" s="1"/>
  <c r="AL47" i="1" s="1"/>
  <c r="AM47" i="1" s="1"/>
  <c r="AN47" i="1" s="1"/>
  <c r="AO47" i="1" s="1"/>
  <c r="AP47" i="1" s="1"/>
  <c r="AQ47" i="1" s="1"/>
  <c r="AR47" i="1" s="1"/>
  <c r="AS47" i="1" s="1"/>
  <c r="AT47" i="1" s="1"/>
  <c r="AU47" i="1" s="1"/>
  <c r="B47" i="1"/>
  <c r="G5" i="1" l="1"/>
  <c r="I5" i="1"/>
  <c r="K5" i="1" s="1"/>
  <c r="M5" i="1"/>
  <c r="P5" i="1"/>
  <c r="R5" i="1"/>
  <c r="T5" i="1" s="1"/>
  <c r="V5" i="1"/>
  <c r="Y5" i="1"/>
  <c r="AA5" i="1"/>
  <c r="AC5" i="1" s="1"/>
  <c r="AE5" i="1"/>
  <c r="AH5" i="1"/>
  <c r="AJ5" i="1"/>
  <c r="AL5" i="1" s="1"/>
  <c r="AN5" i="1"/>
  <c r="AQ5" i="1"/>
  <c r="AS5" i="1"/>
  <c r="AU5" i="1" s="1"/>
  <c r="G4" i="1"/>
  <c r="I4" i="1"/>
  <c r="K4" i="1" s="1"/>
  <c r="M4" i="1"/>
  <c r="P4" i="1"/>
  <c r="R4" i="1"/>
  <c r="T4" i="1" s="1"/>
  <c r="V4" i="1"/>
  <c r="Y4" i="1"/>
  <c r="AA4" i="1"/>
  <c r="AC4" i="1" s="1"/>
  <c r="AE4" i="1"/>
  <c r="AH4" i="1"/>
  <c r="AJ4" i="1"/>
  <c r="AL4" i="1"/>
  <c r="AN4" i="1"/>
  <c r="AQ4" i="1"/>
  <c r="AS4" i="1"/>
  <c r="AU4" i="1"/>
  <c r="AS3" i="1"/>
  <c r="AU3" i="1" s="1"/>
  <c r="AQ3" i="1"/>
  <c r="AN3" i="1"/>
  <c r="AJ3" i="1"/>
  <c r="AL3" i="1" s="1"/>
  <c r="AH3" i="1"/>
  <c r="AE3" i="1"/>
  <c r="AA3" i="1"/>
  <c r="AC3" i="1" s="1"/>
  <c r="Y3" i="1"/>
  <c r="V3" i="1"/>
  <c r="M3" i="1"/>
  <c r="R3" i="1"/>
  <c r="T3" i="1" s="1"/>
  <c r="P3" i="1"/>
  <c r="G3" i="1"/>
  <c r="I3" i="1"/>
  <c r="K3" i="1" s="1"/>
</calcChain>
</file>

<file path=xl/sharedStrings.xml><?xml version="1.0" encoding="utf-8"?>
<sst xmlns="http://schemas.openxmlformats.org/spreadsheetml/2006/main" count="58" uniqueCount="58">
  <si>
    <t>OPERATION</t>
  </si>
  <si>
    <t>PROG</t>
  </si>
  <si>
    <t>RO</t>
  </si>
  <si>
    <t>OS ESQ</t>
  </si>
  <si>
    <t>Réception ESQ complet</t>
  </si>
  <si>
    <t>Date limite théorique d'analyse</t>
  </si>
  <si>
    <t>Date de fin d'analyse réelle</t>
  </si>
  <si>
    <t>Ecart (jours)</t>
  </si>
  <si>
    <t>GALIEN</t>
  </si>
  <si>
    <t>RSA</t>
  </si>
  <si>
    <t>Date prévue réception ESQ</t>
  </si>
  <si>
    <t>Délai contractuel analyse (semaines)</t>
  </si>
  <si>
    <t>OS APS</t>
  </si>
  <si>
    <t>ESQ</t>
  </si>
  <si>
    <t>APS</t>
  </si>
  <si>
    <t>Date prévue réception APS</t>
  </si>
  <si>
    <t>Réception APS complet</t>
  </si>
  <si>
    <t>APD</t>
  </si>
  <si>
    <t>OS APD</t>
  </si>
  <si>
    <t>OS PRO</t>
  </si>
  <si>
    <t>PRO</t>
  </si>
  <si>
    <t>OS DCE</t>
  </si>
  <si>
    <t>DCE</t>
  </si>
  <si>
    <t>Ecart (jours)2</t>
  </si>
  <si>
    <t>Ecart (jours)3</t>
  </si>
  <si>
    <t>Ecart (jours)4</t>
  </si>
  <si>
    <t>Délai contractuel analyse (semaines)5</t>
  </si>
  <si>
    <t>Date limite théorique d'analyse6</t>
  </si>
  <si>
    <t>Date de fin d'analyse réelle7</t>
  </si>
  <si>
    <t>Ecart (jours)8</t>
  </si>
  <si>
    <t>Ecart (jours)9</t>
  </si>
  <si>
    <t>Ecart (jours)12</t>
  </si>
  <si>
    <t>Délai contractuel analyse (semaines)13</t>
  </si>
  <si>
    <t>Date de fin d'analyse réelle15</t>
  </si>
  <si>
    <t>Ecart (jours)16</t>
  </si>
  <si>
    <t>Ecart (jours)17</t>
  </si>
  <si>
    <t>Ecart (jours)20</t>
  </si>
  <si>
    <t>Délai contractuel analyse (semaines)21</t>
  </si>
  <si>
    <t>Date limite théorique d'analyse22</t>
  </si>
  <si>
    <t>Date de fin d'analyse réelle23</t>
  </si>
  <si>
    <t>Ecart (jours)24</t>
  </si>
  <si>
    <t>Ecart (jours)25</t>
  </si>
  <si>
    <t>Ecart (jours)28</t>
  </si>
  <si>
    <t>Délai contractuel analyse (semaines)29</t>
  </si>
  <si>
    <t>Date limite théorique d'analyse30</t>
  </si>
  <si>
    <t>Date de fin d'analyse réelle31</t>
  </si>
  <si>
    <t>Ecart (jours)32</t>
  </si>
  <si>
    <t>CILAOS</t>
  </si>
  <si>
    <t>TTH</t>
  </si>
  <si>
    <t>Date prévue réception APD</t>
  </si>
  <si>
    <t>Date limite théorique d'analyse2</t>
  </si>
  <si>
    <t>Date prévue réception DCE</t>
  </si>
  <si>
    <t>Réception DCE complet</t>
  </si>
  <si>
    <t>Réception APD complet</t>
  </si>
  <si>
    <t>Date prévue réception PRO</t>
  </si>
  <si>
    <t>Réception PRO complet</t>
  </si>
  <si>
    <t>KALOUPILE BEGONIA</t>
  </si>
  <si>
    <t>MJE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</si>
</sst>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BE2D5"/>
        <bgColor indexed="64"/>
      </patternFill>
    </fill>
    <fill>
      <patternFill patternType="solid">
        <fgColor rgb="FFC1F0C8"/>
        <bgColor indexed="64"/>
      </patternFill>
    </fill>
    <fill>
      <patternFill patternType="solid">
        <fgColor rgb="FFF2CEEF"/>
        <bgColor indexed="64"/>
      </patternFill>
    </fill>
    <fill>
      <patternFill patternType="solid">
        <fgColor rgb="FFC0E6F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2" fillId="0" borderId="5" xfId="0" applyFon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2" fontId="0" fillId="0" borderId="0" xfId="0" applyNumberFormat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2" fontId="0" fillId="0" borderId="0" xfId="0" applyNumberForma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49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C0E6F5"/>
      <color rgb="FFFFC000"/>
      <color rgb="FFF2CEEF"/>
      <color rgb="FFC1F0C8"/>
      <color rgb="FFFBE2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750793</xdr:colOff>
      <xdr:row>0</xdr:row>
      <xdr:rowOff>67237</xdr:rowOff>
    </xdr:from>
    <xdr:to>
      <xdr:col>0</xdr:col>
      <xdr:colOff>1255058</xdr:colOff>
      <xdr:row>0</xdr:row>
      <xdr:rowOff>336178</xdr:rowOff>
    </xdr:to>
    <xdr:sp macro="[0]!Macro2" textlink="">
      <xdr:nvSpPr>
        <xdr:cNvPr id="2" name="Rectangle à coins arrondis 1"/>
        <xdr:cNvSpPr/>
      </xdr:nvSpPr>
      <xdr:spPr>
        <a:xfrm>
          <a:off x="750793" y="67237"/>
          <a:ext cx="504265" cy="268941"/>
        </a:xfrm>
        <a:prstGeom prst="roundRect">
          <a:avLst/>
        </a:prstGeom>
        <a:solidFill>
          <a:srgbClr val="FBE2D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APS</a:t>
          </a:r>
        </a:p>
      </xdr:txBody>
    </xdr:sp>
    <xdr:clientData/>
  </xdr:twoCellAnchor>
  <xdr:twoCellAnchor>
    <xdr:from>
      <xdr:col>0</xdr:col>
      <xdr:colOff>1344705</xdr:colOff>
      <xdr:row>0</xdr:row>
      <xdr:rowOff>67237</xdr:rowOff>
    </xdr:from>
    <xdr:to>
      <xdr:col>1</xdr:col>
      <xdr:colOff>403411</xdr:colOff>
      <xdr:row>0</xdr:row>
      <xdr:rowOff>336178</xdr:rowOff>
    </xdr:to>
    <xdr:sp macro="[0]!Macro3" textlink="">
      <xdr:nvSpPr>
        <xdr:cNvPr id="3" name="Rectangle à coins arrondis 2"/>
        <xdr:cNvSpPr/>
      </xdr:nvSpPr>
      <xdr:spPr>
        <a:xfrm>
          <a:off x="1344705" y="67237"/>
          <a:ext cx="504265" cy="268941"/>
        </a:xfrm>
        <a:prstGeom prst="roundRect">
          <a:avLst/>
        </a:prstGeom>
        <a:solidFill>
          <a:srgbClr val="C1F0C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APD</a:t>
          </a:r>
        </a:p>
      </xdr:txBody>
    </xdr:sp>
    <xdr:clientData/>
  </xdr:twoCellAnchor>
  <xdr:twoCellAnchor>
    <xdr:from>
      <xdr:col>1</xdr:col>
      <xdr:colOff>488576</xdr:colOff>
      <xdr:row>0</xdr:row>
      <xdr:rowOff>62755</xdr:rowOff>
    </xdr:from>
    <xdr:to>
      <xdr:col>2</xdr:col>
      <xdr:colOff>129988</xdr:colOff>
      <xdr:row>0</xdr:row>
      <xdr:rowOff>331696</xdr:rowOff>
    </xdr:to>
    <xdr:sp macro="[0]!Macro4" textlink="">
      <xdr:nvSpPr>
        <xdr:cNvPr id="4" name="Rectangle à coins arrondis 3"/>
        <xdr:cNvSpPr/>
      </xdr:nvSpPr>
      <xdr:spPr>
        <a:xfrm>
          <a:off x="1934135" y="62755"/>
          <a:ext cx="504265" cy="268941"/>
        </a:xfrm>
        <a:prstGeom prst="roundRect">
          <a:avLst/>
        </a:prstGeom>
        <a:solidFill>
          <a:srgbClr val="F2CEE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PRO</a:t>
          </a:r>
        </a:p>
      </xdr:txBody>
    </xdr:sp>
    <xdr:clientData/>
  </xdr:twoCellAnchor>
  <xdr:twoCellAnchor>
    <xdr:from>
      <xdr:col>2</xdr:col>
      <xdr:colOff>226358</xdr:colOff>
      <xdr:row>0</xdr:row>
      <xdr:rowOff>69479</xdr:rowOff>
    </xdr:from>
    <xdr:to>
      <xdr:col>2</xdr:col>
      <xdr:colOff>730623</xdr:colOff>
      <xdr:row>0</xdr:row>
      <xdr:rowOff>338420</xdr:rowOff>
    </xdr:to>
    <xdr:sp macro="[0]!Macro5" textlink="">
      <xdr:nvSpPr>
        <xdr:cNvPr id="5" name="Rectangle à coins arrondis 4"/>
        <xdr:cNvSpPr/>
      </xdr:nvSpPr>
      <xdr:spPr>
        <a:xfrm>
          <a:off x="2534770" y="69479"/>
          <a:ext cx="504265" cy="268941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DCE</a:t>
          </a:r>
        </a:p>
      </xdr:txBody>
    </xdr:sp>
    <xdr:clientData/>
  </xdr:twoCellAnchor>
  <xdr:twoCellAnchor>
    <xdr:from>
      <xdr:col>0</xdr:col>
      <xdr:colOff>132230</xdr:colOff>
      <xdr:row>0</xdr:row>
      <xdr:rowOff>64995</xdr:rowOff>
    </xdr:from>
    <xdr:to>
      <xdr:col>0</xdr:col>
      <xdr:colOff>636495</xdr:colOff>
      <xdr:row>0</xdr:row>
      <xdr:rowOff>333936</xdr:rowOff>
    </xdr:to>
    <xdr:sp macro="[0]!Macro1" textlink="">
      <xdr:nvSpPr>
        <xdr:cNvPr id="6" name="Rectangle à coins arrondis 5"/>
        <xdr:cNvSpPr/>
      </xdr:nvSpPr>
      <xdr:spPr>
        <a:xfrm>
          <a:off x="132230" y="64995"/>
          <a:ext cx="504265" cy="268941"/>
        </a:xfrm>
        <a:prstGeom prst="roundRect">
          <a:avLst/>
        </a:prstGeom>
        <a:solidFill>
          <a:srgbClr val="C0E6F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ESQ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AU5" totalsRowShown="0" headerRowDxfId="48" dataDxfId="47">
  <autoFilter ref="A2:AU5"/>
  <tableColumns count="47">
    <tableColumn id="1" name="OPERATION" dataDxfId="46"/>
    <tableColumn id="2" name="PROG" dataDxfId="45"/>
    <tableColumn id="3" name="RO" dataDxfId="44"/>
    <tableColumn id="4" name="OS ESQ" dataDxfId="43"/>
    <tableColumn id="5" name="Date prévue réception ESQ" dataDxfId="42"/>
    <tableColumn id="6" name="Réception ESQ complet" dataDxfId="41"/>
    <tableColumn id="7" name="Ecart (jours)" dataDxfId="40">
      <calculatedColumnFormula>IF(OR(E3="",F3=""),"",F3-E3)</calculatedColumnFormula>
    </tableColumn>
    <tableColumn id="8" name="Délai contractuel analyse (semaines)" dataDxfId="39"/>
    <tableColumn id="9" name="Date limite théorique d'analyse" dataDxfId="38">
      <calculatedColumnFormula>F3+(H3*7)</calculatedColumnFormula>
    </tableColumn>
    <tableColumn id="10" name="Date de fin d'analyse réelle" dataDxfId="37"/>
    <tableColumn id="11" name="Ecart (jours)2" dataDxfId="36">
      <calculatedColumnFormula>IF(OR(I3="",J3=""),"",J3-I3)</calculatedColumnFormula>
    </tableColumn>
    <tableColumn id="12" name="OS APS" dataDxfId="35"/>
    <tableColumn id="13" name="Ecart (jours)3" dataDxfId="34">
      <calculatedColumnFormula>IF(OR(J3="",L3=""),"",L3-J3)</calculatedColumnFormula>
    </tableColumn>
    <tableColumn id="14" name="Date prévue réception APS" dataDxfId="33"/>
    <tableColumn id="15" name="Réception APS complet" dataDxfId="32"/>
    <tableColumn id="16" name="Ecart (jours)4" dataDxfId="31">
      <calculatedColumnFormula>IF(OR(N3="",O3=""),"",O3-N3)</calculatedColumnFormula>
    </tableColumn>
    <tableColumn id="17" name="Délai contractuel analyse (semaines)5" dataDxfId="30"/>
    <tableColumn id="18" name="Date limite théorique d'analyse6" dataDxfId="29">
      <calculatedColumnFormula>O3+(Q3*7)</calculatedColumnFormula>
    </tableColumn>
    <tableColumn id="19" name="Date de fin d'analyse réelle7" dataDxfId="28"/>
    <tableColumn id="20" name="Ecart (jours)8" dataDxfId="27">
      <calculatedColumnFormula>IF(OR(R3="",S3=""),"",S3-R3)</calculatedColumnFormula>
    </tableColumn>
    <tableColumn id="21" name="OS APD" dataDxfId="26"/>
    <tableColumn id="22" name="Ecart (jours)9" dataDxfId="25">
      <calculatedColumnFormula>IF(OR(S3="",U3=""),"",U3-S3)</calculatedColumnFormula>
    </tableColumn>
    <tableColumn id="23" name="Date prévue réception APD" dataDxfId="24"/>
    <tableColumn id="24" name="Réception APD complet" dataDxfId="23"/>
    <tableColumn id="25" name="Ecart (jours)12" dataDxfId="22">
      <calculatedColumnFormula>IF(OR(W3="",X3=""),"",X3-W3)</calculatedColumnFormula>
    </tableColumn>
    <tableColumn id="26" name="Délai contractuel analyse (semaines)13" dataDxfId="21"/>
    <tableColumn id="27" name="Date limite théorique d'analyse2" dataDxfId="20">
      <calculatedColumnFormula>X3+(Z3*7)</calculatedColumnFormula>
    </tableColumn>
    <tableColumn id="28" name="Date de fin d'analyse réelle15" dataDxfId="19"/>
    <tableColumn id="29" name="Ecart (jours)16" dataDxfId="18">
      <calculatedColumnFormula>IF(OR(AA3="",AB3=""),"",AB3-AA3)</calculatedColumnFormula>
    </tableColumn>
    <tableColumn id="30" name="OS PRO" dataDxfId="17"/>
    <tableColumn id="31" name="Ecart (jours)17" dataDxfId="16">
      <calculatedColumnFormula>IF(OR(AB3="",AD3=""),"",AD3-AB3)</calculatedColumnFormula>
    </tableColumn>
    <tableColumn id="32" name="Date prévue réception PRO" dataDxfId="15"/>
    <tableColumn id="33" name="Réception PRO complet" dataDxfId="14"/>
    <tableColumn id="34" name="Ecart (jours)20" dataDxfId="13">
      <calculatedColumnFormula>IF(OR(AF3="",AG3=""),"",AG3-AF3)</calculatedColumnFormula>
    </tableColumn>
    <tableColumn id="35" name="Délai contractuel analyse (semaines)21" dataDxfId="12"/>
    <tableColumn id="36" name="Date limite théorique d'analyse22" dataDxfId="11">
      <calculatedColumnFormula>AG3+(AI3*7)</calculatedColumnFormula>
    </tableColumn>
    <tableColumn id="37" name="Date de fin d'analyse réelle23" dataDxfId="10"/>
    <tableColumn id="38" name="Ecart (jours)24" dataDxfId="9">
      <calculatedColumnFormula>IF(OR(AJ3="",AK3=""),"",AK3-AJ3)</calculatedColumnFormula>
    </tableColumn>
    <tableColumn id="39" name="OS DCE" dataDxfId="8"/>
    <tableColumn id="40" name="Ecart (jours)25" dataDxfId="7">
      <calculatedColumnFormula>IF(OR(AK3="",AM3=""),"",AM3-AK3)</calculatedColumnFormula>
    </tableColumn>
    <tableColumn id="41" name="Date prévue réception DCE" dataDxfId="6"/>
    <tableColumn id="42" name="Réception DCE complet" dataDxfId="5"/>
    <tableColumn id="43" name="Ecart (jours)28" dataDxfId="4">
      <calculatedColumnFormula>IF(OR(AO3="",AP3=""),"",AP3-AO3)</calculatedColumnFormula>
    </tableColumn>
    <tableColumn id="44" name="Délai contractuel analyse (semaines)29" dataDxfId="3"/>
    <tableColumn id="45" name="Date limite théorique d'analyse30" dataDxfId="2">
      <calculatedColumnFormula>AP3+(AR3*7)</calculatedColumnFormula>
    </tableColumn>
    <tableColumn id="46" name="Date de fin d'analyse réelle31" dataDxfId="1"/>
    <tableColumn id="47" name="Ecart (jours)32" dataDxfId="0">
      <calculatedColumnFormula>IF(OR(AS3="",AT3=""),"",AT3-AS3)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47"/>
  <sheetViews>
    <sheetView tabSelected="1" zoomScale="85" zoomScaleNormal="85" workbookViewId="0">
      <selection sqref="A1:C1"/>
    </sheetView>
  </sheetViews>
  <sheetFormatPr baseColWidth="10" defaultColWidth="11.375" defaultRowHeight="14.25"/>
  <cols>
    <col min="1" max="1" width="19" style="2" bestFit="1" customWidth="1"/>
    <col min="2" max="2" width="11.375" style="2"/>
    <col min="3" max="6" width="16.625" style="2" customWidth="1"/>
    <col min="7" max="7" width="16.625" style="3" customWidth="1"/>
    <col min="8" max="8" width="16.625" style="1" customWidth="1"/>
    <col min="9" max="10" width="16.625" style="2" customWidth="1"/>
    <col min="11" max="11" width="16.625" style="3" customWidth="1"/>
    <col min="12" max="12" width="16.625" style="2" hidden="1" customWidth="1"/>
    <col min="13" max="13" width="16.625" style="3" hidden="1" customWidth="1"/>
    <col min="14" max="47" width="16.625" style="2" hidden="1" customWidth="1"/>
    <col min="48" max="16384" width="11.375" style="2"/>
  </cols>
  <sheetData>
    <row r="1" spans="1:47" ht="30.75" customHeight="1" thickBot="1">
      <c r="A1" s="28"/>
      <c r="B1" s="28"/>
      <c r="C1" s="29"/>
      <c r="D1" s="19" t="s">
        <v>13</v>
      </c>
      <c r="E1" s="19"/>
      <c r="F1" s="19"/>
      <c r="G1" s="19"/>
      <c r="H1" s="19"/>
      <c r="I1" s="19"/>
      <c r="J1" s="19"/>
      <c r="K1" s="20"/>
      <c r="L1" s="21" t="s">
        <v>14</v>
      </c>
      <c r="M1" s="21"/>
      <c r="N1" s="21"/>
      <c r="O1" s="21"/>
      <c r="P1" s="21"/>
      <c r="Q1" s="21"/>
      <c r="R1" s="21"/>
      <c r="S1" s="21"/>
      <c r="T1" s="21"/>
      <c r="U1" s="22" t="s">
        <v>17</v>
      </c>
      <c r="V1" s="23"/>
      <c r="W1" s="23"/>
      <c r="X1" s="23"/>
      <c r="Y1" s="23"/>
      <c r="Z1" s="23"/>
      <c r="AA1" s="23"/>
      <c r="AB1" s="23"/>
      <c r="AC1" s="24"/>
      <c r="AD1" s="25" t="s">
        <v>20</v>
      </c>
      <c r="AE1" s="25"/>
      <c r="AF1" s="25"/>
      <c r="AG1" s="25"/>
      <c r="AH1" s="25"/>
      <c r="AI1" s="25"/>
      <c r="AJ1" s="25"/>
      <c r="AK1" s="25"/>
      <c r="AL1" s="25"/>
      <c r="AM1" s="26" t="s">
        <v>22</v>
      </c>
      <c r="AN1" s="27"/>
      <c r="AO1" s="27"/>
      <c r="AP1" s="27"/>
      <c r="AQ1" s="27"/>
      <c r="AR1" s="27"/>
      <c r="AS1" s="27"/>
      <c r="AT1" s="27"/>
      <c r="AU1" s="27"/>
    </row>
    <row r="2" spans="1:47" s="11" customFormat="1" ht="56.25" customHeight="1">
      <c r="A2" s="11" t="s">
        <v>0</v>
      </c>
      <c r="B2" s="11" t="s">
        <v>1</v>
      </c>
      <c r="C2" s="11" t="s">
        <v>2</v>
      </c>
      <c r="D2" s="11" t="s">
        <v>3</v>
      </c>
      <c r="E2" s="11" t="s">
        <v>10</v>
      </c>
      <c r="F2" s="11" t="s">
        <v>4</v>
      </c>
      <c r="G2" s="12" t="s">
        <v>7</v>
      </c>
      <c r="H2" s="13" t="s">
        <v>11</v>
      </c>
      <c r="I2" s="11" t="s">
        <v>5</v>
      </c>
      <c r="J2" s="11" t="s">
        <v>6</v>
      </c>
      <c r="K2" s="12" t="s">
        <v>23</v>
      </c>
      <c r="L2" s="14" t="s">
        <v>12</v>
      </c>
      <c r="M2" s="15" t="s">
        <v>24</v>
      </c>
      <c r="N2" s="16" t="s">
        <v>15</v>
      </c>
      <c r="O2" s="16" t="s">
        <v>16</v>
      </c>
      <c r="P2" s="15" t="s">
        <v>25</v>
      </c>
      <c r="Q2" s="17" t="s">
        <v>26</v>
      </c>
      <c r="R2" s="16" t="s">
        <v>27</v>
      </c>
      <c r="S2" s="16" t="s">
        <v>28</v>
      </c>
      <c r="T2" s="18" t="s">
        <v>29</v>
      </c>
      <c r="U2" s="11" t="s">
        <v>18</v>
      </c>
      <c r="V2" s="12" t="s">
        <v>30</v>
      </c>
      <c r="W2" s="11" t="s">
        <v>49</v>
      </c>
      <c r="X2" s="11" t="s">
        <v>53</v>
      </c>
      <c r="Y2" s="12" t="s">
        <v>31</v>
      </c>
      <c r="Z2" s="13" t="s">
        <v>32</v>
      </c>
      <c r="AA2" s="11" t="s">
        <v>50</v>
      </c>
      <c r="AB2" s="11" t="s">
        <v>33</v>
      </c>
      <c r="AC2" s="12" t="s">
        <v>34</v>
      </c>
      <c r="AD2" s="14" t="s">
        <v>19</v>
      </c>
      <c r="AE2" s="15" t="s">
        <v>35</v>
      </c>
      <c r="AF2" s="16" t="s">
        <v>54</v>
      </c>
      <c r="AG2" s="16" t="s">
        <v>55</v>
      </c>
      <c r="AH2" s="15" t="s">
        <v>36</v>
      </c>
      <c r="AI2" s="17" t="s">
        <v>37</v>
      </c>
      <c r="AJ2" s="16" t="s">
        <v>38</v>
      </c>
      <c r="AK2" s="16" t="s">
        <v>39</v>
      </c>
      <c r="AL2" s="18" t="s">
        <v>40</v>
      </c>
      <c r="AM2" s="11" t="s">
        <v>21</v>
      </c>
      <c r="AN2" s="12" t="s">
        <v>41</v>
      </c>
      <c r="AO2" s="11" t="s">
        <v>51</v>
      </c>
      <c r="AP2" s="11" t="s">
        <v>52</v>
      </c>
      <c r="AQ2" s="12" t="s">
        <v>42</v>
      </c>
      <c r="AR2" s="13" t="s">
        <v>43</v>
      </c>
      <c r="AS2" s="11" t="s">
        <v>44</v>
      </c>
      <c r="AT2" s="11" t="s">
        <v>45</v>
      </c>
      <c r="AU2" s="12" t="s">
        <v>46</v>
      </c>
    </row>
    <row r="3" spans="1:47">
      <c r="A3" s="2" t="s">
        <v>8</v>
      </c>
      <c r="B3" s="2">
        <v>2026</v>
      </c>
      <c r="C3" s="2" t="s">
        <v>9</v>
      </c>
      <c r="D3" s="4">
        <v>45729</v>
      </c>
      <c r="E3" s="4">
        <v>45750</v>
      </c>
      <c r="F3" s="4">
        <v>45901</v>
      </c>
      <c r="G3" s="3">
        <f>IF(OR(E3="",F3=""),"",F3-E3)</f>
        <v>151</v>
      </c>
      <c r="H3" s="1">
        <v>4</v>
      </c>
      <c r="I3" s="4">
        <f>F3+(H3*7)</f>
        <v>45929</v>
      </c>
      <c r="J3" s="4">
        <v>45904</v>
      </c>
      <c r="K3" s="3">
        <f>IF(OR(I3="",J3=""),"",J3-I3)</f>
        <v>-25</v>
      </c>
      <c r="L3" s="9">
        <v>45905</v>
      </c>
      <c r="M3" s="5">
        <f>IF(OR(J3="",L3=""),"",L3-J3)</f>
        <v>1</v>
      </c>
      <c r="N3" s="10">
        <v>45926</v>
      </c>
      <c r="O3" s="10">
        <v>46037</v>
      </c>
      <c r="P3" s="5">
        <f>IF(OR(N3="",O3=""),"",O3-N3)</f>
        <v>111</v>
      </c>
      <c r="Q3" s="7">
        <v>4</v>
      </c>
      <c r="R3" s="10">
        <f>O3+(Q3*7)</f>
        <v>46065</v>
      </c>
      <c r="S3" s="10"/>
      <c r="T3" s="8" t="str">
        <f>IF(OR(R3="",S3=""),"",S3-R3)</f>
        <v/>
      </c>
      <c r="U3" s="4"/>
      <c r="V3" s="3" t="str">
        <f>IF(OR(S3="",U3=""),"",U3-S3)</f>
        <v/>
      </c>
      <c r="W3" s="4"/>
      <c r="X3" s="4"/>
      <c r="Y3" s="3" t="str">
        <f>IF(OR(W3="",X3=""),"",X3-W3)</f>
        <v/>
      </c>
      <c r="Z3" s="1">
        <v>4</v>
      </c>
      <c r="AA3" s="4">
        <f>X3+(Z3*7)</f>
        <v>28</v>
      </c>
      <c r="AB3" s="4"/>
      <c r="AC3" s="3" t="str">
        <f>IF(OR(AA3="",AB3=""),"",AB3-AA3)</f>
        <v/>
      </c>
      <c r="AD3" s="9"/>
      <c r="AE3" s="5" t="str">
        <f>IF(OR(AB3="",AD3=""),"",AD3-AB3)</f>
        <v/>
      </c>
      <c r="AF3" s="10"/>
      <c r="AG3" s="10"/>
      <c r="AH3" s="5" t="str">
        <f>IF(OR(AF3="",AG3=""),"",AG3-AF3)</f>
        <v/>
      </c>
      <c r="AI3" s="7">
        <v>4</v>
      </c>
      <c r="AJ3" s="10">
        <f>AG3+(AI3*7)</f>
        <v>28</v>
      </c>
      <c r="AK3" s="10"/>
      <c r="AL3" s="8" t="str">
        <f>IF(OR(AJ3="",AK3=""),"",AK3-AJ3)</f>
        <v/>
      </c>
      <c r="AM3" s="4"/>
      <c r="AN3" s="3" t="str">
        <f>IF(OR(AK3="",AM3=""),"",AM3-AK3)</f>
        <v/>
      </c>
      <c r="AO3" s="4"/>
      <c r="AP3" s="4"/>
      <c r="AQ3" s="3" t="str">
        <f>IF(OR(AO3="",AP3=""),"",AP3-AO3)</f>
        <v/>
      </c>
      <c r="AR3" s="1">
        <v>4</v>
      </c>
      <c r="AS3" s="4">
        <f>AP3+(AR3*7)</f>
        <v>28</v>
      </c>
      <c r="AT3" s="4"/>
      <c r="AU3" s="3" t="str">
        <f>IF(OR(AS3="",AT3=""),"",AT3-AS3)</f>
        <v/>
      </c>
    </row>
    <row r="4" spans="1:47">
      <c r="A4" s="2" t="s">
        <v>47</v>
      </c>
      <c r="B4" s="2">
        <v>2026</v>
      </c>
      <c r="C4" s="2" t="s">
        <v>48</v>
      </c>
      <c r="D4" s="4">
        <v>45148</v>
      </c>
      <c r="E4" s="4">
        <v>45169</v>
      </c>
      <c r="F4" s="4"/>
      <c r="G4" s="3" t="str">
        <f>IF(OR(E4="",F4=""),"",F4-E4)</f>
        <v/>
      </c>
      <c r="H4" s="1">
        <v>4</v>
      </c>
      <c r="I4" s="4">
        <f>F4+(H4*7)</f>
        <v>28</v>
      </c>
      <c r="J4" s="4"/>
      <c r="K4" s="3" t="str">
        <f>IF(OR(I4="",J4=""),"",J4-I4)</f>
        <v/>
      </c>
      <c r="L4" s="9">
        <v>45245</v>
      </c>
      <c r="M4" s="5" t="str">
        <f>IF(OR(J4="",L4=""),"",L4-J4)</f>
        <v/>
      </c>
      <c r="N4" s="10">
        <v>45273</v>
      </c>
      <c r="O4" s="10"/>
      <c r="P4" s="5" t="str">
        <f>IF(OR(N4="",O4=""),"",O4-N4)</f>
        <v/>
      </c>
      <c r="Q4" s="7">
        <v>4</v>
      </c>
      <c r="R4" s="10">
        <f>O4+(Q4*7)</f>
        <v>28</v>
      </c>
      <c r="S4" s="10"/>
      <c r="T4" s="8" t="str">
        <f>IF(OR(R4="",S4=""),"",S4-R4)</f>
        <v/>
      </c>
      <c r="U4" s="4">
        <v>45447</v>
      </c>
      <c r="V4" s="3" t="str">
        <f>IF(OR(S4="",U4=""),"",U4-S4)</f>
        <v/>
      </c>
      <c r="W4" s="4">
        <v>45475</v>
      </c>
      <c r="X4" s="4"/>
      <c r="Y4" s="3" t="str">
        <f>IF(OR(W4="",X4=""),"",X4-W4)</f>
        <v/>
      </c>
      <c r="Z4" s="1">
        <v>4</v>
      </c>
      <c r="AA4" s="4">
        <f>X4+(Z4*7)</f>
        <v>28</v>
      </c>
      <c r="AB4" s="4"/>
      <c r="AC4" s="3" t="str">
        <f>IF(OR(AA4="",AB4=""),"",AB4-AA4)</f>
        <v/>
      </c>
      <c r="AD4" s="9">
        <v>45666</v>
      </c>
      <c r="AE4" s="5" t="str">
        <f>IF(OR(AB4="",AD4=""),"",AD4-AB4)</f>
        <v/>
      </c>
      <c r="AF4" s="10">
        <v>45694</v>
      </c>
      <c r="AG4" s="10"/>
      <c r="AH4" s="5" t="str">
        <f>IF(OR(AF4="",AG4=""),"",AG4-AF4)</f>
        <v/>
      </c>
      <c r="AI4" s="7">
        <v>4</v>
      </c>
      <c r="AJ4" s="10">
        <f>AG4+(AI4*7)</f>
        <v>28</v>
      </c>
      <c r="AK4" s="10"/>
      <c r="AL4" s="8" t="str">
        <f>IF(OR(AJ4="",AK4=""),"",AK4-AJ4)</f>
        <v/>
      </c>
      <c r="AM4" s="4"/>
      <c r="AN4" s="3" t="str">
        <f>IF(OR(AK4="",AM4=""),"",AM4-AK4)</f>
        <v/>
      </c>
      <c r="AO4" s="4"/>
      <c r="AP4" s="4"/>
      <c r="AQ4" s="3" t="str">
        <f>IF(OR(AO4="",AP4=""),"",AP4-AO4)</f>
        <v/>
      </c>
      <c r="AR4" s="1"/>
      <c r="AS4" s="4">
        <f>AP4+(AR4*7)</f>
        <v>0</v>
      </c>
      <c r="AT4" s="4"/>
      <c r="AU4" s="3" t="str">
        <f>IF(OR(AS4="",AT4=""),"",AT4-AS4)</f>
        <v/>
      </c>
    </row>
    <row r="5" spans="1:47" s="6" customFormat="1">
      <c r="A5" s="6" t="s">
        <v>56</v>
      </c>
      <c r="B5" s="6">
        <v>2026</v>
      </c>
      <c r="C5" s="6" t="s">
        <v>57</v>
      </c>
      <c r="D5" s="10">
        <v>45391</v>
      </c>
      <c r="E5" s="10">
        <v>45412</v>
      </c>
      <c r="F5" s="10">
        <v>45448</v>
      </c>
      <c r="G5" s="5">
        <f>IF(OR(E5="",F5=""),"",F5-E5)</f>
        <v>36</v>
      </c>
      <c r="H5" s="7">
        <v>4</v>
      </c>
      <c r="I5" s="10">
        <f>F5+(H5*7)</f>
        <v>45476</v>
      </c>
      <c r="J5" s="10">
        <v>45461</v>
      </c>
      <c r="K5" s="5">
        <f>IF(OR(I5="",J5=""),"",J5-I5)</f>
        <v>-15</v>
      </c>
      <c r="L5" s="9">
        <v>45461</v>
      </c>
      <c r="M5" s="5">
        <f>IF(OR(J5="",L5=""),"",L5-J5)</f>
        <v>0</v>
      </c>
      <c r="N5" s="10">
        <v>45489</v>
      </c>
      <c r="O5" s="10">
        <v>45526</v>
      </c>
      <c r="P5" s="5">
        <f>IF(OR(N5="",O5=""),"",O5-N5)</f>
        <v>37</v>
      </c>
      <c r="Q5" s="7">
        <v>4</v>
      </c>
      <c r="R5" s="10">
        <f>O5+(Q5*7)</f>
        <v>45554</v>
      </c>
      <c r="S5" s="10">
        <v>45566</v>
      </c>
      <c r="T5" s="8">
        <f>IF(OR(R5="",S5=""),"",S5-R5)</f>
        <v>12</v>
      </c>
      <c r="U5" s="10">
        <v>45575</v>
      </c>
      <c r="V5" s="5">
        <f>IF(OR(S5="",U5=""),"",U5-S5)</f>
        <v>9</v>
      </c>
      <c r="W5" s="10">
        <v>45617</v>
      </c>
      <c r="X5" s="10">
        <v>45631</v>
      </c>
      <c r="Y5" s="5">
        <f>IF(OR(W5="",X5=""),"",X5-W5)</f>
        <v>14</v>
      </c>
      <c r="Z5" s="7">
        <v>4</v>
      </c>
      <c r="AA5" s="10">
        <f>X5+(Z5*7)</f>
        <v>45659</v>
      </c>
      <c r="AB5" s="10">
        <v>45692</v>
      </c>
      <c r="AC5" s="5">
        <f>IF(OR(AA5="",AB5=""),"",AB5-AA5)</f>
        <v>33</v>
      </c>
      <c r="AD5" s="9">
        <v>45700</v>
      </c>
      <c r="AE5" s="5">
        <f>IF(OR(AB5="",AD5=""),"",AD5-AB5)</f>
        <v>8</v>
      </c>
      <c r="AF5" s="10">
        <v>45728</v>
      </c>
      <c r="AG5" s="10">
        <v>45782</v>
      </c>
      <c r="AH5" s="5">
        <f>IF(OR(AF5="",AG5=""),"",AG5-AF5)</f>
        <v>54</v>
      </c>
      <c r="AI5" s="7">
        <v>4</v>
      </c>
      <c r="AJ5" s="10">
        <f>AG5+(AI5*7)</f>
        <v>45810</v>
      </c>
      <c r="AK5" s="10"/>
      <c r="AL5" s="8" t="str">
        <f>IF(OR(AJ5="",AK5=""),"",AK5-AJ5)</f>
        <v/>
      </c>
      <c r="AM5" s="10"/>
      <c r="AN5" s="5" t="str">
        <f>IF(OR(AK5="",AM5=""),"",AM5-AK5)</f>
        <v/>
      </c>
      <c r="AO5" s="10"/>
      <c r="AP5" s="10"/>
      <c r="AQ5" s="5" t="str">
        <f>IF(OR(AO5="",AP5=""),"",AP5-AO5)</f>
        <v/>
      </c>
      <c r="AR5" s="7"/>
      <c r="AS5" s="10">
        <f>AP5+(AR5*7)</f>
        <v>0</v>
      </c>
      <c r="AT5" s="10"/>
      <c r="AU5" s="5" t="str">
        <f>IF(OR(AS5="",AT5=""),"",AT5-AS5)</f>
        <v/>
      </c>
    </row>
    <row r="47" spans="1:47">
      <c r="A47" s="2">
        <v>1</v>
      </c>
      <c r="B47" s="2">
        <f>A47+1</f>
        <v>2</v>
      </c>
      <c r="C47" s="2">
        <f t="shared" ref="C47:AU47" si="0">B47+1</f>
        <v>3</v>
      </c>
      <c r="D47" s="2">
        <f t="shared" si="0"/>
        <v>4</v>
      </c>
      <c r="E47" s="2">
        <f t="shared" si="0"/>
        <v>5</v>
      </c>
      <c r="F47" s="2">
        <f t="shared" si="0"/>
        <v>6</v>
      </c>
      <c r="G47" s="2">
        <f t="shared" si="0"/>
        <v>7</v>
      </c>
      <c r="H47" s="2">
        <f t="shared" si="0"/>
        <v>8</v>
      </c>
      <c r="I47" s="2">
        <f t="shared" si="0"/>
        <v>9</v>
      </c>
      <c r="J47" s="2">
        <f t="shared" si="0"/>
        <v>10</v>
      </c>
      <c r="K47" s="2">
        <f t="shared" si="0"/>
        <v>11</v>
      </c>
      <c r="L47" s="2">
        <f t="shared" si="0"/>
        <v>12</v>
      </c>
      <c r="M47" s="2">
        <f t="shared" si="0"/>
        <v>13</v>
      </c>
      <c r="N47" s="2">
        <f t="shared" si="0"/>
        <v>14</v>
      </c>
      <c r="O47" s="2">
        <f t="shared" si="0"/>
        <v>15</v>
      </c>
      <c r="P47" s="2">
        <f t="shared" si="0"/>
        <v>16</v>
      </c>
      <c r="Q47" s="2">
        <f t="shared" si="0"/>
        <v>17</v>
      </c>
      <c r="R47" s="2">
        <f t="shared" si="0"/>
        <v>18</v>
      </c>
      <c r="S47" s="2">
        <f t="shared" si="0"/>
        <v>19</v>
      </c>
      <c r="T47" s="2">
        <f t="shared" si="0"/>
        <v>20</v>
      </c>
      <c r="U47" s="2">
        <f t="shared" si="0"/>
        <v>21</v>
      </c>
      <c r="V47" s="2">
        <f t="shared" si="0"/>
        <v>22</v>
      </c>
      <c r="W47" s="2">
        <f t="shared" si="0"/>
        <v>23</v>
      </c>
      <c r="X47" s="2">
        <f t="shared" si="0"/>
        <v>24</v>
      </c>
      <c r="Y47" s="2">
        <f t="shared" si="0"/>
        <v>25</v>
      </c>
      <c r="Z47" s="2">
        <f t="shared" si="0"/>
        <v>26</v>
      </c>
      <c r="AA47" s="2">
        <f t="shared" si="0"/>
        <v>27</v>
      </c>
      <c r="AB47" s="2">
        <f t="shared" si="0"/>
        <v>28</v>
      </c>
      <c r="AC47" s="2">
        <f t="shared" si="0"/>
        <v>29</v>
      </c>
      <c r="AD47" s="2">
        <f t="shared" si="0"/>
        <v>30</v>
      </c>
      <c r="AE47" s="2">
        <f t="shared" si="0"/>
        <v>31</v>
      </c>
      <c r="AF47" s="2">
        <f t="shared" si="0"/>
        <v>32</v>
      </c>
      <c r="AG47" s="2">
        <f t="shared" si="0"/>
        <v>33</v>
      </c>
      <c r="AH47" s="2">
        <f t="shared" si="0"/>
        <v>34</v>
      </c>
      <c r="AI47" s="2">
        <f t="shared" si="0"/>
        <v>35</v>
      </c>
      <c r="AJ47" s="2">
        <f t="shared" si="0"/>
        <v>36</v>
      </c>
      <c r="AK47" s="2">
        <f t="shared" si="0"/>
        <v>37</v>
      </c>
      <c r="AL47" s="2">
        <f t="shared" si="0"/>
        <v>38</v>
      </c>
      <c r="AM47" s="2">
        <f t="shared" si="0"/>
        <v>39</v>
      </c>
      <c r="AN47" s="2">
        <f t="shared" si="0"/>
        <v>40</v>
      </c>
      <c r="AO47" s="2">
        <f t="shared" si="0"/>
        <v>41</v>
      </c>
      <c r="AP47" s="2">
        <f t="shared" si="0"/>
        <v>42</v>
      </c>
      <c r="AQ47" s="2">
        <f t="shared" si="0"/>
        <v>43</v>
      </c>
      <c r="AR47" s="2">
        <f t="shared" si="0"/>
        <v>44</v>
      </c>
      <c r="AS47" s="2">
        <f t="shared" si="0"/>
        <v>45</v>
      </c>
      <c r="AT47" s="2">
        <f t="shared" si="0"/>
        <v>46</v>
      </c>
      <c r="AU47" s="2">
        <f t="shared" si="0"/>
        <v>47</v>
      </c>
    </row>
  </sheetData>
  <mergeCells count="6">
    <mergeCell ref="A1:C1"/>
    <mergeCell ref="D1:K1"/>
    <mergeCell ref="L1:T1"/>
    <mergeCell ref="U1:AC1"/>
    <mergeCell ref="AD1:AL1"/>
    <mergeCell ref="AM1:AU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Rohan Michel</cp:lastModifiedBy>
  <dcterms:created xsi:type="dcterms:W3CDTF">2026-02-15T12:33:52Z</dcterms:created>
  <dcterms:modified xsi:type="dcterms:W3CDTF">2026-02-16T08:09:58Z</dcterms:modified>
</cp:coreProperties>
</file>