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560" windowHeight="12270" tabRatio="500"/>
  </bookViews>
  <sheets>
    <sheet name="Base" sheetId="1" r:id="rId1"/>
    <sheet name="Donnée" sheetId="2" r:id="rId2"/>
  </sheets>
  <definedNames>
    <definedName name="_xlnm.Print_Area" localSheetId="0">Base!$A$2:$AR$19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1" i="2" l="1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3" i="2"/>
  <c r="J3" i="2"/>
  <c r="I4" i="2"/>
  <c r="J4" i="2"/>
  <c r="I5" i="2"/>
  <c r="J5" i="2"/>
  <c r="I6" i="2"/>
  <c r="J6" i="2"/>
  <c r="I7" i="2"/>
  <c r="J7" i="2"/>
  <c r="I8" i="2"/>
  <c r="J8" i="2"/>
  <c r="I9" i="2"/>
  <c r="J9" i="2"/>
  <c r="I10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I128" i="2"/>
  <c r="J128" i="2"/>
  <c r="I129" i="2"/>
  <c r="J129" i="2"/>
  <c r="I130" i="2"/>
  <c r="J130" i="2"/>
  <c r="I131" i="2"/>
  <c r="J131" i="2"/>
  <c r="I132" i="2"/>
  <c r="J132" i="2"/>
  <c r="I133" i="2"/>
  <c r="J133" i="2"/>
  <c r="I134" i="2"/>
  <c r="J134" i="2"/>
  <c r="I135" i="2"/>
  <c r="J135" i="2"/>
  <c r="I136" i="2"/>
  <c r="J136" i="2"/>
  <c r="I137" i="2"/>
  <c r="J137" i="2"/>
  <c r="I138" i="2"/>
  <c r="J138" i="2"/>
  <c r="I139" i="2"/>
  <c r="J139" i="2"/>
  <c r="I140" i="2"/>
  <c r="J140" i="2"/>
  <c r="I141" i="2"/>
  <c r="J141" i="2"/>
  <c r="I142" i="2"/>
  <c r="J142" i="2"/>
  <c r="I143" i="2"/>
  <c r="J143" i="2"/>
  <c r="I144" i="2"/>
  <c r="J144" i="2"/>
  <c r="I145" i="2"/>
  <c r="J145" i="2"/>
  <c r="I146" i="2"/>
  <c r="J146" i="2"/>
  <c r="I147" i="2"/>
  <c r="J147" i="2"/>
  <c r="I148" i="2"/>
  <c r="J148" i="2"/>
  <c r="I149" i="2"/>
  <c r="J149" i="2"/>
  <c r="I150" i="2"/>
  <c r="J150" i="2"/>
  <c r="I151" i="2"/>
  <c r="J151" i="2"/>
  <c r="I152" i="2"/>
  <c r="J152" i="2"/>
  <c r="I153" i="2"/>
  <c r="J153" i="2"/>
  <c r="I154" i="2"/>
  <c r="J154" i="2"/>
  <c r="I155" i="2"/>
  <c r="J155" i="2"/>
  <c r="I156" i="2"/>
  <c r="J156" i="2"/>
  <c r="I157" i="2"/>
  <c r="J157" i="2"/>
  <c r="I158" i="2"/>
  <c r="J158" i="2"/>
  <c r="I159" i="2"/>
  <c r="J159" i="2"/>
  <c r="I160" i="2"/>
  <c r="J160" i="2"/>
  <c r="I161" i="2"/>
  <c r="J161" i="2"/>
  <c r="I162" i="2"/>
  <c r="J162" i="2"/>
  <c r="I163" i="2"/>
  <c r="J163" i="2"/>
  <c r="I164" i="2"/>
  <c r="J164" i="2"/>
  <c r="I165" i="2"/>
  <c r="J165" i="2"/>
  <c r="I166" i="2"/>
  <c r="J166" i="2"/>
  <c r="I167" i="2"/>
  <c r="J167" i="2"/>
  <c r="I168" i="2"/>
  <c r="J168" i="2"/>
  <c r="I169" i="2"/>
  <c r="J169" i="2"/>
  <c r="I170" i="2"/>
  <c r="J170" i="2"/>
  <c r="I171" i="2"/>
  <c r="J171" i="2"/>
  <c r="I172" i="2"/>
  <c r="J172" i="2"/>
  <c r="I173" i="2"/>
  <c r="J173" i="2"/>
  <c r="I174" i="2"/>
  <c r="J174" i="2"/>
  <c r="I175" i="2"/>
  <c r="J175" i="2"/>
  <c r="I176" i="2"/>
  <c r="J176" i="2"/>
  <c r="I177" i="2"/>
  <c r="J177" i="2"/>
  <c r="I178" i="2"/>
  <c r="J178" i="2"/>
  <c r="I179" i="2"/>
  <c r="J179" i="2"/>
  <c r="I180" i="2"/>
  <c r="J180" i="2"/>
  <c r="I181" i="2"/>
  <c r="J181" i="2"/>
  <c r="I182" i="2"/>
  <c r="J182" i="2"/>
  <c r="I183" i="2"/>
  <c r="J183" i="2"/>
  <c r="I184" i="2"/>
  <c r="J184" i="2"/>
  <c r="I185" i="2"/>
  <c r="J185" i="2"/>
  <c r="I186" i="2"/>
  <c r="J186" i="2"/>
  <c r="I187" i="2"/>
  <c r="J187" i="2"/>
  <c r="I188" i="2"/>
  <c r="J188" i="2"/>
  <c r="I189" i="2"/>
  <c r="J189" i="2"/>
  <c r="I190" i="2"/>
  <c r="J190" i="2"/>
  <c r="I191" i="2"/>
  <c r="J191" i="2"/>
  <c r="I192" i="2"/>
  <c r="J192" i="2"/>
  <c r="I193" i="2"/>
  <c r="J193" i="2"/>
  <c r="I194" i="2"/>
  <c r="J194" i="2"/>
  <c r="I195" i="2"/>
  <c r="J195" i="2"/>
  <c r="I196" i="2"/>
  <c r="J196" i="2"/>
  <c r="I197" i="2"/>
  <c r="J197" i="2"/>
  <c r="I198" i="2"/>
  <c r="J198" i="2"/>
  <c r="I199" i="2"/>
  <c r="J199" i="2"/>
  <c r="I200" i="2"/>
  <c r="J200" i="2"/>
  <c r="I201" i="2"/>
  <c r="J201" i="2"/>
  <c r="I202" i="2"/>
  <c r="J202" i="2"/>
  <c r="I203" i="2"/>
  <c r="J203" i="2"/>
  <c r="I204" i="2"/>
  <c r="J204" i="2"/>
  <c r="I205" i="2"/>
  <c r="J205" i="2"/>
  <c r="I206" i="2"/>
  <c r="J206" i="2"/>
  <c r="I207" i="2"/>
  <c r="J207" i="2"/>
  <c r="I208" i="2"/>
  <c r="J208" i="2"/>
  <c r="I209" i="2"/>
  <c r="J209" i="2"/>
  <c r="I210" i="2"/>
  <c r="J210" i="2"/>
  <c r="I211" i="2"/>
  <c r="J211" i="2"/>
  <c r="I212" i="2"/>
  <c r="J212" i="2"/>
  <c r="I213" i="2"/>
  <c r="J213" i="2"/>
  <c r="I214" i="2"/>
  <c r="J214" i="2"/>
  <c r="I215" i="2"/>
  <c r="J215" i="2"/>
  <c r="I216" i="2"/>
  <c r="J216" i="2"/>
  <c r="I217" i="2"/>
  <c r="J217" i="2"/>
  <c r="I218" i="2"/>
  <c r="J218" i="2"/>
  <c r="I219" i="2"/>
  <c r="J219" i="2"/>
  <c r="I220" i="2"/>
  <c r="J220" i="2"/>
  <c r="I221" i="2"/>
  <c r="J221" i="2"/>
  <c r="I222" i="2"/>
  <c r="J222" i="2"/>
  <c r="I223" i="2"/>
  <c r="J223" i="2"/>
  <c r="I224" i="2"/>
  <c r="J224" i="2"/>
  <c r="I225" i="2"/>
  <c r="J225" i="2"/>
  <c r="I226" i="2"/>
  <c r="J226" i="2"/>
  <c r="I227" i="2"/>
  <c r="J227" i="2"/>
  <c r="I228" i="2"/>
  <c r="J228" i="2"/>
  <c r="I229" i="2"/>
  <c r="J229" i="2"/>
  <c r="I230" i="2"/>
  <c r="J230" i="2"/>
  <c r="I231" i="2"/>
  <c r="J231" i="2"/>
  <c r="I232" i="2"/>
  <c r="J232" i="2"/>
  <c r="I233" i="2"/>
  <c r="J233" i="2"/>
  <c r="I2" i="2"/>
  <c r="J2" i="2"/>
  <c r="A13" i="1"/>
  <c r="A16" i="1"/>
  <c r="L6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E17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E11" i="1"/>
  <c r="K193" i="2"/>
  <c r="L193" i="2"/>
  <c r="M193" i="2"/>
  <c r="K18" i="2"/>
  <c r="L18" i="2"/>
  <c r="M18" i="2"/>
  <c r="K2" i="2"/>
  <c r="L2" i="2"/>
  <c r="M2" i="2"/>
  <c r="K10" i="2"/>
  <c r="L10" i="2"/>
  <c r="M10" i="2"/>
  <c r="K127" i="2"/>
  <c r="L127" i="2"/>
  <c r="M127" i="2"/>
  <c r="B7" i="1"/>
  <c r="K3" i="2"/>
  <c r="L3" i="2"/>
  <c r="M3" i="2"/>
  <c r="K4" i="2"/>
  <c r="L4" i="2"/>
  <c r="M4" i="2"/>
  <c r="K5" i="2"/>
  <c r="L5" i="2"/>
  <c r="M5" i="2"/>
  <c r="K6" i="2"/>
  <c r="L6" i="2"/>
  <c r="M6" i="2"/>
  <c r="K7" i="2"/>
  <c r="L7" i="2"/>
  <c r="M7" i="2"/>
  <c r="K8" i="2"/>
  <c r="L8" i="2"/>
  <c r="M8" i="2"/>
  <c r="K9" i="2"/>
  <c r="L9" i="2"/>
  <c r="M9" i="2"/>
  <c r="K11" i="2"/>
  <c r="L11" i="2"/>
  <c r="M11" i="2"/>
  <c r="K12" i="2"/>
  <c r="L12" i="2"/>
  <c r="M12" i="2"/>
  <c r="K13" i="2"/>
  <c r="L13" i="2"/>
  <c r="M13" i="2"/>
  <c r="K14" i="2"/>
  <c r="L14" i="2"/>
  <c r="M14" i="2"/>
  <c r="K15" i="2"/>
  <c r="L15" i="2"/>
  <c r="M15" i="2"/>
  <c r="K16" i="2"/>
  <c r="L16" i="2"/>
  <c r="M16" i="2"/>
  <c r="K17" i="2"/>
  <c r="L17" i="2"/>
  <c r="M17" i="2"/>
  <c r="K19" i="2"/>
  <c r="L19" i="2"/>
  <c r="M19" i="2"/>
  <c r="K20" i="2"/>
  <c r="L20" i="2"/>
  <c r="M20" i="2"/>
  <c r="K21" i="2"/>
  <c r="L21" i="2"/>
  <c r="M21" i="2"/>
  <c r="K22" i="2"/>
  <c r="L22" i="2"/>
  <c r="M22" i="2"/>
  <c r="K23" i="2"/>
  <c r="L23" i="2"/>
  <c r="M23" i="2"/>
  <c r="K24" i="2"/>
  <c r="L24" i="2"/>
  <c r="M24" i="2"/>
  <c r="K25" i="2"/>
  <c r="L25" i="2"/>
  <c r="M25" i="2"/>
  <c r="K26" i="2"/>
  <c r="L26" i="2"/>
  <c r="M26" i="2"/>
  <c r="K27" i="2"/>
  <c r="L27" i="2"/>
  <c r="M27" i="2"/>
  <c r="K28" i="2"/>
  <c r="L28" i="2"/>
  <c r="M28" i="2"/>
  <c r="K29" i="2"/>
  <c r="L29" i="2"/>
  <c r="M29" i="2"/>
  <c r="K30" i="2"/>
  <c r="L30" i="2"/>
  <c r="M30" i="2"/>
  <c r="K31" i="2"/>
  <c r="L31" i="2"/>
  <c r="M31" i="2"/>
  <c r="K32" i="2"/>
  <c r="L32" i="2"/>
  <c r="M32" i="2"/>
  <c r="K33" i="2"/>
  <c r="L33" i="2"/>
  <c r="M33" i="2"/>
  <c r="K34" i="2"/>
  <c r="L34" i="2"/>
  <c r="M34" i="2"/>
  <c r="K35" i="2"/>
  <c r="L35" i="2"/>
  <c r="M35" i="2"/>
  <c r="K36" i="2"/>
  <c r="L36" i="2"/>
  <c r="M36" i="2"/>
  <c r="K37" i="2"/>
  <c r="L37" i="2"/>
  <c r="M37" i="2"/>
  <c r="K38" i="2"/>
  <c r="L38" i="2"/>
  <c r="M38" i="2"/>
  <c r="K39" i="2"/>
  <c r="L39" i="2"/>
  <c r="M39" i="2"/>
  <c r="K40" i="2"/>
  <c r="L40" i="2"/>
  <c r="M40" i="2"/>
  <c r="K41" i="2"/>
  <c r="L41" i="2"/>
  <c r="M41" i="2"/>
  <c r="K42" i="2"/>
  <c r="L42" i="2"/>
  <c r="M42" i="2"/>
  <c r="K43" i="2"/>
  <c r="L43" i="2"/>
  <c r="M43" i="2"/>
  <c r="K44" i="2"/>
  <c r="L44" i="2"/>
  <c r="M44" i="2"/>
  <c r="K45" i="2"/>
  <c r="L45" i="2"/>
  <c r="M45" i="2"/>
  <c r="K46" i="2"/>
  <c r="L46" i="2"/>
  <c r="M46" i="2"/>
  <c r="K47" i="2"/>
  <c r="L47" i="2"/>
  <c r="M47" i="2"/>
  <c r="K48" i="2"/>
  <c r="L48" i="2"/>
  <c r="M48" i="2"/>
  <c r="K49" i="2"/>
  <c r="L49" i="2"/>
  <c r="M49" i="2"/>
  <c r="K50" i="2"/>
  <c r="L50" i="2"/>
  <c r="M50" i="2"/>
  <c r="K51" i="2"/>
  <c r="L51" i="2"/>
  <c r="M51" i="2"/>
  <c r="K52" i="2"/>
  <c r="L52" i="2"/>
  <c r="M52" i="2"/>
  <c r="K53" i="2"/>
  <c r="L53" i="2"/>
  <c r="M53" i="2"/>
  <c r="K54" i="2"/>
  <c r="L54" i="2"/>
  <c r="M54" i="2"/>
  <c r="K55" i="2"/>
  <c r="L55" i="2"/>
  <c r="M55" i="2"/>
  <c r="K56" i="2"/>
  <c r="L56" i="2"/>
  <c r="M56" i="2"/>
  <c r="K57" i="2"/>
  <c r="L57" i="2"/>
  <c r="M57" i="2"/>
  <c r="K58" i="2"/>
  <c r="L58" i="2"/>
  <c r="M58" i="2"/>
  <c r="K59" i="2"/>
  <c r="L59" i="2"/>
  <c r="M59" i="2"/>
  <c r="K60" i="2"/>
  <c r="L60" i="2"/>
  <c r="M60" i="2"/>
  <c r="K61" i="2"/>
  <c r="L61" i="2"/>
  <c r="M61" i="2"/>
  <c r="K62" i="2"/>
  <c r="L62" i="2"/>
  <c r="M62" i="2"/>
  <c r="K63" i="2"/>
  <c r="L63" i="2"/>
  <c r="M63" i="2"/>
  <c r="K64" i="2"/>
  <c r="L64" i="2"/>
  <c r="M64" i="2"/>
  <c r="K65" i="2"/>
  <c r="L65" i="2"/>
  <c r="M65" i="2"/>
  <c r="K66" i="2"/>
  <c r="L66" i="2"/>
  <c r="M66" i="2"/>
  <c r="K67" i="2"/>
  <c r="L67" i="2"/>
  <c r="M67" i="2"/>
  <c r="K68" i="2"/>
  <c r="L68" i="2"/>
  <c r="M68" i="2"/>
  <c r="K69" i="2"/>
  <c r="L69" i="2"/>
  <c r="M69" i="2"/>
  <c r="K70" i="2"/>
  <c r="L70" i="2"/>
  <c r="M70" i="2"/>
  <c r="K71" i="2"/>
  <c r="L71" i="2"/>
  <c r="M71" i="2"/>
  <c r="K72" i="2"/>
  <c r="L72" i="2"/>
  <c r="M72" i="2"/>
  <c r="K73" i="2"/>
  <c r="L73" i="2"/>
  <c r="M73" i="2"/>
  <c r="K74" i="2"/>
  <c r="L74" i="2"/>
  <c r="M74" i="2"/>
  <c r="K75" i="2"/>
  <c r="L75" i="2"/>
  <c r="M75" i="2"/>
  <c r="K76" i="2"/>
  <c r="L76" i="2"/>
  <c r="M76" i="2"/>
  <c r="K77" i="2"/>
  <c r="L77" i="2"/>
  <c r="M77" i="2"/>
  <c r="K78" i="2"/>
  <c r="L78" i="2"/>
  <c r="M78" i="2"/>
  <c r="K79" i="2"/>
  <c r="L79" i="2"/>
  <c r="M79" i="2"/>
  <c r="K80" i="2"/>
  <c r="L80" i="2"/>
  <c r="M80" i="2"/>
  <c r="K81" i="2"/>
  <c r="L81" i="2"/>
  <c r="M81" i="2"/>
  <c r="K82" i="2"/>
  <c r="L82" i="2"/>
  <c r="M82" i="2"/>
  <c r="K83" i="2"/>
  <c r="L83" i="2"/>
  <c r="M83" i="2"/>
  <c r="K84" i="2"/>
  <c r="L84" i="2"/>
  <c r="M84" i="2"/>
  <c r="K85" i="2"/>
  <c r="L85" i="2"/>
  <c r="M85" i="2"/>
  <c r="K86" i="2"/>
  <c r="L86" i="2"/>
  <c r="M86" i="2"/>
  <c r="K87" i="2"/>
  <c r="L87" i="2"/>
  <c r="M87" i="2"/>
  <c r="K88" i="2"/>
  <c r="L88" i="2"/>
  <c r="M88" i="2"/>
  <c r="K89" i="2"/>
  <c r="L89" i="2"/>
  <c r="M89" i="2"/>
  <c r="K90" i="2"/>
  <c r="L90" i="2"/>
  <c r="M90" i="2"/>
  <c r="K91" i="2"/>
  <c r="L91" i="2"/>
  <c r="M91" i="2"/>
  <c r="K92" i="2"/>
  <c r="L92" i="2"/>
  <c r="M92" i="2"/>
  <c r="K93" i="2"/>
  <c r="L93" i="2"/>
  <c r="M93" i="2"/>
  <c r="K94" i="2"/>
  <c r="L94" i="2"/>
  <c r="M94" i="2"/>
  <c r="K95" i="2"/>
  <c r="L95" i="2"/>
  <c r="M95" i="2"/>
  <c r="K96" i="2"/>
  <c r="L96" i="2"/>
  <c r="M96" i="2"/>
  <c r="K97" i="2"/>
  <c r="L97" i="2"/>
  <c r="M97" i="2"/>
  <c r="K98" i="2"/>
  <c r="L98" i="2"/>
  <c r="M98" i="2"/>
  <c r="K99" i="2"/>
  <c r="L99" i="2"/>
  <c r="M99" i="2"/>
  <c r="K100" i="2"/>
  <c r="L100" i="2"/>
  <c r="M100" i="2"/>
  <c r="K101" i="2"/>
  <c r="L101" i="2"/>
  <c r="M101" i="2"/>
  <c r="K102" i="2"/>
  <c r="L102" i="2"/>
  <c r="M102" i="2"/>
  <c r="K103" i="2"/>
  <c r="L103" i="2"/>
  <c r="M103" i="2"/>
  <c r="K104" i="2"/>
  <c r="L104" i="2"/>
  <c r="M104" i="2"/>
  <c r="K105" i="2"/>
  <c r="L105" i="2"/>
  <c r="M105" i="2"/>
  <c r="K106" i="2"/>
  <c r="L106" i="2"/>
  <c r="M106" i="2"/>
  <c r="K107" i="2"/>
  <c r="L107" i="2"/>
  <c r="M107" i="2"/>
  <c r="K108" i="2"/>
  <c r="L108" i="2"/>
  <c r="M108" i="2"/>
  <c r="K109" i="2"/>
  <c r="L109" i="2"/>
  <c r="M109" i="2"/>
  <c r="K110" i="2"/>
  <c r="L110" i="2"/>
  <c r="M110" i="2"/>
  <c r="K111" i="2"/>
  <c r="L111" i="2"/>
  <c r="M111" i="2"/>
  <c r="K112" i="2"/>
  <c r="L112" i="2"/>
  <c r="M112" i="2"/>
  <c r="K113" i="2"/>
  <c r="L113" i="2"/>
  <c r="M113" i="2"/>
  <c r="K114" i="2"/>
  <c r="L114" i="2"/>
  <c r="M114" i="2"/>
  <c r="K115" i="2"/>
  <c r="L115" i="2"/>
  <c r="M115" i="2"/>
  <c r="K116" i="2"/>
  <c r="L116" i="2"/>
  <c r="M116" i="2"/>
  <c r="K117" i="2"/>
  <c r="L117" i="2"/>
  <c r="M117" i="2"/>
  <c r="K118" i="2"/>
  <c r="L118" i="2"/>
  <c r="M118" i="2"/>
  <c r="K119" i="2"/>
  <c r="L119" i="2"/>
  <c r="M119" i="2"/>
  <c r="K120" i="2"/>
  <c r="L120" i="2"/>
  <c r="M120" i="2"/>
  <c r="K121" i="2"/>
  <c r="L121" i="2"/>
  <c r="M121" i="2"/>
  <c r="K122" i="2"/>
  <c r="L122" i="2"/>
  <c r="M122" i="2"/>
  <c r="K123" i="2"/>
  <c r="L123" i="2"/>
  <c r="M123" i="2"/>
  <c r="K124" i="2"/>
  <c r="L124" i="2"/>
  <c r="M124" i="2"/>
  <c r="K125" i="2"/>
  <c r="L125" i="2"/>
  <c r="M125" i="2"/>
  <c r="K126" i="2"/>
  <c r="L126" i="2"/>
  <c r="M126" i="2"/>
  <c r="K128" i="2"/>
  <c r="L128" i="2"/>
  <c r="M128" i="2"/>
  <c r="K129" i="2"/>
  <c r="L129" i="2"/>
  <c r="M129" i="2"/>
  <c r="K130" i="2"/>
  <c r="L130" i="2"/>
  <c r="M130" i="2"/>
  <c r="K131" i="2"/>
  <c r="L131" i="2"/>
  <c r="M131" i="2"/>
  <c r="K132" i="2"/>
  <c r="L132" i="2"/>
  <c r="M132" i="2"/>
  <c r="K133" i="2"/>
  <c r="L133" i="2"/>
  <c r="M133" i="2"/>
  <c r="K134" i="2"/>
  <c r="L134" i="2"/>
  <c r="M134" i="2"/>
  <c r="K135" i="2"/>
  <c r="L135" i="2"/>
  <c r="M135" i="2"/>
  <c r="K136" i="2"/>
  <c r="L136" i="2"/>
  <c r="M136" i="2"/>
  <c r="K137" i="2"/>
  <c r="L137" i="2"/>
  <c r="M137" i="2"/>
  <c r="K138" i="2"/>
  <c r="L138" i="2"/>
  <c r="M138" i="2"/>
  <c r="K139" i="2"/>
  <c r="L139" i="2"/>
  <c r="M139" i="2"/>
  <c r="K140" i="2"/>
  <c r="L140" i="2"/>
  <c r="M140" i="2"/>
  <c r="K141" i="2"/>
  <c r="L141" i="2"/>
  <c r="M141" i="2"/>
  <c r="K142" i="2"/>
  <c r="L142" i="2"/>
  <c r="M142" i="2"/>
  <c r="K143" i="2"/>
  <c r="L143" i="2"/>
  <c r="M143" i="2"/>
  <c r="K144" i="2"/>
  <c r="L144" i="2"/>
  <c r="M144" i="2"/>
  <c r="K145" i="2"/>
  <c r="L145" i="2"/>
  <c r="M145" i="2"/>
  <c r="K146" i="2"/>
  <c r="L146" i="2"/>
  <c r="M146" i="2"/>
  <c r="K147" i="2"/>
  <c r="L147" i="2"/>
  <c r="M147" i="2"/>
  <c r="K148" i="2"/>
  <c r="L148" i="2"/>
  <c r="M148" i="2"/>
  <c r="K149" i="2"/>
  <c r="L149" i="2"/>
  <c r="M149" i="2"/>
  <c r="K150" i="2"/>
  <c r="L150" i="2"/>
  <c r="M150" i="2"/>
  <c r="K151" i="2"/>
  <c r="L151" i="2"/>
  <c r="M151" i="2"/>
  <c r="K152" i="2"/>
  <c r="L152" i="2"/>
  <c r="M152" i="2"/>
  <c r="K153" i="2"/>
  <c r="L153" i="2"/>
  <c r="M153" i="2"/>
  <c r="K154" i="2"/>
  <c r="L154" i="2"/>
  <c r="M154" i="2"/>
  <c r="K155" i="2"/>
  <c r="L155" i="2"/>
  <c r="M155" i="2"/>
  <c r="K156" i="2"/>
  <c r="L156" i="2"/>
  <c r="M156" i="2"/>
  <c r="K157" i="2"/>
  <c r="L157" i="2"/>
  <c r="M157" i="2"/>
  <c r="K158" i="2"/>
  <c r="L158" i="2"/>
  <c r="M158" i="2"/>
  <c r="K159" i="2"/>
  <c r="L159" i="2"/>
  <c r="M159" i="2"/>
  <c r="K160" i="2"/>
  <c r="L160" i="2"/>
  <c r="M160" i="2"/>
  <c r="K161" i="2"/>
  <c r="L161" i="2"/>
  <c r="M161" i="2"/>
  <c r="K162" i="2"/>
  <c r="L162" i="2"/>
  <c r="M162" i="2"/>
  <c r="K163" i="2"/>
  <c r="L163" i="2"/>
  <c r="M163" i="2"/>
  <c r="K164" i="2"/>
  <c r="L164" i="2"/>
  <c r="M164" i="2"/>
  <c r="K165" i="2"/>
  <c r="L165" i="2"/>
  <c r="M165" i="2"/>
  <c r="K166" i="2"/>
  <c r="L166" i="2"/>
  <c r="M166" i="2"/>
  <c r="K167" i="2"/>
  <c r="L167" i="2"/>
  <c r="M167" i="2"/>
  <c r="K168" i="2"/>
  <c r="L168" i="2"/>
  <c r="M168" i="2"/>
  <c r="K169" i="2"/>
  <c r="L169" i="2"/>
  <c r="M169" i="2"/>
  <c r="K170" i="2"/>
  <c r="L170" i="2"/>
  <c r="M170" i="2"/>
  <c r="K171" i="2"/>
  <c r="L171" i="2"/>
  <c r="M171" i="2"/>
  <c r="K172" i="2"/>
  <c r="L172" i="2"/>
  <c r="M172" i="2"/>
  <c r="K173" i="2"/>
  <c r="L173" i="2"/>
  <c r="M173" i="2"/>
  <c r="K174" i="2"/>
  <c r="L174" i="2"/>
  <c r="M174" i="2"/>
  <c r="K175" i="2"/>
  <c r="L175" i="2"/>
  <c r="M175" i="2"/>
  <c r="K176" i="2"/>
  <c r="L176" i="2"/>
  <c r="M176" i="2"/>
  <c r="K177" i="2"/>
  <c r="L177" i="2"/>
  <c r="M177" i="2"/>
  <c r="K178" i="2"/>
  <c r="L178" i="2"/>
  <c r="M178" i="2"/>
  <c r="K179" i="2"/>
  <c r="L179" i="2"/>
  <c r="M179" i="2"/>
  <c r="K180" i="2"/>
  <c r="L180" i="2"/>
  <c r="M180" i="2"/>
  <c r="K181" i="2"/>
  <c r="L181" i="2"/>
  <c r="M181" i="2"/>
  <c r="K182" i="2"/>
  <c r="L182" i="2"/>
  <c r="M182" i="2"/>
  <c r="K183" i="2"/>
  <c r="L183" i="2"/>
  <c r="M183" i="2"/>
  <c r="K184" i="2"/>
  <c r="L184" i="2"/>
  <c r="M184" i="2"/>
  <c r="K185" i="2"/>
  <c r="L185" i="2"/>
  <c r="M185" i="2"/>
  <c r="K186" i="2"/>
  <c r="L186" i="2"/>
  <c r="M186" i="2"/>
  <c r="K187" i="2"/>
  <c r="L187" i="2"/>
  <c r="M187" i="2"/>
  <c r="K188" i="2"/>
  <c r="L188" i="2"/>
  <c r="M188" i="2"/>
  <c r="K189" i="2"/>
  <c r="L189" i="2"/>
  <c r="M189" i="2"/>
  <c r="K190" i="2"/>
  <c r="L190" i="2"/>
  <c r="M190" i="2"/>
  <c r="K191" i="2"/>
  <c r="L191" i="2"/>
  <c r="M191" i="2"/>
  <c r="K192" i="2"/>
  <c r="L192" i="2"/>
  <c r="M192" i="2"/>
  <c r="K194" i="2"/>
  <c r="L194" i="2"/>
  <c r="M194" i="2"/>
  <c r="K195" i="2"/>
  <c r="L195" i="2"/>
  <c r="M195" i="2"/>
  <c r="K196" i="2"/>
  <c r="L196" i="2"/>
  <c r="M196" i="2"/>
  <c r="K197" i="2"/>
  <c r="L197" i="2"/>
  <c r="M197" i="2"/>
  <c r="K198" i="2"/>
  <c r="L198" i="2"/>
  <c r="M198" i="2"/>
  <c r="K199" i="2"/>
  <c r="L199" i="2"/>
  <c r="M199" i="2"/>
  <c r="K200" i="2"/>
  <c r="L200" i="2"/>
  <c r="M200" i="2"/>
  <c r="K201" i="2"/>
  <c r="L201" i="2"/>
  <c r="M201" i="2"/>
  <c r="K202" i="2"/>
  <c r="L202" i="2"/>
  <c r="M202" i="2"/>
  <c r="K203" i="2"/>
  <c r="L203" i="2"/>
  <c r="M203" i="2"/>
  <c r="K204" i="2"/>
  <c r="L204" i="2"/>
  <c r="M204" i="2"/>
  <c r="K205" i="2"/>
  <c r="L205" i="2"/>
  <c r="M205" i="2"/>
  <c r="K206" i="2"/>
  <c r="L206" i="2"/>
  <c r="M206" i="2"/>
  <c r="K207" i="2"/>
  <c r="L207" i="2"/>
  <c r="M207" i="2"/>
  <c r="K208" i="2"/>
  <c r="L208" i="2"/>
  <c r="M208" i="2"/>
  <c r="K209" i="2"/>
  <c r="L209" i="2"/>
  <c r="M209" i="2"/>
  <c r="K210" i="2"/>
  <c r="L210" i="2"/>
  <c r="M210" i="2"/>
  <c r="K211" i="2"/>
  <c r="L211" i="2"/>
  <c r="M211" i="2"/>
  <c r="K212" i="2"/>
  <c r="L212" i="2"/>
  <c r="M212" i="2"/>
  <c r="K213" i="2"/>
  <c r="L213" i="2"/>
  <c r="M213" i="2"/>
  <c r="K214" i="2"/>
  <c r="L214" i="2"/>
  <c r="M214" i="2"/>
  <c r="K215" i="2"/>
  <c r="L215" i="2"/>
  <c r="M215" i="2"/>
  <c r="K216" i="2"/>
  <c r="L216" i="2"/>
  <c r="M216" i="2"/>
  <c r="K217" i="2"/>
  <c r="L217" i="2"/>
  <c r="M217" i="2"/>
  <c r="K218" i="2"/>
  <c r="L218" i="2"/>
  <c r="M218" i="2"/>
  <c r="K219" i="2"/>
  <c r="L219" i="2"/>
  <c r="M219" i="2"/>
  <c r="K220" i="2"/>
  <c r="L220" i="2"/>
  <c r="M220" i="2"/>
  <c r="K221" i="2"/>
  <c r="L221" i="2"/>
  <c r="M221" i="2"/>
  <c r="K222" i="2"/>
  <c r="L222" i="2"/>
  <c r="M222" i="2"/>
  <c r="K223" i="2"/>
  <c r="L223" i="2"/>
  <c r="M223" i="2"/>
  <c r="K224" i="2"/>
  <c r="L224" i="2"/>
  <c r="M224" i="2"/>
  <c r="K225" i="2"/>
  <c r="L225" i="2"/>
  <c r="M225" i="2"/>
  <c r="K226" i="2"/>
  <c r="L226" i="2"/>
  <c r="M226" i="2"/>
  <c r="K227" i="2"/>
  <c r="L227" i="2"/>
  <c r="M227" i="2"/>
  <c r="K228" i="2"/>
  <c r="L228" i="2"/>
  <c r="M228" i="2"/>
  <c r="K229" i="2"/>
  <c r="L229" i="2"/>
  <c r="M229" i="2"/>
  <c r="K230" i="2"/>
  <c r="L230" i="2"/>
  <c r="M230" i="2"/>
  <c r="K231" i="2"/>
  <c r="L231" i="2"/>
  <c r="M231" i="2"/>
  <c r="K232" i="2"/>
  <c r="L232" i="2"/>
  <c r="M232" i="2"/>
  <c r="K233" i="2"/>
  <c r="L233" i="2"/>
  <c r="M233" i="2"/>
</calcChain>
</file>

<file path=xl/sharedStrings.xml><?xml version="1.0" encoding="utf-8"?>
<sst xmlns="http://schemas.openxmlformats.org/spreadsheetml/2006/main" count="669" uniqueCount="79">
  <si>
    <t>NOM:</t>
  </si>
  <si>
    <t>PRÉNOM:</t>
  </si>
  <si>
    <t>N° CARTE:</t>
  </si>
  <si>
    <t>VERT</t>
  </si>
  <si>
    <t>ROSE</t>
  </si>
  <si>
    <t>ROUGE</t>
  </si>
  <si>
    <t>JAUNE</t>
  </si>
  <si>
    <t>BLANC</t>
  </si>
  <si>
    <t>RÉGIME:</t>
  </si>
  <si>
    <t>Famille</t>
  </si>
  <si>
    <t>Prénom</t>
  </si>
  <si>
    <t>Numéro de carte</t>
  </si>
  <si>
    <t>Jours et heures de passage</t>
  </si>
  <si>
    <t>Nombre d'adulte(s)</t>
  </si>
  <si>
    <t>Nb. de repas adulte</t>
  </si>
  <si>
    <t>Régime sans porc</t>
  </si>
  <si>
    <t>Régime sans viande</t>
  </si>
  <si>
    <t>Non</t>
  </si>
  <si>
    <t>Oui</t>
  </si>
  <si>
    <t>MAR 11H15</t>
  </si>
  <si>
    <t>Elodie</t>
  </si>
  <si>
    <t>MAR 10H00</t>
  </si>
  <si>
    <t>MAR 10H45</t>
  </si>
  <si>
    <t>Audrey</t>
  </si>
  <si>
    <t>MAR 10H15</t>
  </si>
  <si>
    <t>Greg</t>
  </si>
  <si>
    <t>Isabelle</t>
  </si>
  <si>
    <t>Á</t>
  </si>
  <si>
    <t>JOUR / HEURE</t>
  </si>
  <si>
    <t>F</t>
  </si>
  <si>
    <t>P</t>
  </si>
  <si>
    <t>PRODUITS COMPLÉMENTAIRES</t>
  </si>
  <si>
    <t>SAISIR LA PREMIÈRE SEMAINE</t>
  </si>
  <si>
    <t>DUPONT</t>
  </si>
  <si>
    <t>JACQUES</t>
  </si>
  <si>
    <t>DUROIS</t>
  </si>
  <si>
    <t>KOUTE</t>
  </si>
  <si>
    <t>LOULOU</t>
  </si>
  <si>
    <t>LILAS</t>
  </si>
  <si>
    <t>MARGUERITE</t>
  </si>
  <si>
    <t>SAULE</t>
  </si>
  <si>
    <t>HETRE</t>
  </si>
  <si>
    <t>Sam</t>
  </si>
  <si>
    <t>Jean</t>
  </si>
  <si>
    <t>Marc</t>
  </si>
  <si>
    <t>Lilian</t>
  </si>
  <si>
    <t>Pierre</t>
  </si>
  <si>
    <t>Point C</t>
  </si>
  <si>
    <t>POINTS</t>
  </si>
  <si>
    <t>NOMBRE</t>
  </si>
  <si>
    <t>PC</t>
  </si>
  <si>
    <t>A</t>
  </si>
  <si>
    <t>D</t>
  </si>
  <si>
    <t>C</t>
  </si>
  <si>
    <t>L</t>
  </si>
  <si>
    <t>CENTRE</t>
  </si>
  <si>
    <t>J'ai une liste avec des noms de 1 à 9 dans la feuille "Donnée A2:A10". Dans la feuille "Base", en B4, je souhaiterais que cette cellule passe de 1,2,3 et ainsi de suite et que la fiche s'imprimme jusqu'à la fin de la liste , c'est à dire 9. N°1 impression, N°2 impression et ainsi de suite.</t>
  </si>
  <si>
    <t>MAR 11H30</t>
  </si>
  <si>
    <t>MAR 14H15</t>
  </si>
  <si>
    <t>MAR 16H30</t>
  </si>
  <si>
    <t>MAR 16H00</t>
  </si>
  <si>
    <t>MAR 14H00</t>
  </si>
  <si>
    <t>MAR 11H00</t>
  </si>
  <si>
    <t>JEU 16H00</t>
  </si>
  <si>
    <t>MAR 15H00</t>
  </si>
  <si>
    <t>JEU 10H00</t>
  </si>
  <si>
    <t>JEU 10H15</t>
  </si>
  <si>
    <t>MAR 13H30</t>
  </si>
  <si>
    <t>JEU 10H45</t>
  </si>
  <si>
    <t>JEU 11H15</t>
  </si>
  <si>
    <t>MAR 14H30</t>
  </si>
  <si>
    <t>MAR 15H30</t>
  </si>
  <si>
    <t>JEU 14H00</t>
  </si>
  <si>
    <t>MAR 13H45</t>
  </si>
  <si>
    <t>JEU 11H00</t>
  </si>
  <si>
    <t>MAR 10H30</t>
  </si>
  <si>
    <t>Touttout</t>
  </si>
  <si>
    <t>MARDI</t>
  </si>
  <si>
    <t>10H30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</si>
</sst>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S&quot;00"/>
    <numFmt numFmtId="165" formatCode="dd\ dddd\ mmmm\ yyyy"/>
  </numFmts>
  <fonts count="20" x14ac:knownFonts="1">
    <font>
      <sz val="12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1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25">
    <xf numFmtId="0" fontId="0" fillId="0" borderId="0" xfId="0"/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6" fillId="2" borderId="0" xfId="0" applyFont="1" applyFill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1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0" fillId="0" borderId="14" xfId="0" applyNumberForma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24" xfId="0" applyNumberFormat="1" applyFont="1" applyBorder="1" applyAlignment="1">
      <alignment horizontal="center" vertical="center" wrapText="1"/>
    </xf>
    <xf numFmtId="0" fontId="8" fillId="0" borderId="25" xfId="0" applyNumberFormat="1" applyFont="1" applyBorder="1" applyAlignment="1">
      <alignment horizontal="center" vertical="center" wrapText="1"/>
    </xf>
    <xf numFmtId="0" fontId="0" fillId="0" borderId="29" xfId="0" applyNumberFormat="1" applyBorder="1" applyAlignment="1">
      <alignment horizontal="center" vertical="center" wrapText="1"/>
    </xf>
    <xf numFmtId="0" fontId="0" fillId="0" borderId="30" xfId="0" applyNumberFormat="1" applyBorder="1" applyAlignment="1">
      <alignment horizontal="center" vertical="center" wrapText="1"/>
    </xf>
    <xf numFmtId="0" fontId="15" fillId="3" borderId="0" xfId="0" applyFont="1" applyFill="1" applyAlignment="1">
      <alignment horizont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8" fillId="0" borderId="23" xfId="0" applyNumberFormat="1" applyFont="1" applyFill="1" applyBorder="1" applyAlignment="1">
      <alignment horizontal="center" vertical="center" wrapText="1"/>
    </xf>
    <xf numFmtId="0" fontId="8" fillId="0" borderId="24" xfId="0" applyNumberFormat="1" applyFont="1" applyFill="1" applyBorder="1" applyAlignment="1">
      <alignment horizontal="center" vertical="center" wrapText="1"/>
    </xf>
    <xf numFmtId="0" fontId="8" fillId="0" borderId="25" xfId="0" applyNumberFormat="1" applyFont="1" applyFill="1" applyBorder="1" applyAlignment="1">
      <alignment horizontal="center" vertical="center" wrapText="1"/>
    </xf>
    <xf numFmtId="0" fontId="0" fillId="0" borderId="27" xfId="0" applyNumberFormat="1" applyFill="1" applyBorder="1" applyAlignment="1">
      <alignment horizontal="center" vertical="center" wrapText="1"/>
    </xf>
    <xf numFmtId="0" fontId="0" fillId="0" borderId="12" xfId="0" applyNumberFormat="1" applyFill="1" applyBorder="1" applyAlignment="1">
      <alignment horizontal="center" vertical="center" wrapText="1"/>
    </xf>
    <xf numFmtId="0" fontId="0" fillId="0" borderId="16" xfId="0" applyNumberFormat="1" applyFill="1" applyBorder="1" applyAlignment="1">
      <alignment horizontal="center" vertical="center" wrapText="1"/>
    </xf>
    <xf numFmtId="0" fontId="0" fillId="0" borderId="28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7" xfId="0" applyNumberFormat="1" applyFill="1" applyBorder="1" applyAlignment="1">
      <alignment horizontal="center" vertical="center" wrapText="1"/>
    </xf>
    <xf numFmtId="0" fontId="0" fillId="0" borderId="29" xfId="0" applyNumberFormat="1" applyFill="1" applyBorder="1" applyAlignment="1">
      <alignment horizontal="center" vertical="center" wrapText="1"/>
    </xf>
    <xf numFmtId="0" fontId="0" fillId="0" borderId="14" xfId="0" applyNumberFormat="1" applyFill="1" applyBorder="1" applyAlignment="1">
      <alignment horizontal="center" vertical="center" wrapText="1"/>
    </xf>
    <xf numFmtId="0" fontId="0" fillId="0" borderId="30" xfId="0" applyNumberFormat="1" applyFill="1" applyBorder="1" applyAlignment="1">
      <alignment horizontal="center" vertical="center" wrapText="1"/>
    </xf>
    <xf numFmtId="0" fontId="16" fillId="0" borderId="0" xfId="0" applyNumberFormat="1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6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165" fontId="17" fillId="4" borderId="1" xfId="0" applyNumberFormat="1" applyFont="1" applyFill="1" applyBorder="1" applyAlignment="1">
      <alignment horizontal="center" vertical="center" wrapText="1"/>
    </xf>
    <xf numFmtId="0" fontId="7" fillId="4" borderId="1" xfId="0" applyNumberFormat="1" applyFont="1" applyFill="1" applyBorder="1" applyAlignment="1">
      <alignment horizontal="center" vertical="center" wrapText="1"/>
    </xf>
    <xf numFmtId="0" fontId="18" fillId="4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9" fillId="0" borderId="39" xfId="0" applyNumberFormat="1" applyFont="1" applyBorder="1" applyAlignment="1">
      <alignment horizontal="center" vertical="center" wrapText="1"/>
    </xf>
    <xf numFmtId="0" fontId="19" fillId="0" borderId="40" xfId="0" applyNumberFormat="1" applyFont="1" applyBorder="1" applyAlignment="1">
      <alignment horizontal="center" vertical="center" wrapText="1"/>
    </xf>
    <xf numFmtId="0" fontId="19" fillId="0" borderId="41" xfId="0" applyNumberFormat="1" applyFont="1" applyBorder="1" applyAlignment="1">
      <alignment horizontal="center" vertical="center" wrapText="1"/>
    </xf>
    <xf numFmtId="0" fontId="19" fillId="0" borderId="42" xfId="0" applyNumberFormat="1" applyFont="1" applyBorder="1" applyAlignment="1">
      <alignment horizontal="center" vertical="center" wrapText="1"/>
    </xf>
    <xf numFmtId="0" fontId="19" fillId="0" borderId="0" xfId="0" applyNumberFormat="1" applyFont="1" applyBorder="1" applyAlignment="1">
      <alignment horizontal="center" vertical="center" wrapText="1"/>
    </xf>
    <xf numFmtId="0" fontId="19" fillId="0" borderId="43" xfId="0" applyNumberFormat="1" applyFont="1" applyBorder="1" applyAlignment="1">
      <alignment horizontal="center" vertical="center" wrapText="1"/>
    </xf>
    <xf numFmtId="0" fontId="19" fillId="0" borderId="44" xfId="0" applyNumberFormat="1" applyFont="1" applyBorder="1" applyAlignment="1">
      <alignment horizontal="center" vertical="center" wrapText="1"/>
    </xf>
    <xf numFmtId="0" fontId="19" fillId="0" borderId="45" xfId="0" applyNumberFormat="1" applyFont="1" applyBorder="1" applyAlignment="1">
      <alignment horizontal="center" vertical="center" wrapText="1"/>
    </xf>
    <xf numFmtId="0" fontId="19" fillId="0" borderId="46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164" fontId="10" fillId="0" borderId="8" xfId="0" applyNumberFormat="1" applyFont="1" applyBorder="1" applyAlignment="1">
      <alignment horizontal="center" vertical="center" wrapText="1"/>
    </xf>
    <xf numFmtId="164" fontId="10" fillId="0" borderId="9" xfId="0" applyNumberFormat="1" applyFont="1" applyBorder="1" applyAlignment="1">
      <alignment horizontal="center" vertical="center" wrapText="1"/>
    </xf>
    <xf numFmtId="164" fontId="10" fillId="0" borderId="38" xfId="0" applyNumberFormat="1" applyFont="1" applyBorder="1" applyAlignment="1">
      <alignment horizontal="center" vertical="center" wrapText="1"/>
    </xf>
    <xf numFmtId="164" fontId="10" fillId="0" borderId="4" xfId="0" applyNumberFormat="1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top" wrapText="1"/>
    </xf>
  </cellXfs>
  <cellStyles count="1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Normal" xfId="0" builtinId="0"/>
  </cellStyles>
  <dxfs count="5">
    <dxf>
      <font>
        <b/>
        <i val="0"/>
        <strike val="0"/>
        <color rgb="FFFF0000"/>
      </font>
      <fill>
        <patternFill patternType="solid">
          <fgColor indexed="64"/>
          <bgColor rgb="FFCCFFCC"/>
        </patternFill>
      </fill>
    </dxf>
    <dxf>
      <font>
        <b/>
        <i val="0"/>
        <color rgb="FFFF0000"/>
      </font>
      <fill>
        <patternFill patternType="solid">
          <fgColor indexed="64"/>
          <bgColor rgb="FFFFFF00"/>
        </patternFill>
      </fill>
    </dxf>
    <dxf>
      <font>
        <b/>
        <i val="0"/>
        <color rgb="FFFF0000"/>
      </font>
      <fill>
        <patternFill patternType="solid">
          <fgColor indexed="64"/>
          <bgColor rgb="FFCCFFCC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theme="0" tint="-0.249977111117893"/>
      </font>
      <fill>
        <patternFill patternType="solid">
          <fgColor indexed="64"/>
          <bgColor theme="0" tint="-0.249977111117893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25401</xdr:colOff>
      <xdr:row>0</xdr:row>
      <xdr:rowOff>0</xdr:rowOff>
    </xdr:from>
    <xdr:to>
      <xdr:col>26</xdr:col>
      <xdr:colOff>304801</xdr:colOff>
      <xdr:row>0</xdr:row>
      <xdr:rowOff>1066800</xdr:rowOff>
    </xdr:to>
    <xdr:pic macro="[0]!Impression"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7704" t="8417" r="25510" b="15929"/>
        <a:stretch/>
      </xdr:blipFill>
      <xdr:spPr>
        <a:xfrm>
          <a:off x="10058401" y="0"/>
          <a:ext cx="1231900" cy="1066800"/>
        </a:xfrm>
        <a:prstGeom prst="rect">
          <a:avLst/>
        </a:prstGeom>
      </xdr:spPr>
    </xdr:pic>
    <xdr:clientData/>
  </xdr:twoCellAnchor>
  <xdr:twoCellAnchor>
    <xdr:from>
      <xdr:col>2</xdr:col>
      <xdr:colOff>177800</xdr:colOff>
      <xdr:row>3</xdr:row>
      <xdr:rowOff>177800</xdr:rowOff>
    </xdr:from>
    <xdr:to>
      <xdr:col>14</xdr:col>
      <xdr:colOff>114300</xdr:colOff>
      <xdr:row>20</xdr:row>
      <xdr:rowOff>165100</xdr:rowOff>
    </xdr:to>
    <xdr:cxnSp macro="">
      <xdr:nvCxnSpPr>
        <xdr:cNvPr id="3" name="Connecteur droit avec flèche 2"/>
        <xdr:cNvCxnSpPr/>
      </xdr:nvCxnSpPr>
      <xdr:spPr>
        <a:xfrm flipH="1" flipV="1">
          <a:off x="2590800" y="1917700"/>
          <a:ext cx="4699000" cy="5054600"/>
        </a:xfrm>
        <a:prstGeom prst="straightConnector1">
          <a:avLst/>
        </a:prstGeom>
        <a:ln w="38100" cmpd="sng">
          <a:solidFill>
            <a:schemeClr val="tx1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X29"/>
  <sheetViews>
    <sheetView tabSelected="1" workbookViewId="0">
      <pane xSplit="4" ySplit="9" topLeftCell="E15" activePane="bottomRight" state="frozen"/>
      <selection pane="topRight" activeCell="E1" sqref="E1"/>
      <selection pane="bottomLeft" activeCell="A10" sqref="A10"/>
      <selection pane="bottomRight" activeCell="U1" sqref="U1"/>
    </sheetView>
  </sheetViews>
  <sheetFormatPr baseColWidth="10" defaultColWidth="10.875" defaultRowHeight="15.75" x14ac:dyDescent="0.25"/>
  <cols>
    <col min="1" max="1" width="19.125" style="1" customWidth="1"/>
    <col min="2" max="2" width="12.5" style="1" customWidth="1"/>
    <col min="3" max="4" width="10.5" style="1" customWidth="1"/>
    <col min="5" max="5" width="4" style="9" customWidth="1"/>
    <col min="6" max="15" width="4.125" style="9" customWidth="1"/>
    <col min="16" max="44" width="4.125" style="1" customWidth="1"/>
    <col min="45" max="46" width="3" style="1" customWidth="1"/>
    <col min="47" max="16384" width="10.875" style="1"/>
  </cols>
  <sheetData>
    <row r="1" spans="1:50" ht="86.1" customHeight="1" x14ac:dyDescent="0.25">
      <c r="A1" s="61">
        <v>45251</v>
      </c>
      <c r="B1" s="61"/>
      <c r="C1" s="61"/>
      <c r="E1" s="62" t="s">
        <v>32</v>
      </c>
      <c r="F1" s="62"/>
      <c r="G1" s="62"/>
      <c r="H1" s="62"/>
      <c r="I1" s="62"/>
      <c r="J1" s="62"/>
      <c r="K1" s="62"/>
      <c r="L1" s="62"/>
      <c r="M1" s="62"/>
      <c r="N1" s="62"/>
      <c r="O1" s="63">
        <v>1</v>
      </c>
      <c r="P1" s="63"/>
    </row>
    <row r="2" spans="1:50" ht="30" customHeight="1" x14ac:dyDescent="0.25">
      <c r="A2" s="81" t="s">
        <v>55</v>
      </c>
      <c r="B2" s="81"/>
      <c r="C2" s="81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</row>
    <row r="3" spans="1:50" ht="21.75" thickBot="1" x14ac:dyDescent="0.3">
      <c r="A3" s="38"/>
      <c r="B3" s="38"/>
      <c r="C3" s="38"/>
      <c r="D3" s="1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</row>
    <row r="4" spans="1:50" ht="21" customHeight="1" thickBot="1" x14ac:dyDescent="0.3">
      <c r="A4" s="40" t="s">
        <v>2</v>
      </c>
      <c r="B4" s="41">
        <v>142</v>
      </c>
      <c r="C4" s="19"/>
      <c r="D4" s="19"/>
      <c r="E4" s="83" t="s">
        <v>49</v>
      </c>
      <c r="F4" s="84"/>
      <c r="G4" s="84"/>
      <c r="H4" s="84"/>
      <c r="I4" s="84"/>
      <c r="J4" s="84"/>
      <c r="K4" s="85"/>
      <c r="L4" s="86">
        <v>3</v>
      </c>
      <c r="M4" s="87"/>
      <c r="N4" s="39"/>
      <c r="O4" s="80" t="s">
        <v>28</v>
      </c>
      <c r="P4" s="80"/>
      <c r="Q4" s="80"/>
      <c r="R4" s="80"/>
      <c r="S4" s="80"/>
      <c r="T4" s="80"/>
      <c r="U4" s="93" t="s">
        <v>77</v>
      </c>
      <c r="V4" s="93"/>
      <c r="W4" s="93"/>
      <c r="X4" s="10" t="s">
        <v>27</v>
      </c>
      <c r="Y4" s="93" t="s">
        <v>78</v>
      </c>
      <c r="Z4" s="93"/>
      <c r="AA4" s="93"/>
      <c r="AB4" s="38"/>
      <c r="AC4" s="88"/>
      <c r="AD4" s="89"/>
      <c r="AE4" s="89"/>
      <c r="AF4" s="89"/>
      <c r="AG4" s="89"/>
      <c r="AH4" s="90"/>
      <c r="AI4" s="91"/>
      <c r="AJ4" s="90"/>
      <c r="AK4" s="91"/>
      <c r="AL4" s="89"/>
      <c r="AM4" s="89"/>
      <c r="AN4" s="89"/>
      <c r="AO4" s="89"/>
      <c r="AP4" s="90"/>
      <c r="AQ4" s="91"/>
      <c r="AR4" s="92"/>
    </row>
    <row r="5" spans="1:50" ht="21" customHeight="1" thickBot="1" x14ac:dyDescent="0.3">
      <c r="A5" s="38"/>
      <c r="B5" s="38"/>
      <c r="C5" s="38"/>
      <c r="D5" s="19"/>
      <c r="E5" s="78" t="s">
        <v>48</v>
      </c>
      <c r="F5" s="78"/>
      <c r="G5" s="78"/>
      <c r="H5" s="78"/>
      <c r="I5" s="78"/>
      <c r="J5" s="78"/>
      <c r="K5" s="78"/>
      <c r="L5" s="77">
        <v>12</v>
      </c>
      <c r="M5" s="77"/>
      <c r="N5" s="39"/>
      <c r="O5" s="80" t="s">
        <v>8</v>
      </c>
      <c r="P5" s="80"/>
      <c r="Q5" s="80"/>
      <c r="R5" s="80"/>
      <c r="S5" s="80"/>
      <c r="T5" s="80"/>
      <c r="U5" s="79" t="s">
        <v>76</v>
      </c>
      <c r="V5" s="79"/>
      <c r="W5" s="79"/>
      <c r="X5" s="79"/>
      <c r="Y5" s="79"/>
      <c r="Z5" s="79"/>
      <c r="AA5" s="79"/>
      <c r="AB5" s="38"/>
      <c r="AC5" s="51"/>
      <c r="AD5" s="52"/>
      <c r="AE5" s="52"/>
      <c r="AF5" s="52"/>
      <c r="AG5" s="52"/>
      <c r="AH5" s="53"/>
      <c r="AI5" s="70"/>
      <c r="AJ5" s="71"/>
      <c r="AK5" s="54"/>
      <c r="AL5" s="52"/>
      <c r="AM5" s="52"/>
      <c r="AN5" s="52"/>
      <c r="AO5" s="52"/>
      <c r="AP5" s="53"/>
      <c r="AQ5" s="70"/>
      <c r="AR5" s="75"/>
    </row>
    <row r="6" spans="1:50" ht="21" customHeight="1" x14ac:dyDescent="0.25">
      <c r="A6" s="42" t="s">
        <v>0</v>
      </c>
      <c r="B6" s="67" t="s">
        <v>37</v>
      </c>
      <c r="C6" s="68"/>
      <c r="D6" s="43"/>
      <c r="E6" s="78" t="s">
        <v>50</v>
      </c>
      <c r="F6" s="78"/>
      <c r="G6" s="78"/>
      <c r="H6" s="78"/>
      <c r="I6" s="78"/>
      <c r="J6" s="78"/>
      <c r="K6" s="78"/>
      <c r="L6" s="77">
        <f>HLOOKUP($L$4,$P$8:$AA$9,2,0)</f>
        <v>3</v>
      </c>
      <c r="M6" s="77"/>
      <c r="N6" s="39"/>
      <c r="O6" s="39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51"/>
      <c r="AD6" s="52"/>
      <c r="AE6" s="52"/>
      <c r="AF6" s="52"/>
      <c r="AG6" s="52"/>
      <c r="AH6" s="53"/>
      <c r="AI6" s="70"/>
      <c r="AJ6" s="71"/>
      <c r="AK6" s="54"/>
      <c r="AL6" s="52"/>
      <c r="AM6" s="52"/>
      <c r="AN6" s="52"/>
      <c r="AO6" s="52"/>
      <c r="AP6" s="53"/>
      <c r="AQ6" s="70"/>
      <c r="AR6" s="75"/>
      <c r="AS6" s="18"/>
      <c r="AT6" s="18"/>
      <c r="AU6" s="18"/>
      <c r="AV6" s="18"/>
      <c r="AW6" s="18"/>
      <c r="AX6" s="18"/>
    </row>
    <row r="7" spans="1:50" ht="21" customHeight="1" thickBot="1" x14ac:dyDescent="0.3">
      <c r="A7" s="44" t="s">
        <v>1</v>
      </c>
      <c r="B7" s="97" t="str">
        <f>IF($B$4="","",VLOOKUP($B$4,Donnée!$A$2:$M$500,3,0))</f>
        <v>Jean</v>
      </c>
      <c r="C7" s="98"/>
      <c r="D7" s="38" t="s">
        <v>43</v>
      </c>
      <c r="E7" s="39"/>
      <c r="F7" s="39"/>
      <c r="G7" s="39"/>
      <c r="H7" s="39"/>
      <c r="I7" s="39"/>
      <c r="J7" s="39"/>
      <c r="K7" s="39"/>
      <c r="L7" s="39"/>
      <c r="M7" s="39"/>
      <c r="N7" s="39"/>
      <c r="O7" s="72" t="s">
        <v>47</v>
      </c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4"/>
      <c r="AB7" s="38"/>
      <c r="AC7" s="51"/>
      <c r="AD7" s="52"/>
      <c r="AE7" s="52"/>
      <c r="AF7" s="52"/>
      <c r="AG7" s="52"/>
      <c r="AH7" s="53"/>
      <c r="AI7" s="70"/>
      <c r="AJ7" s="71"/>
      <c r="AK7" s="54"/>
      <c r="AL7" s="52"/>
      <c r="AM7" s="52"/>
      <c r="AN7" s="52"/>
      <c r="AO7" s="52"/>
      <c r="AP7" s="53"/>
      <c r="AQ7" s="70"/>
      <c r="AR7" s="75"/>
      <c r="AS7" s="19"/>
      <c r="AT7" s="19"/>
      <c r="AU7" s="19"/>
      <c r="AV7" s="19"/>
      <c r="AW7" s="19"/>
      <c r="AX7" s="19"/>
    </row>
    <row r="8" spans="1:50" ht="21" customHeight="1" x14ac:dyDescent="0.25">
      <c r="A8" s="38"/>
      <c r="B8" s="38"/>
      <c r="C8" s="38"/>
      <c r="D8" s="38"/>
      <c r="E8" s="39"/>
      <c r="F8" s="39"/>
      <c r="G8" s="39"/>
      <c r="H8" s="39"/>
      <c r="I8" s="39"/>
      <c r="J8" s="39"/>
      <c r="K8" s="39"/>
      <c r="L8" s="39"/>
      <c r="M8" s="39"/>
      <c r="N8" s="39"/>
      <c r="O8" s="45" t="s">
        <v>29</v>
      </c>
      <c r="P8" s="46">
        <v>1</v>
      </c>
      <c r="Q8" s="46">
        <v>2</v>
      </c>
      <c r="R8" s="46">
        <v>3</v>
      </c>
      <c r="S8" s="46">
        <v>4</v>
      </c>
      <c r="T8" s="46">
        <v>5</v>
      </c>
      <c r="U8" s="46">
        <v>6</v>
      </c>
      <c r="V8" s="46">
        <v>7</v>
      </c>
      <c r="W8" s="46">
        <v>8</v>
      </c>
      <c r="X8" s="46">
        <v>9</v>
      </c>
      <c r="Y8" s="46">
        <v>10</v>
      </c>
      <c r="Z8" s="46">
        <v>11</v>
      </c>
      <c r="AA8" s="46">
        <v>12</v>
      </c>
      <c r="AB8" s="38"/>
      <c r="AC8" s="56"/>
      <c r="AD8" s="57"/>
      <c r="AE8" s="57"/>
      <c r="AF8" s="57"/>
      <c r="AG8" s="57"/>
      <c r="AH8" s="58"/>
      <c r="AI8" s="70"/>
      <c r="AJ8" s="71"/>
      <c r="AK8" s="54"/>
      <c r="AL8" s="52"/>
      <c r="AM8" s="52"/>
      <c r="AN8" s="52"/>
      <c r="AO8" s="52"/>
      <c r="AP8" s="53"/>
      <c r="AQ8" s="70"/>
      <c r="AR8" s="75"/>
      <c r="AS8" s="19"/>
      <c r="AT8" s="19"/>
      <c r="AU8" s="19"/>
      <c r="AV8" s="19"/>
      <c r="AW8" s="19"/>
      <c r="AX8" s="19"/>
    </row>
    <row r="9" spans="1:50" ht="21" customHeight="1" x14ac:dyDescent="0.25">
      <c r="A9" s="47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39"/>
      <c r="O9" s="45" t="s">
        <v>30</v>
      </c>
      <c r="P9" s="30">
        <v>2</v>
      </c>
      <c r="Q9" s="48">
        <v>2</v>
      </c>
      <c r="R9" s="48">
        <v>3</v>
      </c>
      <c r="S9" s="48">
        <v>4</v>
      </c>
      <c r="T9" s="48">
        <v>5</v>
      </c>
      <c r="U9" s="48">
        <v>5</v>
      </c>
      <c r="V9" s="48">
        <v>6</v>
      </c>
      <c r="W9" s="48">
        <v>6</v>
      </c>
      <c r="X9" s="48">
        <v>7</v>
      </c>
      <c r="Y9" s="48">
        <v>7</v>
      </c>
      <c r="Z9" s="48">
        <v>8</v>
      </c>
      <c r="AA9" s="48">
        <v>8</v>
      </c>
      <c r="AB9" s="38"/>
      <c r="AC9" s="59"/>
      <c r="AD9" s="55"/>
      <c r="AE9" s="55"/>
      <c r="AF9" s="55"/>
      <c r="AG9" s="55"/>
      <c r="AH9" s="55"/>
      <c r="AI9" s="64"/>
      <c r="AJ9" s="64"/>
      <c r="AK9" s="55"/>
      <c r="AL9" s="55"/>
      <c r="AM9" s="55"/>
      <c r="AN9" s="55"/>
      <c r="AO9" s="55"/>
      <c r="AP9" s="55"/>
      <c r="AQ9" s="64"/>
      <c r="AR9" s="76"/>
      <c r="AS9" s="19"/>
      <c r="AT9" s="19"/>
      <c r="AU9" s="19"/>
      <c r="AV9" s="19"/>
      <c r="AW9" s="19"/>
      <c r="AX9" s="19"/>
    </row>
    <row r="10" spans="1:50" ht="18.95" customHeight="1" thickBot="1" x14ac:dyDescent="0.3">
      <c r="A10" s="19"/>
      <c r="B10" s="19"/>
      <c r="C10" s="19"/>
      <c r="D10" s="19"/>
      <c r="E10" s="4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60"/>
      <c r="AD10" s="50"/>
      <c r="AE10" s="50"/>
      <c r="AF10" s="50"/>
      <c r="AG10" s="50"/>
      <c r="AH10" s="50"/>
      <c r="AI10" s="65"/>
      <c r="AJ10" s="65"/>
      <c r="AK10" s="50"/>
      <c r="AL10" s="50"/>
      <c r="AM10" s="50"/>
      <c r="AN10" s="50"/>
      <c r="AO10" s="50"/>
      <c r="AP10" s="50"/>
      <c r="AQ10" s="65"/>
      <c r="AR10" s="69"/>
      <c r="AS10" s="19"/>
      <c r="AT10" s="19"/>
      <c r="AU10" s="19"/>
      <c r="AV10" s="19"/>
      <c r="AW10" s="19"/>
      <c r="AX10" s="19"/>
    </row>
    <row r="11" spans="1:50" ht="9.9499999999999993" customHeight="1" thickBot="1" x14ac:dyDescent="0.3">
      <c r="E11" s="35">
        <f>COUNTBLANK(E$12)</f>
        <v>0</v>
      </c>
      <c r="F11" s="35">
        <f t="shared" ref="F11:AR11" si="0">COUNTBLANK(F$12)</f>
        <v>0</v>
      </c>
      <c r="G11" s="35">
        <f t="shared" si="0"/>
        <v>0</v>
      </c>
      <c r="H11" s="35">
        <f t="shared" si="0"/>
        <v>0</v>
      </c>
      <c r="I11" s="35">
        <f t="shared" si="0"/>
        <v>0</v>
      </c>
      <c r="J11" s="35">
        <f t="shared" si="0"/>
        <v>0</v>
      </c>
      <c r="K11" s="35">
        <f t="shared" si="0"/>
        <v>0</v>
      </c>
      <c r="L11" s="35">
        <f t="shared" si="0"/>
        <v>0</v>
      </c>
      <c r="M11" s="35">
        <f t="shared" si="0"/>
        <v>0</v>
      </c>
      <c r="N11" s="35">
        <f t="shared" si="0"/>
        <v>0</v>
      </c>
      <c r="O11" s="35">
        <f t="shared" si="0"/>
        <v>0</v>
      </c>
      <c r="P11" s="35">
        <f t="shared" si="0"/>
        <v>0</v>
      </c>
      <c r="Q11" s="35">
        <f t="shared" si="0"/>
        <v>1</v>
      </c>
      <c r="R11" s="35">
        <f t="shared" si="0"/>
        <v>1</v>
      </c>
      <c r="S11" s="35">
        <f t="shared" si="0"/>
        <v>1</v>
      </c>
      <c r="T11" s="35">
        <f t="shared" si="0"/>
        <v>1</v>
      </c>
      <c r="U11" s="35">
        <f t="shared" si="0"/>
        <v>1</v>
      </c>
      <c r="V11" s="35">
        <f t="shared" si="0"/>
        <v>1</v>
      </c>
      <c r="W11" s="35">
        <f t="shared" si="0"/>
        <v>1</v>
      </c>
      <c r="X11" s="35">
        <f t="shared" si="0"/>
        <v>1</v>
      </c>
      <c r="Y11" s="35">
        <f t="shared" si="0"/>
        <v>1</v>
      </c>
      <c r="Z11" s="36">
        <f t="shared" si="0"/>
        <v>1</v>
      </c>
      <c r="AA11" s="36">
        <f t="shared" si="0"/>
        <v>1</v>
      </c>
      <c r="AB11" s="36">
        <f t="shared" si="0"/>
        <v>1</v>
      </c>
      <c r="AC11" s="36">
        <f t="shared" si="0"/>
        <v>1</v>
      </c>
      <c r="AD11" s="36">
        <f t="shared" si="0"/>
        <v>1</v>
      </c>
      <c r="AE11" s="36">
        <f t="shared" si="0"/>
        <v>1</v>
      </c>
      <c r="AF11" s="36">
        <f t="shared" si="0"/>
        <v>1</v>
      </c>
      <c r="AG11" s="36">
        <f t="shared" si="0"/>
        <v>1</v>
      </c>
      <c r="AH11" s="36">
        <f t="shared" si="0"/>
        <v>1</v>
      </c>
      <c r="AI11" s="36">
        <f t="shared" si="0"/>
        <v>1</v>
      </c>
      <c r="AJ11" s="36">
        <f t="shared" si="0"/>
        <v>1</v>
      </c>
      <c r="AK11" s="36">
        <f t="shared" si="0"/>
        <v>1</v>
      </c>
      <c r="AL11" s="36">
        <f t="shared" si="0"/>
        <v>1</v>
      </c>
      <c r="AM11" s="36">
        <f t="shared" si="0"/>
        <v>1</v>
      </c>
      <c r="AN11" s="36">
        <f t="shared" si="0"/>
        <v>1</v>
      </c>
      <c r="AO11" s="36">
        <f t="shared" si="0"/>
        <v>1</v>
      </c>
      <c r="AP11" s="36">
        <f t="shared" si="0"/>
        <v>1</v>
      </c>
      <c r="AQ11" s="36">
        <f t="shared" si="0"/>
        <v>1</v>
      </c>
      <c r="AR11" s="36">
        <f t="shared" si="0"/>
        <v>1</v>
      </c>
    </row>
    <row r="12" spans="1:50" ht="19.5" thickBot="1" x14ac:dyDescent="0.3">
      <c r="B12" s="94"/>
      <c r="C12" s="95"/>
      <c r="D12" s="96"/>
      <c r="E12" s="23">
        <f t="shared" ref="E12:AR12" si="1">IF(COLUMN()-4&lt;=$L$5,COLUMN()-4,"")</f>
        <v>1</v>
      </c>
      <c r="F12" s="24">
        <f t="shared" si="1"/>
        <v>2</v>
      </c>
      <c r="G12" s="24">
        <f t="shared" si="1"/>
        <v>3</v>
      </c>
      <c r="H12" s="24">
        <f t="shared" si="1"/>
        <v>4</v>
      </c>
      <c r="I12" s="24">
        <f t="shared" si="1"/>
        <v>5</v>
      </c>
      <c r="J12" s="24">
        <f t="shared" si="1"/>
        <v>6</v>
      </c>
      <c r="K12" s="24">
        <f t="shared" si="1"/>
        <v>7</v>
      </c>
      <c r="L12" s="24">
        <f t="shared" si="1"/>
        <v>8</v>
      </c>
      <c r="M12" s="24">
        <f t="shared" si="1"/>
        <v>9</v>
      </c>
      <c r="N12" s="24">
        <f t="shared" si="1"/>
        <v>10</v>
      </c>
      <c r="O12" s="24">
        <f t="shared" si="1"/>
        <v>11</v>
      </c>
      <c r="P12" s="24">
        <f t="shared" si="1"/>
        <v>12</v>
      </c>
      <c r="Q12" s="24" t="str">
        <f t="shared" si="1"/>
        <v/>
      </c>
      <c r="R12" s="24" t="str">
        <f t="shared" si="1"/>
        <v/>
      </c>
      <c r="S12" s="24" t="str">
        <f t="shared" si="1"/>
        <v/>
      </c>
      <c r="T12" s="24" t="str">
        <f t="shared" si="1"/>
        <v/>
      </c>
      <c r="U12" s="24" t="str">
        <f t="shared" si="1"/>
        <v/>
      </c>
      <c r="V12" s="24" t="str">
        <f t="shared" si="1"/>
        <v/>
      </c>
      <c r="W12" s="24" t="str">
        <f t="shared" si="1"/>
        <v/>
      </c>
      <c r="X12" s="24" t="str">
        <f t="shared" si="1"/>
        <v/>
      </c>
      <c r="Y12" s="24" t="str">
        <f t="shared" si="1"/>
        <v/>
      </c>
      <c r="Z12" s="24" t="str">
        <f t="shared" si="1"/>
        <v/>
      </c>
      <c r="AA12" s="24" t="str">
        <f t="shared" si="1"/>
        <v/>
      </c>
      <c r="AB12" s="24" t="str">
        <f t="shared" si="1"/>
        <v/>
      </c>
      <c r="AC12" s="24" t="str">
        <f t="shared" si="1"/>
        <v/>
      </c>
      <c r="AD12" s="24" t="str">
        <f t="shared" si="1"/>
        <v/>
      </c>
      <c r="AE12" s="24" t="str">
        <f t="shared" si="1"/>
        <v/>
      </c>
      <c r="AF12" s="24" t="str">
        <f t="shared" si="1"/>
        <v/>
      </c>
      <c r="AG12" s="24" t="str">
        <f t="shared" si="1"/>
        <v/>
      </c>
      <c r="AH12" s="24" t="str">
        <f t="shared" si="1"/>
        <v/>
      </c>
      <c r="AI12" s="24" t="str">
        <f t="shared" si="1"/>
        <v/>
      </c>
      <c r="AJ12" s="24" t="str">
        <f t="shared" si="1"/>
        <v/>
      </c>
      <c r="AK12" s="24" t="str">
        <f t="shared" si="1"/>
        <v/>
      </c>
      <c r="AL12" s="24" t="str">
        <f t="shared" si="1"/>
        <v/>
      </c>
      <c r="AM12" s="24" t="str">
        <f t="shared" si="1"/>
        <v/>
      </c>
      <c r="AN12" s="24" t="str">
        <f t="shared" si="1"/>
        <v/>
      </c>
      <c r="AO12" s="24" t="str">
        <f t="shared" si="1"/>
        <v/>
      </c>
      <c r="AP12" s="24" t="str">
        <f t="shared" si="1"/>
        <v/>
      </c>
      <c r="AQ12" s="24" t="str">
        <f t="shared" si="1"/>
        <v/>
      </c>
      <c r="AR12" s="25" t="str">
        <f t="shared" si="1"/>
        <v/>
      </c>
      <c r="AS12" s="9"/>
    </row>
    <row r="13" spans="1:50" ht="35.1" customHeight="1" x14ac:dyDescent="0.25">
      <c r="A13" s="114">
        <f>O1</f>
        <v>1</v>
      </c>
      <c r="B13" s="20" t="s">
        <v>3</v>
      </c>
      <c r="C13" s="99" t="s">
        <v>51</v>
      </c>
      <c r="D13" s="100"/>
      <c r="E13" s="26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8"/>
      <c r="AV13"/>
    </row>
    <row r="14" spans="1:50" ht="35.1" customHeight="1" x14ac:dyDescent="0.25">
      <c r="A14" s="115"/>
      <c r="B14" s="21" t="s">
        <v>4</v>
      </c>
      <c r="C14" s="110" t="s">
        <v>52</v>
      </c>
      <c r="D14" s="111"/>
      <c r="E14" s="29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1"/>
      <c r="AV14"/>
    </row>
    <row r="15" spans="1:50" ht="35.1" customHeight="1" x14ac:dyDescent="0.25">
      <c r="A15" s="116"/>
      <c r="B15" s="21" t="s">
        <v>5</v>
      </c>
      <c r="C15" s="110" t="s">
        <v>30</v>
      </c>
      <c r="D15" s="111"/>
      <c r="E15" s="29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1"/>
      <c r="AV15"/>
    </row>
    <row r="16" spans="1:50" ht="35.1" customHeight="1" thickBot="1" x14ac:dyDescent="0.3">
      <c r="A16" s="117">
        <f>WEEKNUM(A1)</f>
        <v>47</v>
      </c>
      <c r="B16" s="22" t="s">
        <v>6</v>
      </c>
      <c r="C16" s="119" t="s">
        <v>54</v>
      </c>
      <c r="D16" s="120"/>
      <c r="E16" s="32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4"/>
    </row>
    <row r="17" spans="1:44" ht="15.95" customHeight="1" thickBot="1" x14ac:dyDescent="0.3">
      <c r="A17" s="117"/>
      <c r="B17" s="19"/>
      <c r="C17" s="19"/>
      <c r="D17" s="19"/>
      <c r="E17" s="37">
        <f>COUNTBLANK(E$18)</f>
        <v>0</v>
      </c>
      <c r="F17" s="37">
        <f t="shared" ref="F17:AR17" si="2">COUNTBLANK(F$18)</f>
        <v>0</v>
      </c>
      <c r="G17" s="37">
        <f t="shared" si="2"/>
        <v>0</v>
      </c>
      <c r="H17" s="37">
        <f t="shared" si="2"/>
        <v>1</v>
      </c>
      <c r="I17" s="37">
        <f t="shared" si="2"/>
        <v>1</v>
      </c>
      <c r="J17" s="37">
        <f t="shared" si="2"/>
        <v>1</v>
      </c>
      <c r="K17" s="37">
        <f t="shared" si="2"/>
        <v>1</v>
      </c>
      <c r="L17" s="37">
        <f t="shared" si="2"/>
        <v>1</v>
      </c>
      <c r="M17" s="37">
        <f t="shared" si="2"/>
        <v>1</v>
      </c>
      <c r="N17" s="37">
        <f t="shared" si="2"/>
        <v>1</v>
      </c>
      <c r="O17" s="37">
        <f t="shared" si="2"/>
        <v>1</v>
      </c>
      <c r="P17" s="37">
        <f t="shared" si="2"/>
        <v>1</v>
      </c>
      <c r="Q17" s="37">
        <f t="shared" si="2"/>
        <v>1</v>
      </c>
      <c r="R17" s="37">
        <f t="shared" si="2"/>
        <v>1</v>
      </c>
      <c r="S17" s="37">
        <f t="shared" si="2"/>
        <v>1</v>
      </c>
      <c r="T17" s="37">
        <f t="shared" si="2"/>
        <v>1</v>
      </c>
      <c r="U17" s="37">
        <f t="shared" si="2"/>
        <v>1</v>
      </c>
      <c r="V17" s="37">
        <f t="shared" si="2"/>
        <v>1</v>
      </c>
      <c r="W17" s="37">
        <f t="shared" si="2"/>
        <v>1</v>
      </c>
      <c r="X17" s="37">
        <f t="shared" si="2"/>
        <v>1</v>
      </c>
      <c r="Y17" s="37">
        <f t="shared" si="2"/>
        <v>1</v>
      </c>
      <c r="Z17" s="37">
        <f t="shared" si="2"/>
        <v>1</v>
      </c>
      <c r="AA17" s="37">
        <f t="shared" si="2"/>
        <v>1</v>
      </c>
      <c r="AB17" s="37">
        <f t="shared" si="2"/>
        <v>1</v>
      </c>
      <c r="AC17" s="37">
        <f t="shared" si="2"/>
        <v>1</v>
      </c>
      <c r="AD17" s="37">
        <f t="shared" si="2"/>
        <v>1</v>
      </c>
      <c r="AE17" s="37">
        <f t="shared" si="2"/>
        <v>1</v>
      </c>
      <c r="AF17" s="37">
        <f t="shared" si="2"/>
        <v>1</v>
      </c>
      <c r="AG17" s="37">
        <f t="shared" si="2"/>
        <v>1</v>
      </c>
      <c r="AH17" s="37">
        <f t="shared" si="2"/>
        <v>1</v>
      </c>
      <c r="AI17" s="37">
        <f t="shared" si="2"/>
        <v>1</v>
      </c>
      <c r="AJ17" s="37">
        <f t="shared" si="2"/>
        <v>1</v>
      </c>
      <c r="AK17" s="37">
        <f t="shared" si="2"/>
        <v>1</v>
      </c>
      <c r="AL17" s="37">
        <f t="shared" si="2"/>
        <v>1</v>
      </c>
      <c r="AM17" s="37">
        <f t="shared" si="2"/>
        <v>1</v>
      </c>
      <c r="AN17" s="37">
        <f t="shared" si="2"/>
        <v>1</v>
      </c>
      <c r="AO17" s="37">
        <f t="shared" si="2"/>
        <v>1</v>
      </c>
      <c r="AP17" s="37">
        <f t="shared" si="2"/>
        <v>1</v>
      </c>
      <c r="AQ17" s="37">
        <f t="shared" si="2"/>
        <v>1</v>
      </c>
      <c r="AR17" s="37">
        <f t="shared" si="2"/>
        <v>1</v>
      </c>
    </row>
    <row r="18" spans="1:44" ht="18.95" customHeight="1" thickBot="1" x14ac:dyDescent="0.3">
      <c r="A18" s="117"/>
      <c r="B18" s="121" t="s">
        <v>31</v>
      </c>
      <c r="C18" s="122"/>
      <c r="D18" s="123"/>
      <c r="E18" s="12">
        <f t="shared" ref="E18:AR18" si="3">IF(COLUMN()-4&lt;=$L$6,COLUMN()-4,"")</f>
        <v>1</v>
      </c>
      <c r="F18" s="13">
        <f t="shared" si="3"/>
        <v>2</v>
      </c>
      <c r="G18" s="13">
        <f t="shared" si="3"/>
        <v>3</v>
      </c>
      <c r="H18" s="13" t="str">
        <f t="shared" si="3"/>
        <v/>
      </c>
      <c r="I18" s="13" t="str">
        <f t="shared" si="3"/>
        <v/>
      </c>
      <c r="J18" s="13" t="str">
        <f t="shared" si="3"/>
        <v/>
      </c>
      <c r="K18" s="13" t="str">
        <f t="shared" si="3"/>
        <v/>
      </c>
      <c r="L18" s="13" t="str">
        <f t="shared" si="3"/>
        <v/>
      </c>
      <c r="M18" s="13" t="str">
        <f t="shared" si="3"/>
        <v/>
      </c>
      <c r="N18" s="13" t="str">
        <f t="shared" si="3"/>
        <v/>
      </c>
      <c r="O18" s="13" t="str">
        <f t="shared" si="3"/>
        <v/>
      </c>
      <c r="P18" s="13" t="str">
        <f t="shared" si="3"/>
        <v/>
      </c>
      <c r="Q18" s="13" t="str">
        <f t="shared" si="3"/>
        <v/>
      </c>
      <c r="R18" s="13" t="str">
        <f t="shared" si="3"/>
        <v/>
      </c>
      <c r="S18" s="13" t="str">
        <f t="shared" si="3"/>
        <v/>
      </c>
      <c r="T18" s="13" t="str">
        <f t="shared" si="3"/>
        <v/>
      </c>
      <c r="U18" s="13" t="str">
        <f t="shared" si="3"/>
        <v/>
      </c>
      <c r="V18" s="13" t="str">
        <f t="shared" si="3"/>
        <v/>
      </c>
      <c r="W18" s="13" t="str">
        <f t="shared" si="3"/>
        <v/>
      </c>
      <c r="X18" s="13" t="str">
        <f t="shared" si="3"/>
        <v/>
      </c>
      <c r="Y18" s="13" t="str">
        <f t="shared" si="3"/>
        <v/>
      </c>
      <c r="Z18" s="13" t="str">
        <f t="shared" si="3"/>
        <v/>
      </c>
      <c r="AA18" s="13" t="str">
        <f t="shared" si="3"/>
        <v/>
      </c>
      <c r="AB18" s="13" t="str">
        <f t="shared" si="3"/>
        <v/>
      </c>
      <c r="AC18" s="13" t="str">
        <f t="shared" si="3"/>
        <v/>
      </c>
      <c r="AD18" s="13" t="str">
        <f t="shared" si="3"/>
        <v/>
      </c>
      <c r="AE18" s="13" t="str">
        <f t="shared" si="3"/>
        <v/>
      </c>
      <c r="AF18" s="13" t="str">
        <f t="shared" si="3"/>
        <v/>
      </c>
      <c r="AG18" s="13" t="str">
        <f t="shared" si="3"/>
        <v/>
      </c>
      <c r="AH18" s="13" t="str">
        <f t="shared" si="3"/>
        <v/>
      </c>
      <c r="AI18" s="13" t="str">
        <f t="shared" si="3"/>
        <v/>
      </c>
      <c r="AJ18" s="13" t="str">
        <f t="shared" si="3"/>
        <v/>
      </c>
      <c r="AK18" s="13" t="str">
        <f t="shared" si="3"/>
        <v/>
      </c>
      <c r="AL18" s="13" t="str">
        <f t="shared" si="3"/>
        <v/>
      </c>
      <c r="AM18" s="13" t="str">
        <f t="shared" si="3"/>
        <v/>
      </c>
      <c r="AN18" s="13" t="str">
        <f t="shared" si="3"/>
        <v/>
      </c>
      <c r="AO18" s="13" t="str">
        <f t="shared" si="3"/>
        <v/>
      </c>
      <c r="AP18" s="13" t="str">
        <f t="shared" si="3"/>
        <v/>
      </c>
      <c r="AQ18" s="13" t="str">
        <f t="shared" si="3"/>
        <v/>
      </c>
      <c r="AR18" s="14" t="str">
        <f t="shared" si="3"/>
        <v/>
      </c>
    </row>
    <row r="19" spans="1:44" ht="35.1" customHeight="1" thickBot="1" x14ac:dyDescent="0.3">
      <c r="A19" s="118"/>
      <c r="B19" s="8" t="s">
        <v>7</v>
      </c>
      <c r="C19" s="112" t="s">
        <v>53</v>
      </c>
      <c r="D19" s="113"/>
      <c r="E19" s="15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6"/>
    </row>
    <row r="20" spans="1:44" x14ac:dyDescent="0.25">
      <c r="E20" s="35">
        <f>COUNTBLANK(E$12)</f>
        <v>0</v>
      </c>
      <c r="F20" s="35">
        <f t="shared" ref="F20:AR20" si="4">COUNTBLANK(F$12)</f>
        <v>0</v>
      </c>
      <c r="G20" s="35">
        <f t="shared" si="4"/>
        <v>0</v>
      </c>
      <c r="H20" s="35">
        <f t="shared" si="4"/>
        <v>0</v>
      </c>
      <c r="I20" s="35">
        <f t="shared" si="4"/>
        <v>0</v>
      </c>
      <c r="J20" s="35">
        <f t="shared" si="4"/>
        <v>0</v>
      </c>
      <c r="K20" s="35">
        <f t="shared" si="4"/>
        <v>0</v>
      </c>
      <c r="L20" s="35">
        <f t="shared" si="4"/>
        <v>0</v>
      </c>
      <c r="M20" s="35">
        <f t="shared" si="4"/>
        <v>0</v>
      </c>
      <c r="N20" s="35">
        <f t="shared" si="4"/>
        <v>0</v>
      </c>
      <c r="O20" s="35">
        <f t="shared" si="4"/>
        <v>0</v>
      </c>
      <c r="P20" s="35">
        <f t="shared" si="4"/>
        <v>0</v>
      </c>
      <c r="Q20" s="35">
        <f t="shared" si="4"/>
        <v>1</v>
      </c>
      <c r="R20" s="35">
        <f t="shared" si="4"/>
        <v>1</v>
      </c>
      <c r="S20" s="35">
        <f t="shared" si="4"/>
        <v>1</v>
      </c>
      <c r="T20" s="35">
        <f t="shared" si="4"/>
        <v>1</v>
      </c>
      <c r="U20" s="35">
        <f t="shared" si="4"/>
        <v>1</v>
      </c>
      <c r="V20" s="35">
        <f t="shared" si="4"/>
        <v>1</v>
      </c>
      <c r="W20" s="35">
        <f t="shared" si="4"/>
        <v>1</v>
      </c>
      <c r="X20" s="35">
        <f t="shared" si="4"/>
        <v>1</v>
      </c>
      <c r="Y20" s="35">
        <f t="shared" si="4"/>
        <v>1</v>
      </c>
      <c r="Z20" s="36">
        <f t="shared" si="4"/>
        <v>1</v>
      </c>
      <c r="AA20" s="36">
        <f t="shared" si="4"/>
        <v>1</v>
      </c>
      <c r="AB20" s="36">
        <f t="shared" si="4"/>
        <v>1</v>
      </c>
      <c r="AC20" s="36">
        <f t="shared" si="4"/>
        <v>1</v>
      </c>
      <c r="AD20" s="36">
        <f t="shared" si="4"/>
        <v>1</v>
      </c>
      <c r="AE20" s="36">
        <f t="shared" si="4"/>
        <v>1</v>
      </c>
      <c r="AF20" s="36">
        <f t="shared" si="4"/>
        <v>1</v>
      </c>
      <c r="AG20" s="36">
        <f t="shared" si="4"/>
        <v>1</v>
      </c>
      <c r="AH20" s="36">
        <f t="shared" si="4"/>
        <v>1</v>
      </c>
      <c r="AI20" s="36">
        <f t="shared" si="4"/>
        <v>1</v>
      </c>
      <c r="AJ20" s="36">
        <f t="shared" si="4"/>
        <v>1</v>
      </c>
      <c r="AK20" s="36">
        <f t="shared" si="4"/>
        <v>1</v>
      </c>
      <c r="AL20" s="36">
        <f t="shared" si="4"/>
        <v>1</v>
      </c>
      <c r="AM20" s="36">
        <f t="shared" si="4"/>
        <v>1</v>
      </c>
      <c r="AN20" s="36">
        <f t="shared" si="4"/>
        <v>1</v>
      </c>
      <c r="AO20" s="36">
        <f t="shared" si="4"/>
        <v>1</v>
      </c>
      <c r="AP20" s="36">
        <f t="shared" si="4"/>
        <v>1</v>
      </c>
      <c r="AQ20" s="36">
        <f t="shared" si="4"/>
        <v>1</v>
      </c>
      <c r="AR20" s="36">
        <f t="shared" si="4"/>
        <v>1</v>
      </c>
    </row>
    <row r="21" spans="1:44" ht="16.5" thickBot="1" x14ac:dyDescent="0.3"/>
    <row r="22" spans="1:44" ht="16.5" thickTop="1" x14ac:dyDescent="0.25">
      <c r="J22" s="101" t="s">
        <v>56</v>
      </c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3"/>
    </row>
    <row r="23" spans="1:44" x14ac:dyDescent="0.25">
      <c r="J23" s="104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6"/>
    </row>
    <row r="24" spans="1:44" x14ac:dyDescent="0.25">
      <c r="J24" s="104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6"/>
    </row>
    <row r="25" spans="1:44" x14ac:dyDescent="0.25">
      <c r="J25" s="104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6"/>
    </row>
    <row r="26" spans="1:44" x14ac:dyDescent="0.25">
      <c r="J26" s="104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6"/>
    </row>
    <row r="27" spans="1:44" x14ac:dyDescent="0.25">
      <c r="J27" s="104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6"/>
    </row>
    <row r="28" spans="1:44" ht="16.5" thickBot="1" x14ac:dyDescent="0.3">
      <c r="J28" s="107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108"/>
      <c r="AF28" s="108"/>
      <c r="AG28" s="109"/>
    </row>
    <row r="29" spans="1:44" ht="16.5" thickTop="1" x14ac:dyDescent="0.25"/>
  </sheetData>
  <mergeCells count="58">
    <mergeCell ref="J22:AG28"/>
    <mergeCell ref="C14:D14"/>
    <mergeCell ref="C19:D19"/>
    <mergeCell ref="A13:A15"/>
    <mergeCell ref="A16:A19"/>
    <mergeCell ref="C15:D15"/>
    <mergeCell ref="C16:D16"/>
    <mergeCell ref="B18:D18"/>
    <mergeCell ref="B12:D12"/>
    <mergeCell ref="B7:C7"/>
    <mergeCell ref="C13:D13"/>
    <mergeCell ref="AI6:AJ6"/>
    <mergeCell ref="AI7:AJ7"/>
    <mergeCell ref="AI8:AJ8"/>
    <mergeCell ref="E6:K6"/>
    <mergeCell ref="L6:M6"/>
    <mergeCell ref="A2:C2"/>
    <mergeCell ref="AC3:AR3"/>
    <mergeCell ref="E4:K4"/>
    <mergeCell ref="L4:M4"/>
    <mergeCell ref="AC4:AH4"/>
    <mergeCell ref="AI4:AJ4"/>
    <mergeCell ref="AK4:AP4"/>
    <mergeCell ref="AQ4:AR4"/>
    <mergeCell ref="U4:W4"/>
    <mergeCell ref="Y4:AA4"/>
    <mergeCell ref="O4:T4"/>
    <mergeCell ref="AC5:AH5"/>
    <mergeCell ref="AK5:AP5"/>
    <mergeCell ref="AQ5:AR5"/>
    <mergeCell ref="L5:M5"/>
    <mergeCell ref="E5:K5"/>
    <mergeCell ref="U5:AA5"/>
    <mergeCell ref="O5:T5"/>
    <mergeCell ref="A1:C1"/>
    <mergeCell ref="E1:N1"/>
    <mergeCell ref="O1:P1"/>
    <mergeCell ref="AI9:AJ9"/>
    <mergeCell ref="AI10:AJ10"/>
    <mergeCell ref="D2:AR2"/>
    <mergeCell ref="AC6:AH6"/>
    <mergeCell ref="AK6:AP6"/>
    <mergeCell ref="B6:C6"/>
    <mergeCell ref="AQ10:AR10"/>
    <mergeCell ref="AI5:AJ5"/>
    <mergeCell ref="O7:AA7"/>
    <mergeCell ref="AQ6:AR6"/>
    <mergeCell ref="AQ7:AR7"/>
    <mergeCell ref="AQ8:AR8"/>
    <mergeCell ref="AQ9:AR9"/>
    <mergeCell ref="AK10:AP10"/>
    <mergeCell ref="AC7:AH7"/>
    <mergeCell ref="AK7:AP7"/>
    <mergeCell ref="AK8:AP8"/>
    <mergeCell ref="AK9:AP9"/>
    <mergeCell ref="AC8:AH8"/>
    <mergeCell ref="AC9:AH9"/>
    <mergeCell ref="AC10:AH10"/>
  </mergeCells>
  <phoneticPr fontId="2" type="noConversion"/>
  <conditionalFormatting sqref="E12:AR16">
    <cfRule type="expression" dxfId="4" priority="34">
      <formula>E$11=1</formula>
    </cfRule>
  </conditionalFormatting>
  <conditionalFormatting sqref="E18:AR19">
    <cfRule type="expression" dxfId="3" priority="33">
      <formula>E$17=1</formula>
    </cfRule>
  </conditionalFormatting>
  <printOptions horizontalCentered="1"/>
  <pageMargins left="0" right="0" top="0" bottom="0" header="0" footer="0"/>
  <pageSetup paperSize="9" scale="61" fitToHeight="5" orientation="landscape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33"/>
  <sheetViews>
    <sheetView zoomScale="98" zoomScaleNormal="98" zoomScalePageLayoutView="98" workbookViewId="0">
      <pane xSplit="1" ySplit="1" topLeftCell="B110" activePane="bottomRight" state="frozen"/>
      <selection pane="topRight" activeCell="B1" sqref="B1"/>
      <selection pane="bottomLeft" activeCell="A2" sqref="A2"/>
      <selection pane="bottomRight" activeCell="C128" sqref="C128"/>
    </sheetView>
  </sheetViews>
  <sheetFormatPr baseColWidth="10" defaultRowHeight="15.75" x14ac:dyDescent="0.25"/>
  <cols>
    <col min="1" max="1" width="8.375" style="2" customWidth="1"/>
    <col min="2" max="2" width="14.375" style="2" customWidth="1"/>
    <col min="3" max="3" width="12" style="2" customWidth="1"/>
    <col min="4" max="4" width="16.375" style="2" customWidth="1"/>
    <col min="5" max="5" width="9.625" style="2" customWidth="1"/>
    <col min="6" max="6" width="9.875" style="2" customWidth="1"/>
    <col min="7" max="7" width="9" style="2" customWidth="1"/>
    <col min="8" max="8" width="10.875" style="2"/>
  </cols>
  <sheetData>
    <row r="1" spans="1:16" ht="45" x14ac:dyDescent="0.4">
      <c r="A1" s="4" t="s">
        <v>11</v>
      </c>
      <c r="B1" s="4" t="s">
        <v>9</v>
      </c>
      <c r="C1" s="4" t="s">
        <v>10</v>
      </c>
      <c r="D1" s="4" t="s">
        <v>12</v>
      </c>
      <c r="E1" s="4" t="s">
        <v>13</v>
      </c>
      <c r="F1" s="4" t="s">
        <v>14</v>
      </c>
      <c r="G1" s="4" t="s">
        <v>15</v>
      </c>
      <c r="H1" s="4" t="s">
        <v>16</v>
      </c>
      <c r="O1" s="17">
        <v>7</v>
      </c>
      <c r="P1" s="17">
        <v>4</v>
      </c>
    </row>
    <row r="2" spans="1:16" x14ac:dyDescent="0.25">
      <c r="A2" s="3">
        <v>1</v>
      </c>
      <c r="B2" s="3" t="s">
        <v>33</v>
      </c>
      <c r="C2" s="3" t="s">
        <v>25</v>
      </c>
      <c r="D2" s="3" t="s">
        <v>24</v>
      </c>
      <c r="E2" s="3">
        <v>3</v>
      </c>
      <c r="F2" s="3">
        <v>12</v>
      </c>
      <c r="G2" s="3" t="s">
        <v>17</v>
      </c>
      <c r="H2" s="3" t="s">
        <v>17</v>
      </c>
      <c r="I2" s="5" t="str">
        <f>IF(C2="","",IF(H2="Oui","Sans V",IF(G2="Oui","Sans P",IF(G2&amp;H2="Non","Mange tout","Touttout"))))</f>
        <v>Touttout</v>
      </c>
      <c r="J2" s="7" t="str">
        <f>IF(C2="","",IF(I2="Sans P","",IF(H2="Non","Tout tout",IF(H2="Oui","Sans V"))))</f>
        <v>Tout tout</v>
      </c>
      <c r="K2" s="6" t="str">
        <f t="shared" ref="K2:K65" si="0">IF(C2="","",IF(LEFT(D2,3)="MAR","MARDI",("JEUDI")))</f>
        <v>MARDI</v>
      </c>
      <c r="L2" s="6" t="str">
        <f t="shared" ref="L2:L65" si="1">IF(C2="","",(RIGHT(D2,5)))</f>
        <v>10H15</v>
      </c>
      <c r="M2" s="6" t="str">
        <f>IF(AND(K2="JEUDI",L2="16H30"),"CAES",L2)</f>
        <v>10H15</v>
      </c>
    </row>
    <row r="3" spans="1:16" x14ac:dyDescent="0.25">
      <c r="A3" s="3">
        <v>2</v>
      </c>
      <c r="B3" s="3" t="s">
        <v>34</v>
      </c>
      <c r="C3" s="3" t="s">
        <v>26</v>
      </c>
      <c r="D3" s="3" t="s">
        <v>22</v>
      </c>
      <c r="E3" s="3">
        <v>1</v>
      </c>
      <c r="F3" s="3">
        <v>3</v>
      </c>
      <c r="G3" s="3" t="s">
        <v>17</v>
      </c>
      <c r="H3" s="3" t="s">
        <v>17</v>
      </c>
      <c r="I3" s="5" t="str">
        <f t="shared" ref="I3:I66" si="2">IF(C3="","",IF(H3="Oui","Sans V",IF(G3="Oui","Sans P",IF(G3&amp;H3="Non","Mange tout","Touttout"))))</f>
        <v>Touttout</v>
      </c>
      <c r="J3" s="7" t="str">
        <f t="shared" ref="J3:J66" si="3">IF(C3="","",IF(I3="Sans P","",IF(H3="Non","Tout tout",IF(H3="Oui","Sans V"))))</f>
        <v>Tout tout</v>
      </c>
      <c r="K3" s="6" t="str">
        <f t="shared" si="0"/>
        <v>MARDI</v>
      </c>
      <c r="L3" s="6" t="str">
        <f t="shared" si="1"/>
        <v>10H45</v>
      </c>
      <c r="M3" s="6" t="str">
        <f t="shared" ref="M3:M66" si="4">IF(AND(K3="JEUDI",L3="16H30"),"CAES",L3)</f>
        <v>10H45</v>
      </c>
    </row>
    <row r="4" spans="1:16" x14ac:dyDescent="0.25">
      <c r="A4" s="3">
        <v>3</v>
      </c>
      <c r="B4" s="3" t="s">
        <v>35</v>
      </c>
      <c r="C4" s="3" t="s">
        <v>23</v>
      </c>
      <c r="D4" s="3" t="s">
        <v>21</v>
      </c>
      <c r="E4" s="3">
        <v>2</v>
      </c>
      <c r="F4" s="3">
        <v>8</v>
      </c>
      <c r="G4" s="3" t="s">
        <v>17</v>
      </c>
      <c r="H4" s="3" t="s">
        <v>17</v>
      </c>
      <c r="I4" s="5" t="str">
        <f t="shared" si="2"/>
        <v>Touttout</v>
      </c>
      <c r="J4" s="7" t="str">
        <f t="shared" si="3"/>
        <v>Tout tout</v>
      </c>
      <c r="K4" s="6" t="str">
        <f t="shared" si="0"/>
        <v>MARDI</v>
      </c>
      <c r="L4" s="6" t="str">
        <f t="shared" si="1"/>
        <v>10H00</v>
      </c>
      <c r="M4" s="6" t="str">
        <f t="shared" si="4"/>
        <v>10H00</v>
      </c>
    </row>
    <row r="5" spans="1:16" x14ac:dyDescent="0.25">
      <c r="A5" s="3">
        <v>4</v>
      </c>
      <c r="B5" s="3" t="s">
        <v>36</v>
      </c>
      <c r="C5" s="3" t="s">
        <v>20</v>
      </c>
      <c r="D5" s="3" t="s">
        <v>21</v>
      </c>
      <c r="E5" s="3">
        <v>2</v>
      </c>
      <c r="F5" s="3">
        <v>8</v>
      </c>
      <c r="G5" s="3" t="s">
        <v>17</v>
      </c>
      <c r="H5" s="3" t="s">
        <v>17</v>
      </c>
      <c r="I5" s="5" t="str">
        <f t="shared" si="2"/>
        <v>Touttout</v>
      </c>
      <c r="J5" s="7" t="str">
        <f t="shared" si="3"/>
        <v>Tout tout</v>
      </c>
      <c r="K5" s="6" t="str">
        <f t="shared" si="0"/>
        <v>MARDI</v>
      </c>
      <c r="L5" s="6" t="str">
        <f t="shared" si="1"/>
        <v>10H00</v>
      </c>
      <c r="M5" s="6" t="str">
        <f t="shared" si="4"/>
        <v>10H00</v>
      </c>
    </row>
    <row r="6" spans="1:16" x14ac:dyDescent="0.25">
      <c r="A6" s="3">
        <v>5</v>
      </c>
      <c r="B6" s="3" t="s">
        <v>37</v>
      </c>
      <c r="C6" s="3" t="s">
        <v>43</v>
      </c>
      <c r="D6" s="3" t="s">
        <v>22</v>
      </c>
      <c r="E6" s="3">
        <v>1</v>
      </c>
      <c r="F6" s="3">
        <v>7</v>
      </c>
      <c r="G6" s="3" t="s">
        <v>17</v>
      </c>
      <c r="H6" s="3" t="s">
        <v>17</v>
      </c>
      <c r="I6" s="5" t="str">
        <f t="shared" si="2"/>
        <v>Touttout</v>
      </c>
      <c r="J6" s="7" t="str">
        <f t="shared" si="3"/>
        <v>Tout tout</v>
      </c>
      <c r="K6" s="6" t="str">
        <f t="shared" si="0"/>
        <v>MARDI</v>
      </c>
      <c r="L6" s="6" t="str">
        <f t="shared" si="1"/>
        <v>10H45</v>
      </c>
      <c r="M6" s="6" t="str">
        <f t="shared" si="4"/>
        <v>10H45</v>
      </c>
    </row>
    <row r="7" spans="1:16" x14ac:dyDescent="0.25">
      <c r="A7" s="3">
        <v>6</v>
      </c>
      <c r="B7" s="3" t="s">
        <v>38</v>
      </c>
      <c r="C7" s="3" t="s">
        <v>44</v>
      </c>
      <c r="D7" s="3" t="s">
        <v>22</v>
      </c>
      <c r="E7" s="3">
        <v>1</v>
      </c>
      <c r="F7" s="3">
        <v>7</v>
      </c>
      <c r="G7" s="3" t="s">
        <v>18</v>
      </c>
      <c r="H7" s="3" t="s">
        <v>17</v>
      </c>
      <c r="I7" s="5" t="str">
        <f t="shared" si="2"/>
        <v>Sans P</v>
      </c>
      <c r="J7" s="7" t="str">
        <f t="shared" si="3"/>
        <v/>
      </c>
      <c r="K7" s="6" t="str">
        <f t="shared" si="0"/>
        <v>MARDI</v>
      </c>
      <c r="L7" s="6" t="str">
        <f t="shared" si="1"/>
        <v>10H45</v>
      </c>
      <c r="M7" s="6" t="str">
        <f t="shared" si="4"/>
        <v>10H45</v>
      </c>
    </row>
    <row r="8" spans="1:16" x14ac:dyDescent="0.25">
      <c r="A8" s="3">
        <v>7</v>
      </c>
      <c r="B8" s="3" t="s">
        <v>39</v>
      </c>
      <c r="C8" s="3" t="s">
        <v>45</v>
      </c>
      <c r="D8" s="3" t="s">
        <v>19</v>
      </c>
      <c r="E8" s="3">
        <v>1</v>
      </c>
      <c r="F8" s="3">
        <v>7</v>
      </c>
      <c r="G8" s="3" t="s">
        <v>17</v>
      </c>
      <c r="H8" s="3" t="s">
        <v>17</v>
      </c>
      <c r="I8" s="5" t="str">
        <f t="shared" si="2"/>
        <v>Touttout</v>
      </c>
      <c r="J8" s="7" t="str">
        <f t="shared" si="3"/>
        <v>Tout tout</v>
      </c>
      <c r="K8" s="6" t="str">
        <f t="shared" si="0"/>
        <v>MARDI</v>
      </c>
      <c r="L8" s="6" t="str">
        <f t="shared" si="1"/>
        <v>11H15</v>
      </c>
      <c r="M8" s="6" t="str">
        <f t="shared" si="4"/>
        <v>11H15</v>
      </c>
    </row>
    <row r="9" spans="1:16" x14ac:dyDescent="0.25">
      <c r="A9" s="3">
        <v>8</v>
      </c>
      <c r="B9" s="3" t="s">
        <v>40</v>
      </c>
      <c r="C9" s="3" t="s">
        <v>42</v>
      </c>
      <c r="D9" s="3" t="s">
        <v>22</v>
      </c>
      <c r="E9" s="3">
        <v>3</v>
      </c>
      <c r="F9" s="3">
        <v>12</v>
      </c>
      <c r="G9" s="3" t="s">
        <v>17</v>
      </c>
      <c r="H9" s="3" t="s">
        <v>17</v>
      </c>
      <c r="I9" s="5" t="str">
        <f t="shared" si="2"/>
        <v>Touttout</v>
      </c>
      <c r="J9" s="7" t="str">
        <f t="shared" si="3"/>
        <v>Tout tout</v>
      </c>
      <c r="K9" s="6" t="str">
        <f t="shared" si="0"/>
        <v>MARDI</v>
      </c>
      <c r="L9" s="6" t="str">
        <f t="shared" si="1"/>
        <v>10H45</v>
      </c>
      <c r="M9" s="6" t="str">
        <f t="shared" si="4"/>
        <v>10H45</v>
      </c>
    </row>
    <row r="10" spans="1:16" x14ac:dyDescent="0.25">
      <c r="A10" s="3">
        <v>9</v>
      </c>
      <c r="B10" s="3" t="s">
        <v>41</v>
      </c>
      <c r="C10" s="3" t="s">
        <v>46</v>
      </c>
      <c r="D10" s="3" t="s">
        <v>19</v>
      </c>
      <c r="E10" s="3">
        <v>2</v>
      </c>
      <c r="F10" s="3">
        <v>8</v>
      </c>
      <c r="G10" s="3" t="s">
        <v>17</v>
      </c>
      <c r="H10" s="3" t="s">
        <v>18</v>
      </c>
      <c r="I10" s="5" t="str">
        <f t="shared" si="2"/>
        <v>Sans V</v>
      </c>
      <c r="J10" s="7" t="str">
        <f t="shared" si="3"/>
        <v>Sans V</v>
      </c>
      <c r="K10" s="6" t="str">
        <f t="shared" si="0"/>
        <v>MARDI</v>
      </c>
      <c r="L10" s="6" t="str">
        <f t="shared" si="1"/>
        <v>11H15</v>
      </c>
      <c r="M10" s="6" t="str">
        <f t="shared" si="4"/>
        <v>11H15</v>
      </c>
    </row>
    <row r="11" spans="1:16" x14ac:dyDescent="0.25">
      <c r="A11" s="3">
        <v>10</v>
      </c>
      <c r="B11" s="3" t="s">
        <v>33</v>
      </c>
      <c r="C11" s="3" t="s">
        <v>25</v>
      </c>
      <c r="D11" s="3" t="s">
        <v>57</v>
      </c>
      <c r="E11" s="3">
        <v>1</v>
      </c>
      <c r="F11" s="3">
        <v>7</v>
      </c>
      <c r="G11" s="3" t="s">
        <v>17</v>
      </c>
      <c r="H11" s="3" t="s">
        <v>17</v>
      </c>
      <c r="I11" s="5" t="str">
        <f t="shared" si="2"/>
        <v>Touttout</v>
      </c>
      <c r="J11" s="7" t="str">
        <f t="shared" si="3"/>
        <v>Tout tout</v>
      </c>
      <c r="K11" s="6" t="str">
        <f t="shared" si="0"/>
        <v>MARDI</v>
      </c>
      <c r="L11" s="6" t="str">
        <f t="shared" si="1"/>
        <v>11H30</v>
      </c>
      <c r="M11" s="6" t="str">
        <f t="shared" si="4"/>
        <v>11H30</v>
      </c>
    </row>
    <row r="12" spans="1:16" x14ac:dyDescent="0.25">
      <c r="A12" s="3">
        <v>11</v>
      </c>
      <c r="B12" s="3" t="s">
        <v>34</v>
      </c>
      <c r="C12" s="3" t="s">
        <v>26</v>
      </c>
      <c r="D12" s="3" t="s">
        <v>21</v>
      </c>
      <c r="E12" s="3">
        <v>6</v>
      </c>
      <c r="F12" s="3">
        <v>24</v>
      </c>
      <c r="G12" s="3" t="s">
        <v>18</v>
      </c>
      <c r="H12" s="3" t="s">
        <v>17</v>
      </c>
      <c r="I12" s="5" t="str">
        <f t="shared" si="2"/>
        <v>Sans P</v>
      </c>
      <c r="J12" s="7" t="str">
        <f t="shared" si="3"/>
        <v/>
      </c>
      <c r="K12" s="6" t="str">
        <f t="shared" si="0"/>
        <v>MARDI</v>
      </c>
      <c r="L12" s="6" t="str">
        <f t="shared" si="1"/>
        <v>10H00</v>
      </c>
      <c r="M12" s="6" t="str">
        <f t="shared" si="4"/>
        <v>10H00</v>
      </c>
    </row>
    <row r="13" spans="1:16" x14ac:dyDescent="0.25">
      <c r="A13" s="3">
        <v>12</v>
      </c>
      <c r="B13" s="3" t="s">
        <v>35</v>
      </c>
      <c r="C13" s="3" t="s">
        <v>23</v>
      </c>
      <c r="D13" s="3" t="s">
        <v>58</v>
      </c>
      <c r="E13" s="3">
        <v>4</v>
      </c>
      <c r="F13" s="3">
        <v>16</v>
      </c>
      <c r="G13" s="3" t="s">
        <v>18</v>
      </c>
      <c r="H13" s="3" t="s">
        <v>17</v>
      </c>
      <c r="I13" s="5" t="str">
        <f t="shared" si="2"/>
        <v>Sans P</v>
      </c>
      <c r="J13" s="7" t="str">
        <f t="shared" si="3"/>
        <v/>
      </c>
      <c r="K13" s="6" t="str">
        <f t="shared" si="0"/>
        <v>MARDI</v>
      </c>
      <c r="L13" s="6" t="str">
        <f t="shared" si="1"/>
        <v>14H15</v>
      </c>
      <c r="M13" s="6" t="str">
        <f t="shared" si="4"/>
        <v>14H15</v>
      </c>
    </row>
    <row r="14" spans="1:16" x14ac:dyDescent="0.25">
      <c r="A14" s="3">
        <v>13</v>
      </c>
      <c r="B14" s="3" t="s">
        <v>36</v>
      </c>
      <c r="C14" s="3" t="s">
        <v>20</v>
      </c>
      <c r="D14" s="3" t="s">
        <v>59</v>
      </c>
      <c r="E14" s="3">
        <v>3</v>
      </c>
      <c r="F14" s="3">
        <v>6</v>
      </c>
      <c r="G14" s="3" t="s">
        <v>17</v>
      </c>
      <c r="H14" s="3" t="s">
        <v>17</v>
      </c>
      <c r="I14" s="5" t="str">
        <f t="shared" si="2"/>
        <v>Touttout</v>
      </c>
      <c r="J14" s="7" t="str">
        <f t="shared" si="3"/>
        <v>Tout tout</v>
      </c>
      <c r="K14" s="6" t="str">
        <f t="shared" si="0"/>
        <v>MARDI</v>
      </c>
      <c r="L14" s="6" t="str">
        <f t="shared" si="1"/>
        <v>16H30</v>
      </c>
      <c r="M14" s="6" t="str">
        <f t="shared" si="4"/>
        <v>16H30</v>
      </c>
    </row>
    <row r="15" spans="1:16" x14ac:dyDescent="0.25">
      <c r="A15" s="3">
        <v>14</v>
      </c>
      <c r="B15" s="3" t="s">
        <v>37</v>
      </c>
      <c r="C15" s="3" t="s">
        <v>43</v>
      </c>
      <c r="D15" s="3" t="s">
        <v>21</v>
      </c>
      <c r="E15" s="3">
        <v>6</v>
      </c>
      <c r="F15" s="3">
        <v>24</v>
      </c>
      <c r="G15" s="3" t="s">
        <v>18</v>
      </c>
      <c r="H15" s="3" t="s">
        <v>17</v>
      </c>
      <c r="I15" s="5" t="str">
        <f t="shared" si="2"/>
        <v>Sans P</v>
      </c>
      <c r="J15" s="7" t="str">
        <f t="shared" si="3"/>
        <v/>
      </c>
      <c r="K15" s="6" t="str">
        <f t="shared" si="0"/>
        <v>MARDI</v>
      </c>
      <c r="L15" s="6" t="str">
        <f t="shared" si="1"/>
        <v>10H00</v>
      </c>
      <c r="M15" s="6" t="str">
        <f t="shared" si="4"/>
        <v>10H00</v>
      </c>
    </row>
    <row r="16" spans="1:16" x14ac:dyDescent="0.25">
      <c r="A16" s="3">
        <v>15</v>
      </c>
      <c r="B16" s="3" t="s">
        <v>38</v>
      </c>
      <c r="C16" s="3" t="s">
        <v>44</v>
      </c>
      <c r="D16" s="3" t="s">
        <v>60</v>
      </c>
      <c r="E16" s="3">
        <v>1</v>
      </c>
      <c r="F16" s="3">
        <v>7</v>
      </c>
      <c r="G16" s="3" t="s">
        <v>17</v>
      </c>
      <c r="H16" s="3" t="s">
        <v>17</v>
      </c>
      <c r="I16" s="5" t="str">
        <f t="shared" si="2"/>
        <v>Touttout</v>
      </c>
      <c r="J16" s="7" t="str">
        <f t="shared" si="3"/>
        <v>Tout tout</v>
      </c>
      <c r="K16" s="6" t="str">
        <f t="shared" si="0"/>
        <v>MARDI</v>
      </c>
      <c r="L16" s="6" t="str">
        <f t="shared" si="1"/>
        <v>16H00</v>
      </c>
      <c r="M16" s="6" t="str">
        <f t="shared" si="4"/>
        <v>16H00</v>
      </c>
    </row>
    <row r="17" spans="1:13" x14ac:dyDescent="0.25">
      <c r="A17" s="3">
        <v>16</v>
      </c>
      <c r="B17" s="3" t="s">
        <v>39</v>
      </c>
      <c r="C17" s="3" t="s">
        <v>45</v>
      </c>
      <c r="D17" s="3" t="s">
        <v>61</v>
      </c>
      <c r="E17" s="3">
        <v>1</v>
      </c>
      <c r="F17" s="3">
        <v>7</v>
      </c>
      <c r="G17" s="3" t="s">
        <v>18</v>
      </c>
      <c r="H17" s="3" t="s">
        <v>17</v>
      </c>
      <c r="I17" s="5" t="str">
        <f t="shared" si="2"/>
        <v>Sans P</v>
      </c>
      <c r="J17" s="7" t="str">
        <f t="shared" si="3"/>
        <v/>
      </c>
      <c r="K17" s="6" t="str">
        <f t="shared" si="0"/>
        <v>MARDI</v>
      </c>
      <c r="L17" s="6" t="str">
        <f t="shared" si="1"/>
        <v>14H00</v>
      </c>
      <c r="M17" s="6" t="str">
        <f t="shared" si="4"/>
        <v>14H00</v>
      </c>
    </row>
    <row r="18" spans="1:13" x14ac:dyDescent="0.25">
      <c r="A18" s="3">
        <v>17</v>
      </c>
      <c r="B18" s="3" t="s">
        <v>40</v>
      </c>
      <c r="C18" s="3" t="s">
        <v>42</v>
      </c>
      <c r="D18" s="3" t="s">
        <v>24</v>
      </c>
      <c r="E18" s="3">
        <v>2</v>
      </c>
      <c r="F18" s="3">
        <v>8</v>
      </c>
      <c r="G18" s="3" t="s">
        <v>17</v>
      </c>
      <c r="H18" s="3" t="s">
        <v>17</v>
      </c>
      <c r="I18" s="5" t="str">
        <f t="shared" si="2"/>
        <v>Touttout</v>
      </c>
      <c r="J18" s="7" t="str">
        <f t="shared" si="3"/>
        <v>Tout tout</v>
      </c>
      <c r="K18" s="6" t="str">
        <f t="shared" si="0"/>
        <v>MARDI</v>
      </c>
      <c r="L18" s="6" t="str">
        <f t="shared" si="1"/>
        <v>10H15</v>
      </c>
      <c r="M18" s="6" t="str">
        <f t="shared" si="4"/>
        <v>10H15</v>
      </c>
    </row>
    <row r="19" spans="1:13" x14ac:dyDescent="0.25">
      <c r="A19" s="3">
        <v>18</v>
      </c>
      <c r="B19" s="3" t="s">
        <v>41</v>
      </c>
      <c r="C19" s="3" t="s">
        <v>46</v>
      </c>
      <c r="D19" s="3" t="s">
        <v>61</v>
      </c>
      <c r="E19" s="3">
        <v>7</v>
      </c>
      <c r="F19" s="3">
        <v>28</v>
      </c>
      <c r="G19" s="3" t="s">
        <v>18</v>
      </c>
      <c r="H19" s="3" t="s">
        <v>17</v>
      </c>
      <c r="I19" s="5" t="str">
        <f t="shared" si="2"/>
        <v>Sans P</v>
      </c>
      <c r="J19" s="7" t="str">
        <f t="shared" si="3"/>
        <v/>
      </c>
      <c r="K19" s="6" t="str">
        <f t="shared" si="0"/>
        <v>MARDI</v>
      </c>
      <c r="L19" s="6" t="str">
        <f t="shared" si="1"/>
        <v>14H00</v>
      </c>
      <c r="M19" s="6" t="str">
        <f t="shared" si="4"/>
        <v>14H00</v>
      </c>
    </row>
    <row r="20" spans="1:13" x14ac:dyDescent="0.25">
      <c r="A20" s="3">
        <v>19</v>
      </c>
      <c r="B20" s="3" t="s">
        <v>33</v>
      </c>
      <c r="C20" s="3" t="s">
        <v>25</v>
      </c>
      <c r="D20" s="3" t="s">
        <v>62</v>
      </c>
      <c r="E20" s="3">
        <v>1</v>
      </c>
      <c r="F20" s="3">
        <v>7</v>
      </c>
      <c r="G20" s="3" t="s">
        <v>18</v>
      </c>
      <c r="H20" s="3" t="s">
        <v>17</v>
      </c>
      <c r="I20" s="5" t="str">
        <f t="shared" si="2"/>
        <v>Sans P</v>
      </c>
      <c r="J20" s="7" t="str">
        <f t="shared" si="3"/>
        <v/>
      </c>
      <c r="K20" s="6" t="str">
        <f t="shared" si="0"/>
        <v>MARDI</v>
      </c>
      <c r="L20" s="6" t="str">
        <f t="shared" si="1"/>
        <v>11H00</v>
      </c>
      <c r="M20" s="6" t="str">
        <f t="shared" si="4"/>
        <v>11H00</v>
      </c>
    </row>
    <row r="21" spans="1:13" x14ac:dyDescent="0.25">
      <c r="A21" s="3">
        <v>20</v>
      </c>
      <c r="B21" s="3" t="s">
        <v>34</v>
      </c>
      <c r="C21" s="3" t="s">
        <v>26</v>
      </c>
      <c r="D21" s="3" t="s">
        <v>63</v>
      </c>
      <c r="E21" s="3">
        <v>2</v>
      </c>
      <c r="F21" s="3">
        <v>8</v>
      </c>
      <c r="G21" s="3" t="s">
        <v>17</v>
      </c>
      <c r="H21" s="3" t="s">
        <v>17</v>
      </c>
      <c r="I21" s="5" t="str">
        <f t="shared" si="2"/>
        <v>Touttout</v>
      </c>
      <c r="J21" s="7" t="str">
        <f t="shared" si="3"/>
        <v>Tout tout</v>
      </c>
      <c r="K21" s="6" t="str">
        <f t="shared" si="0"/>
        <v>JEUDI</v>
      </c>
      <c r="L21" s="6" t="str">
        <f t="shared" si="1"/>
        <v>16H00</v>
      </c>
      <c r="M21" s="6" t="str">
        <f t="shared" si="4"/>
        <v>16H00</v>
      </c>
    </row>
    <row r="22" spans="1:13" x14ac:dyDescent="0.25">
      <c r="A22" s="3">
        <v>21</v>
      </c>
      <c r="B22" s="3" t="s">
        <v>35</v>
      </c>
      <c r="C22" s="3" t="s">
        <v>23</v>
      </c>
      <c r="D22" s="3" t="s">
        <v>64</v>
      </c>
      <c r="E22" s="3">
        <v>3</v>
      </c>
      <c r="F22" s="3">
        <v>12</v>
      </c>
      <c r="G22" s="3" t="s">
        <v>18</v>
      </c>
      <c r="H22" s="3" t="s">
        <v>17</v>
      </c>
      <c r="I22" s="5" t="str">
        <f t="shared" si="2"/>
        <v>Sans P</v>
      </c>
      <c r="J22" s="7" t="str">
        <f t="shared" si="3"/>
        <v/>
      </c>
      <c r="K22" s="6" t="str">
        <f t="shared" si="0"/>
        <v>MARDI</v>
      </c>
      <c r="L22" s="6" t="str">
        <f t="shared" si="1"/>
        <v>15H00</v>
      </c>
      <c r="M22" s="6" t="str">
        <f t="shared" si="4"/>
        <v>15H00</v>
      </c>
    </row>
    <row r="23" spans="1:13" x14ac:dyDescent="0.25">
      <c r="A23" s="3">
        <v>22</v>
      </c>
      <c r="B23" s="3" t="s">
        <v>36</v>
      </c>
      <c r="C23" s="3" t="s">
        <v>20</v>
      </c>
      <c r="D23" s="3" t="s">
        <v>65</v>
      </c>
      <c r="E23" s="3">
        <v>5</v>
      </c>
      <c r="F23" s="3">
        <v>20</v>
      </c>
      <c r="G23" s="3" t="s">
        <v>18</v>
      </c>
      <c r="H23" s="3" t="s">
        <v>17</v>
      </c>
      <c r="I23" s="5" t="str">
        <f t="shared" si="2"/>
        <v>Sans P</v>
      </c>
      <c r="J23" s="7" t="str">
        <f t="shared" si="3"/>
        <v/>
      </c>
      <c r="K23" s="6" t="str">
        <f t="shared" si="0"/>
        <v>JEUDI</v>
      </c>
      <c r="L23" s="6" t="str">
        <f t="shared" si="1"/>
        <v>10H00</v>
      </c>
      <c r="M23" s="6" t="str">
        <f t="shared" si="4"/>
        <v>10H00</v>
      </c>
    </row>
    <row r="24" spans="1:13" x14ac:dyDescent="0.25">
      <c r="A24" s="3">
        <v>23</v>
      </c>
      <c r="B24" s="3" t="s">
        <v>37</v>
      </c>
      <c r="C24" s="3" t="s">
        <v>43</v>
      </c>
      <c r="D24" s="3" t="s">
        <v>65</v>
      </c>
      <c r="E24" s="3">
        <v>4</v>
      </c>
      <c r="F24" s="3">
        <v>16</v>
      </c>
      <c r="G24" s="3" t="s">
        <v>18</v>
      </c>
      <c r="H24" s="3" t="s">
        <v>17</v>
      </c>
      <c r="I24" s="5" t="str">
        <f t="shared" si="2"/>
        <v>Sans P</v>
      </c>
      <c r="J24" s="7" t="str">
        <f t="shared" si="3"/>
        <v/>
      </c>
      <c r="K24" s="6" t="str">
        <f t="shared" si="0"/>
        <v>JEUDI</v>
      </c>
      <c r="L24" s="6" t="str">
        <f t="shared" si="1"/>
        <v>10H00</v>
      </c>
      <c r="M24" s="6" t="str">
        <f t="shared" si="4"/>
        <v>10H00</v>
      </c>
    </row>
    <row r="25" spans="1:13" x14ac:dyDescent="0.25">
      <c r="A25" s="3">
        <v>24</v>
      </c>
      <c r="B25" s="3" t="s">
        <v>38</v>
      </c>
      <c r="C25" s="3" t="s">
        <v>44</v>
      </c>
      <c r="D25" s="3" t="s">
        <v>66</v>
      </c>
      <c r="E25" s="3">
        <v>4</v>
      </c>
      <c r="F25" s="3">
        <v>16</v>
      </c>
      <c r="G25" s="3" t="s">
        <v>18</v>
      </c>
      <c r="H25" s="3" t="s">
        <v>17</v>
      </c>
      <c r="I25" s="5" t="str">
        <f t="shared" si="2"/>
        <v>Sans P</v>
      </c>
      <c r="J25" s="7" t="str">
        <f t="shared" si="3"/>
        <v/>
      </c>
      <c r="K25" s="6" t="str">
        <f t="shared" si="0"/>
        <v>JEUDI</v>
      </c>
      <c r="L25" s="6" t="str">
        <f t="shared" si="1"/>
        <v>10H15</v>
      </c>
      <c r="M25" s="6" t="str">
        <f t="shared" si="4"/>
        <v>10H15</v>
      </c>
    </row>
    <row r="26" spans="1:13" x14ac:dyDescent="0.25">
      <c r="A26" s="3">
        <v>25</v>
      </c>
      <c r="B26" s="3" t="s">
        <v>39</v>
      </c>
      <c r="C26" s="3" t="s">
        <v>45</v>
      </c>
      <c r="D26" s="3" t="s">
        <v>66</v>
      </c>
      <c r="E26" s="3">
        <v>3</v>
      </c>
      <c r="F26" s="3">
        <v>12</v>
      </c>
      <c r="G26" s="3" t="s">
        <v>18</v>
      </c>
      <c r="H26" s="3" t="s">
        <v>17</v>
      </c>
      <c r="I26" s="5" t="str">
        <f t="shared" si="2"/>
        <v>Sans P</v>
      </c>
      <c r="J26" s="7" t="str">
        <f t="shared" si="3"/>
        <v/>
      </c>
      <c r="K26" s="6" t="str">
        <f t="shared" si="0"/>
        <v>JEUDI</v>
      </c>
      <c r="L26" s="6" t="str">
        <f t="shared" si="1"/>
        <v>10H15</v>
      </c>
      <c r="M26" s="6" t="str">
        <f t="shared" si="4"/>
        <v>10H15</v>
      </c>
    </row>
    <row r="27" spans="1:13" x14ac:dyDescent="0.25">
      <c r="A27" s="3">
        <v>27</v>
      </c>
      <c r="B27" s="3" t="s">
        <v>40</v>
      </c>
      <c r="C27" s="3" t="s">
        <v>42</v>
      </c>
      <c r="D27" s="3" t="s">
        <v>67</v>
      </c>
      <c r="E27" s="3">
        <v>1</v>
      </c>
      <c r="F27" s="3">
        <v>7</v>
      </c>
      <c r="G27" s="3" t="s">
        <v>17</v>
      </c>
      <c r="H27" s="3" t="s">
        <v>17</v>
      </c>
      <c r="I27" s="5" t="str">
        <f t="shared" si="2"/>
        <v>Touttout</v>
      </c>
      <c r="J27" s="7" t="str">
        <f t="shared" si="3"/>
        <v>Tout tout</v>
      </c>
      <c r="K27" s="6" t="str">
        <f t="shared" si="0"/>
        <v>MARDI</v>
      </c>
      <c r="L27" s="6" t="str">
        <f t="shared" si="1"/>
        <v>13H30</v>
      </c>
      <c r="M27" s="6" t="str">
        <f t="shared" si="4"/>
        <v>13H30</v>
      </c>
    </row>
    <row r="28" spans="1:13" x14ac:dyDescent="0.25">
      <c r="A28" s="3">
        <v>28</v>
      </c>
      <c r="B28" s="3" t="s">
        <v>41</v>
      </c>
      <c r="C28" s="3" t="s">
        <v>46</v>
      </c>
      <c r="D28" s="3" t="s">
        <v>64</v>
      </c>
      <c r="E28" s="3">
        <v>6</v>
      </c>
      <c r="F28" s="3">
        <v>24</v>
      </c>
      <c r="G28" s="3" t="s">
        <v>18</v>
      </c>
      <c r="H28" s="3" t="s">
        <v>17</v>
      </c>
      <c r="I28" s="5" t="str">
        <f t="shared" si="2"/>
        <v>Sans P</v>
      </c>
      <c r="J28" s="7" t="str">
        <f t="shared" si="3"/>
        <v/>
      </c>
      <c r="K28" s="6" t="str">
        <f t="shared" si="0"/>
        <v>MARDI</v>
      </c>
      <c r="L28" s="6" t="str">
        <f t="shared" si="1"/>
        <v>15H00</v>
      </c>
      <c r="M28" s="6" t="str">
        <f t="shared" si="4"/>
        <v>15H00</v>
      </c>
    </row>
    <row r="29" spans="1:13" x14ac:dyDescent="0.25">
      <c r="A29" s="3">
        <v>29</v>
      </c>
      <c r="B29" s="3" t="s">
        <v>33</v>
      </c>
      <c r="C29" s="3" t="s">
        <v>25</v>
      </c>
      <c r="D29" s="3" t="s">
        <v>58</v>
      </c>
      <c r="E29" s="3">
        <v>3</v>
      </c>
      <c r="F29" s="3">
        <v>12</v>
      </c>
      <c r="G29" s="3" t="s">
        <v>17</v>
      </c>
      <c r="H29" s="3" t="s">
        <v>17</v>
      </c>
      <c r="I29" s="5" t="str">
        <f t="shared" si="2"/>
        <v>Touttout</v>
      </c>
      <c r="J29" s="7" t="str">
        <f t="shared" si="3"/>
        <v>Tout tout</v>
      </c>
      <c r="K29" s="6" t="str">
        <f t="shared" si="0"/>
        <v>MARDI</v>
      </c>
      <c r="L29" s="6" t="str">
        <f t="shared" si="1"/>
        <v>14H15</v>
      </c>
      <c r="M29" s="6" t="str">
        <f t="shared" si="4"/>
        <v>14H15</v>
      </c>
    </row>
    <row r="30" spans="1:13" x14ac:dyDescent="0.25">
      <c r="A30" s="3">
        <v>30</v>
      </c>
      <c r="B30" s="3" t="s">
        <v>34</v>
      </c>
      <c r="C30" s="3" t="s">
        <v>26</v>
      </c>
      <c r="D30" s="3" t="s">
        <v>68</v>
      </c>
      <c r="E30" s="3">
        <v>2</v>
      </c>
      <c r="F30" s="3">
        <v>8</v>
      </c>
      <c r="G30" s="3" t="s">
        <v>17</v>
      </c>
      <c r="H30" s="3" t="s">
        <v>17</v>
      </c>
      <c r="I30" s="5" t="str">
        <f t="shared" si="2"/>
        <v>Touttout</v>
      </c>
      <c r="J30" s="7" t="str">
        <f t="shared" si="3"/>
        <v>Tout tout</v>
      </c>
      <c r="K30" s="6" t="str">
        <f t="shared" si="0"/>
        <v>JEUDI</v>
      </c>
      <c r="L30" s="6" t="str">
        <f t="shared" si="1"/>
        <v>10H45</v>
      </c>
      <c r="M30" s="6" t="str">
        <f t="shared" si="4"/>
        <v>10H45</v>
      </c>
    </row>
    <row r="31" spans="1:13" x14ac:dyDescent="0.25">
      <c r="A31" s="3">
        <v>31</v>
      </c>
      <c r="B31" s="3" t="s">
        <v>35</v>
      </c>
      <c r="C31" s="3" t="s">
        <v>23</v>
      </c>
      <c r="D31" s="3" t="s">
        <v>58</v>
      </c>
      <c r="E31" s="3">
        <v>2</v>
      </c>
      <c r="F31" s="3">
        <v>8</v>
      </c>
      <c r="G31" s="3" t="s">
        <v>18</v>
      </c>
      <c r="H31" s="3" t="s">
        <v>17</v>
      </c>
      <c r="I31" s="5" t="str">
        <f t="shared" si="2"/>
        <v>Sans P</v>
      </c>
      <c r="J31" s="7" t="str">
        <f t="shared" si="3"/>
        <v/>
      </c>
      <c r="K31" s="6" t="str">
        <f t="shared" si="0"/>
        <v>MARDI</v>
      </c>
      <c r="L31" s="6" t="str">
        <f t="shared" si="1"/>
        <v>14H15</v>
      </c>
      <c r="M31" s="6" t="str">
        <f t="shared" si="4"/>
        <v>14H15</v>
      </c>
    </row>
    <row r="32" spans="1:13" x14ac:dyDescent="0.25">
      <c r="A32" s="3">
        <v>33</v>
      </c>
      <c r="B32" s="3" t="s">
        <v>36</v>
      </c>
      <c r="C32" s="3" t="s">
        <v>20</v>
      </c>
      <c r="D32" s="3" t="s">
        <v>22</v>
      </c>
      <c r="E32" s="3">
        <v>3</v>
      </c>
      <c r="F32" s="3">
        <v>6</v>
      </c>
      <c r="G32" s="3" t="s">
        <v>17</v>
      </c>
      <c r="H32" s="3" t="s">
        <v>17</v>
      </c>
      <c r="I32" s="5" t="str">
        <f t="shared" si="2"/>
        <v>Touttout</v>
      </c>
      <c r="J32" s="7" t="str">
        <f t="shared" si="3"/>
        <v>Tout tout</v>
      </c>
      <c r="K32" s="6" t="str">
        <f t="shared" si="0"/>
        <v>MARDI</v>
      </c>
      <c r="L32" s="6" t="str">
        <f t="shared" si="1"/>
        <v>10H45</v>
      </c>
      <c r="M32" s="6" t="str">
        <f t="shared" si="4"/>
        <v>10H45</v>
      </c>
    </row>
    <row r="33" spans="1:13" x14ac:dyDescent="0.25">
      <c r="A33" s="3">
        <v>34</v>
      </c>
      <c r="B33" s="3" t="s">
        <v>37</v>
      </c>
      <c r="C33" s="3" t="s">
        <v>43</v>
      </c>
      <c r="D33" s="3" t="s">
        <v>69</v>
      </c>
      <c r="E33" s="3">
        <v>5</v>
      </c>
      <c r="F33" s="3">
        <v>20</v>
      </c>
      <c r="G33" s="3" t="s">
        <v>18</v>
      </c>
      <c r="H33" s="3" t="s">
        <v>17</v>
      </c>
      <c r="I33" s="5" t="str">
        <f t="shared" si="2"/>
        <v>Sans P</v>
      </c>
      <c r="J33" s="7" t="str">
        <f t="shared" si="3"/>
        <v/>
      </c>
      <c r="K33" s="6" t="str">
        <f t="shared" si="0"/>
        <v>JEUDI</v>
      </c>
      <c r="L33" s="6" t="str">
        <f t="shared" si="1"/>
        <v>11H15</v>
      </c>
      <c r="M33" s="6" t="str">
        <f t="shared" si="4"/>
        <v>11H15</v>
      </c>
    </row>
    <row r="34" spans="1:13" x14ac:dyDescent="0.25">
      <c r="A34" s="3">
        <v>35</v>
      </c>
      <c r="B34" s="3" t="s">
        <v>38</v>
      </c>
      <c r="C34" s="3" t="s">
        <v>44</v>
      </c>
      <c r="D34" s="3" t="s">
        <v>22</v>
      </c>
      <c r="E34" s="3">
        <v>1</v>
      </c>
      <c r="F34" s="3">
        <v>7</v>
      </c>
      <c r="G34" s="3" t="s">
        <v>17</v>
      </c>
      <c r="H34" s="3" t="s">
        <v>17</v>
      </c>
      <c r="I34" s="5" t="str">
        <f t="shared" si="2"/>
        <v>Touttout</v>
      </c>
      <c r="J34" s="7" t="str">
        <f t="shared" si="3"/>
        <v>Tout tout</v>
      </c>
      <c r="K34" s="6" t="str">
        <f t="shared" si="0"/>
        <v>MARDI</v>
      </c>
      <c r="L34" s="6" t="str">
        <f t="shared" si="1"/>
        <v>10H45</v>
      </c>
      <c r="M34" s="6" t="str">
        <f t="shared" si="4"/>
        <v>10H45</v>
      </c>
    </row>
    <row r="35" spans="1:13" x14ac:dyDescent="0.25">
      <c r="A35" s="3">
        <v>37</v>
      </c>
      <c r="B35" s="3" t="s">
        <v>39</v>
      </c>
      <c r="C35" s="3" t="s">
        <v>45</v>
      </c>
      <c r="D35" s="3" t="s">
        <v>58</v>
      </c>
      <c r="E35" s="3">
        <v>1</v>
      </c>
      <c r="F35" s="3">
        <v>7</v>
      </c>
      <c r="G35" s="3" t="s">
        <v>17</v>
      </c>
      <c r="H35" s="3" t="s">
        <v>17</v>
      </c>
      <c r="I35" s="5" t="str">
        <f t="shared" si="2"/>
        <v>Touttout</v>
      </c>
      <c r="J35" s="7" t="str">
        <f t="shared" si="3"/>
        <v>Tout tout</v>
      </c>
      <c r="K35" s="6" t="str">
        <f t="shared" si="0"/>
        <v>MARDI</v>
      </c>
      <c r="L35" s="6" t="str">
        <f t="shared" si="1"/>
        <v>14H15</v>
      </c>
      <c r="M35" s="6" t="str">
        <f t="shared" si="4"/>
        <v>14H15</v>
      </c>
    </row>
    <row r="36" spans="1:13" x14ac:dyDescent="0.25">
      <c r="A36" s="3">
        <v>38</v>
      </c>
      <c r="B36" s="3" t="s">
        <v>40</v>
      </c>
      <c r="C36" s="3" t="s">
        <v>42</v>
      </c>
      <c r="D36" s="3" t="s">
        <v>70</v>
      </c>
      <c r="E36" s="3">
        <v>4</v>
      </c>
      <c r="F36" s="3">
        <v>16</v>
      </c>
      <c r="G36" s="3" t="s">
        <v>17</v>
      </c>
      <c r="H36" s="3" t="s">
        <v>17</v>
      </c>
      <c r="I36" s="5" t="str">
        <f t="shared" si="2"/>
        <v>Touttout</v>
      </c>
      <c r="J36" s="7" t="str">
        <f t="shared" si="3"/>
        <v>Tout tout</v>
      </c>
      <c r="K36" s="6" t="str">
        <f t="shared" si="0"/>
        <v>MARDI</v>
      </c>
      <c r="L36" s="6" t="str">
        <f t="shared" si="1"/>
        <v>14H30</v>
      </c>
      <c r="M36" s="6" t="str">
        <f t="shared" si="4"/>
        <v>14H30</v>
      </c>
    </row>
    <row r="37" spans="1:13" x14ac:dyDescent="0.25">
      <c r="A37" s="3">
        <v>39</v>
      </c>
      <c r="B37" s="3" t="s">
        <v>41</v>
      </c>
      <c r="C37" s="3" t="s">
        <v>46</v>
      </c>
      <c r="D37" s="3" t="s">
        <v>19</v>
      </c>
      <c r="E37" s="3">
        <v>1</v>
      </c>
      <c r="F37" s="3">
        <v>7</v>
      </c>
      <c r="G37" s="3" t="s">
        <v>17</v>
      </c>
      <c r="H37" s="3" t="s">
        <v>17</v>
      </c>
      <c r="I37" s="5" t="str">
        <f t="shared" si="2"/>
        <v>Touttout</v>
      </c>
      <c r="J37" s="7" t="str">
        <f t="shared" si="3"/>
        <v>Tout tout</v>
      </c>
      <c r="K37" s="6" t="str">
        <f t="shared" si="0"/>
        <v>MARDI</v>
      </c>
      <c r="L37" s="6" t="str">
        <f t="shared" si="1"/>
        <v>11H15</v>
      </c>
      <c r="M37" s="6" t="str">
        <f t="shared" si="4"/>
        <v>11H15</v>
      </c>
    </row>
    <row r="38" spans="1:13" x14ac:dyDescent="0.25">
      <c r="A38" s="3">
        <v>40</v>
      </c>
      <c r="B38" s="3" t="s">
        <v>33</v>
      </c>
      <c r="C38" s="3" t="s">
        <v>25</v>
      </c>
      <c r="D38" s="3" t="s">
        <v>70</v>
      </c>
      <c r="E38" s="3">
        <v>3</v>
      </c>
      <c r="F38" s="3">
        <v>12</v>
      </c>
      <c r="G38" s="3" t="s">
        <v>18</v>
      </c>
      <c r="H38" s="3" t="s">
        <v>17</v>
      </c>
      <c r="I38" s="5" t="str">
        <f t="shared" si="2"/>
        <v>Sans P</v>
      </c>
      <c r="J38" s="7" t="str">
        <f t="shared" si="3"/>
        <v/>
      </c>
      <c r="K38" s="6" t="str">
        <f t="shared" si="0"/>
        <v>MARDI</v>
      </c>
      <c r="L38" s="6" t="str">
        <f t="shared" si="1"/>
        <v>14H30</v>
      </c>
      <c r="M38" s="6" t="str">
        <f t="shared" si="4"/>
        <v>14H30</v>
      </c>
    </row>
    <row r="39" spans="1:13" x14ac:dyDescent="0.25">
      <c r="A39" s="3">
        <v>41</v>
      </c>
      <c r="B39" s="3" t="s">
        <v>34</v>
      </c>
      <c r="C39" s="3" t="s">
        <v>26</v>
      </c>
      <c r="D39" s="3" t="s">
        <v>24</v>
      </c>
      <c r="E39" s="3">
        <v>6</v>
      </c>
      <c r="F39" s="3">
        <v>24</v>
      </c>
      <c r="G39" s="3" t="s">
        <v>18</v>
      </c>
      <c r="H39" s="3" t="s">
        <v>17</v>
      </c>
      <c r="I39" s="5" t="str">
        <f t="shared" si="2"/>
        <v>Sans P</v>
      </c>
      <c r="J39" s="7" t="str">
        <f t="shared" si="3"/>
        <v/>
      </c>
      <c r="K39" s="6" t="str">
        <f t="shared" si="0"/>
        <v>MARDI</v>
      </c>
      <c r="L39" s="6" t="str">
        <f t="shared" si="1"/>
        <v>10H15</v>
      </c>
      <c r="M39" s="6" t="str">
        <f t="shared" si="4"/>
        <v>10H15</v>
      </c>
    </row>
    <row r="40" spans="1:13" x14ac:dyDescent="0.25">
      <c r="A40" s="3">
        <v>42</v>
      </c>
      <c r="B40" s="3" t="s">
        <v>35</v>
      </c>
      <c r="C40" s="3" t="s">
        <v>23</v>
      </c>
      <c r="D40" s="3" t="s">
        <v>62</v>
      </c>
      <c r="E40" s="3">
        <v>1</v>
      </c>
      <c r="F40" s="3">
        <v>7</v>
      </c>
      <c r="G40" s="3" t="s">
        <v>17</v>
      </c>
      <c r="H40" s="3" t="s">
        <v>17</v>
      </c>
      <c r="I40" s="5" t="str">
        <f t="shared" si="2"/>
        <v>Touttout</v>
      </c>
      <c r="J40" s="7" t="str">
        <f t="shared" si="3"/>
        <v>Tout tout</v>
      </c>
      <c r="K40" s="6" t="str">
        <f t="shared" si="0"/>
        <v>MARDI</v>
      </c>
      <c r="L40" s="6" t="str">
        <f t="shared" si="1"/>
        <v>11H00</v>
      </c>
      <c r="M40" s="6" t="str">
        <f t="shared" si="4"/>
        <v>11H00</v>
      </c>
    </row>
    <row r="41" spans="1:13" x14ac:dyDescent="0.25">
      <c r="A41" s="3">
        <v>43</v>
      </c>
      <c r="B41" s="3" t="s">
        <v>36</v>
      </c>
      <c r="C41" s="3" t="s">
        <v>20</v>
      </c>
      <c r="D41" s="3" t="s">
        <v>68</v>
      </c>
      <c r="E41" s="3">
        <v>1</v>
      </c>
      <c r="F41" s="3">
        <v>7</v>
      </c>
      <c r="G41" s="3" t="s">
        <v>17</v>
      </c>
      <c r="H41" s="3" t="s">
        <v>17</v>
      </c>
      <c r="I41" s="5" t="str">
        <f t="shared" si="2"/>
        <v>Touttout</v>
      </c>
      <c r="J41" s="7" t="str">
        <f t="shared" si="3"/>
        <v>Tout tout</v>
      </c>
      <c r="K41" s="6" t="str">
        <f t="shared" si="0"/>
        <v>JEUDI</v>
      </c>
      <c r="L41" s="6" t="str">
        <f t="shared" si="1"/>
        <v>10H45</v>
      </c>
      <c r="M41" s="6" t="str">
        <f t="shared" si="4"/>
        <v>10H45</v>
      </c>
    </row>
    <row r="42" spans="1:13" x14ac:dyDescent="0.25">
      <c r="A42" s="3">
        <v>44</v>
      </c>
      <c r="B42" s="3" t="s">
        <v>37</v>
      </c>
      <c r="C42" s="3" t="s">
        <v>43</v>
      </c>
      <c r="D42" s="3" t="s">
        <v>19</v>
      </c>
      <c r="E42" s="3">
        <v>1</v>
      </c>
      <c r="F42" s="3">
        <v>7</v>
      </c>
      <c r="G42" s="3" t="s">
        <v>17</v>
      </c>
      <c r="H42" s="3" t="s">
        <v>17</v>
      </c>
      <c r="I42" s="5" t="str">
        <f t="shared" si="2"/>
        <v>Touttout</v>
      </c>
      <c r="J42" s="7" t="str">
        <f t="shared" si="3"/>
        <v>Tout tout</v>
      </c>
      <c r="K42" s="6" t="str">
        <f t="shared" si="0"/>
        <v>MARDI</v>
      </c>
      <c r="L42" s="6" t="str">
        <f t="shared" si="1"/>
        <v>11H15</v>
      </c>
      <c r="M42" s="6" t="str">
        <f t="shared" si="4"/>
        <v>11H15</v>
      </c>
    </row>
    <row r="43" spans="1:13" x14ac:dyDescent="0.25">
      <c r="A43" s="3">
        <v>45</v>
      </c>
      <c r="B43" s="3" t="s">
        <v>38</v>
      </c>
      <c r="C43" s="3" t="s">
        <v>44</v>
      </c>
      <c r="D43" s="3" t="s">
        <v>68</v>
      </c>
      <c r="E43" s="3">
        <v>2</v>
      </c>
      <c r="F43" s="3">
        <v>8</v>
      </c>
      <c r="G43" s="3" t="s">
        <v>17</v>
      </c>
      <c r="H43" s="3" t="s">
        <v>17</v>
      </c>
      <c r="I43" s="5" t="str">
        <f t="shared" si="2"/>
        <v>Touttout</v>
      </c>
      <c r="J43" s="7" t="str">
        <f t="shared" si="3"/>
        <v>Tout tout</v>
      </c>
      <c r="K43" s="6" t="str">
        <f t="shared" si="0"/>
        <v>JEUDI</v>
      </c>
      <c r="L43" s="6" t="str">
        <f t="shared" si="1"/>
        <v>10H45</v>
      </c>
      <c r="M43" s="6" t="str">
        <f t="shared" si="4"/>
        <v>10H45</v>
      </c>
    </row>
    <row r="44" spans="1:13" x14ac:dyDescent="0.25">
      <c r="A44" s="3">
        <v>46</v>
      </c>
      <c r="B44" s="3" t="s">
        <v>39</v>
      </c>
      <c r="C44" s="3" t="s">
        <v>45</v>
      </c>
      <c r="D44" s="3" t="s">
        <v>71</v>
      </c>
      <c r="E44" s="3">
        <v>1</v>
      </c>
      <c r="F44" s="3">
        <v>7</v>
      </c>
      <c r="G44" s="3" t="s">
        <v>17</v>
      </c>
      <c r="H44" s="3" t="s">
        <v>17</v>
      </c>
      <c r="I44" s="5" t="str">
        <f t="shared" si="2"/>
        <v>Touttout</v>
      </c>
      <c r="J44" s="7" t="str">
        <f t="shared" si="3"/>
        <v>Tout tout</v>
      </c>
      <c r="K44" s="6" t="str">
        <f t="shared" si="0"/>
        <v>MARDI</v>
      </c>
      <c r="L44" s="6" t="str">
        <f t="shared" si="1"/>
        <v>15H30</v>
      </c>
      <c r="M44" s="6" t="str">
        <f t="shared" si="4"/>
        <v>15H30</v>
      </c>
    </row>
    <row r="45" spans="1:13" x14ac:dyDescent="0.25">
      <c r="A45" s="3">
        <v>47</v>
      </c>
      <c r="B45" s="3" t="s">
        <v>40</v>
      </c>
      <c r="C45" s="3" t="s">
        <v>42</v>
      </c>
      <c r="D45" s="3" t="s">
        <v>71</v>
      </c>
      <c r="E45" s="3">
        <v>8</v>
      </c>
      <c r="F45" s="3">
        <v>32</v>
      </c>
      <c r="G45" s="3" t="s">
        <v>18</v>
      </c>
      <c r="H45" s="3" t="s">
        <v>17</v>
      </c>
      <c r="I45" s="5" t="str">
        <f t="shared" si="2"/>
        <v>Sans P</v>
      </c>
      <c r="J45" s="7" t="str">
        <f t="shared" si="3"/>
        <v/>
      </c>
      <c r="K45" s="6" t="str">
        <f t="shared" si="0"/>
        <v>MARDI</v>
      </c>
      <c r="L45" s="6" t="str">
        <f t="shared" si="1"/>
        <v>15H30</v>
      </c>
      <c r="M45" s="6" t="str">
        <f t="shared" si="4"/>
        <v>15H30</v>
      </c>
    </row>
    <row r="46" spans="1:13" x14ac:dyDescent="0.25">
      <c r="A46" s="3">
        <v>48</v>
      </c>
      <c r="B46" s="3" t="s">
        <v>41</v>
      </c>
      <c r="C46" s="3" t="s">
        <v>46</v>
      </c>
      <c r="D46" s="3" t="s">
        <v>62</v>
      </c>
      <c r="E46" s="3">
        <v>5</v>
      </c>
      <c r="F46" s="3">
        <v>20</v>
      </c>
      <c r="G46" s="3" t="s">
        <v>17</v>
      </c>
      <c r="H46" s="3" t="s">
        <v>17</v>
      </c>
      <c r="I46" s="5" t="str">
        <f t="shared" si="2"/>
        <v>Touttout</v>
      </c>
      <c r="J46" s="7" t="str">
        <f t="shared" si="3"/>
        <v>Tout tout</v>
      </c>
      <c r="K46" s="6" t="str">
        <f t="shared" si="0"/>
        <v>MARDI</v>
      </c>
      <c r="L46" s="6" t="str">
        <f t="shared" si="1"/>
        <v>11H00</v>
      </c>
      <c r="M46" s="6" t="str">
        <f t="shared" si="4"/>
        <v>11H00</v>
      </c>
    </row>
    <row r="47" spans="1:13" x14ac:dyDescent="0.25">
      <c r="A47" s="3">
        <v>50</v>
      </c>
      <c r="B47" s="3" t="s">
        <v>33</v>
      </c>
      <c r="C47" s="3" t="s">
        <v>25</v>
      </c>
      <c r="D47" s="3" t="s">
        <v>62</v>
      </c>
      <c r="E47" s="3">
        <v>1</v>
      </c>
      <c r="F47" s="3">
        <v>7</v>
      </c>
      <c r="G47" s="3" t="s">
        <v>17</v>
      </c>
      <c r="H47" s="3" t="s">
        <v>17</v>
      </c>
      <c r="I47" s="5" t="str">
        <f t="shared" si="2"/>
        <v>Touttout</v>
      </c>
      <c r="J47" s="7" t="str">
        <f t="shared" si="3"/>
        <v>Tout tout</v>
      </c>
      <c r="K47" s="6" t="str">
        <f t="shared" si="0"/>
        <v>MARDI</v>
      </c>
      <c r="L47" s="6" t="str">
        <f t="shared" si="1"/>
        <v>11H00</v>
      </c>
      <c r="M47" s="6" t="str">
        <f t="shared" si="4"/>
        <v>11H00</v>
      </c>
    </row>
    <row r="48" spans="1:13" x14ac:dyDescent="0.25">
      <c r="A48" s="3">
        <v>51</v>
      </c>
      <c r="B48" s="3" t="s">
        <v>34</v>
      </c>
      <c r="C48" s="3" t="s">
        <v>26</v>
      </c>
      <c r="D48" s="3" t="s">
        <v>67</v>
      </c>
      <c r="E48" s="3">
        <v>1</v>
      </c>
      <c r="F48" s="3">
        <v>7</v>
      </c>
      <c r="G48" s="3" t="s">
        <v>17</v>
      </c>
      <c r="H48" s="3" t="s">
        <v>17</v>
      </c>
      <c r="I48" s="5" t="str">
        <f t="shared" si="2"/>
        <v>Touttout</v>
      </c>
      <c r="J48" s="7" t="str">
        <f t="shared" si="3"/>
        <v>Tout tout</v>
      </c>
      <c r="K48" s="6" t="str">
        <f t="shared" si="0"/>
        <v>MARDI</v>
      </c>
      <c r="L48" s="6" t="str">
        <f t="shared" si="1"/>
        <v>13H30</v>
      </c>
      <c r="M48" s="6" t="str">
        <f t="shared" si="4"/>
        <v>13H30</v>
      </c>
    </row>
    <row r="49" spans="1:13" x14ac:dyDescent="0.25">
      <c r="A49" s="3">
        <v>52</v>
      </c>
      <c r="B49" s="3" t="s">
        <v>35</v>
      </c>
      <c r="C49" s="3" t="s">
        <v>23</v>
      </c>
      <c r="D49" s="3" t="s">
        <v>61</v>
      </c>
      <c r="E49" s="3">
        <v>4</v>
      </c>
      <c r="F49" s="3">
        <v>16</v>
      </c>
      <c r="G49" s="3" t="s">
        <v>17</v>
      </c>
      <c r="H49" s="3" t="s">
        <v>17</v>
      </c>
      <c r="I49" s="5" t="str">
        <f t="shared" si="2"/>
        <v>Touttout</v>
      </c>
      <c r="J49" s="7" t="str">
        <f t="shared" si="3"/>
        <v>Tout tout</v>
      </c>
      <c r="K49" s="6" t="str">
        <f t="shared" si="0"/>
        <v>MARDI</v>
      </c>
      <c r="L49" s="6" t="str">
        <f t="shared" si="1"/>
        <v>14H00</v>
      </c>
      <c r="M49" s="6" t="str">
        <f t="shared" si="4"/>
        <v>14H00</v>
      </c>
    </row>
    <row r="50" spans="1:13" x14ac:dyDescent="0.25">
      <c r="A50" s="3">
        <v>53</v>
      </c>
      <c r="B50" s="3" t="s">
        <v>36</v>
      </c>
      <c r="C50" s="3" t="s">
        <v>20</v>
      </c>
      <c r="D50" s="3" t="s">
        <v>61</v>
      </c>
      <c r="E50" s="3">
        <v>4</v>
      </c>
      <c r="F50" s="3">
        <v>16</v>
      </c>
      <c r="G50" s="3" t="s">
        <v>18</v>
      </c>
      <c r="H50" s="3" t="s">
        <v>17</v>
      </c>
      <c r="I50" s="5" t="str">
        <f t="shared" si="2"/>
        <v>Sans P</v>
      </c>
      <c r="J50" s="7" t="str">
        <f t="shared" si="3"/>
        <v/>
      </c>
      <c r="K50" s="6" t="str">
        <f t="shared" si="0"/>
        <v>MARDI</v>
      </c>
      <c r="L50" s="6" t="str">
        <f t="shared" si="1"/>
        <v>14H00</v>
      </c>
      <c r="M50" s="6" t="str">
        <f t="shared" si="4"/>
        <v>14H00</v>
      </c>
    </row>
    <row r="51" spans="1:13" x14ac:dyDescent="0.25">
      <c r="A51" s="3">
        <v>54</v>
      </c>
      <c r="B51" s="3" t="s">
        <v>37</v>
      </c>
      <c r="C51" s="3" t="s">
        <v>43</v>
      </c>
      <c r="D51" s="3" t="s">
        <v>72</v>
      </c>
      <c r="E51" s="3">
        <v>3</v>
      </c>
      <c r="F51" s="3">
        <v>12</v>
      </c>
      <c r="G51" s="3" t="s">
        <v>18</v>
      </c>
      <c r="H51" s="3" t="s">
        <v>17</v>
      </c>
      <c r="I51" s="5" t="str">
        <f t="shared" si="2"/>
        <v>Sans P</v>
      </c>
      <c r="J51" s="7" t="str">
        <f t="shared" si="3"/>
        <v/>
      </c>
      <c r="K51" s="6" t="str">
        <f t="shared" si="0"/>
        <v>JEUDI</v>
      </c>
      <c r="L51" s="6" t="str">
        <f t="shared" si="1"/>
        <v>14H00</v>
      </c>
      <c r="M51" s="6" t="str">
        <f t="shared" si="4"/>
        <v>14H00</v>
      </c>
    </row>
    <row r="52" spans="1:13" x14ac:dyDescent="0.25">
      <c r="A52" s="3">
        <v>55</v>
      </c>
      <c r="B52" s="3" t="s">
        <v>38</v>
      </c>
      <c r="C52" s="3" t="s">
        <v>44</v>
      </c>
      <c r="D52" s="3" t="s">
        <v>72</v>
      </c>
      <c r="E52" s="3">
        <v>3</v>
      </c>
      <c r="F52" s="3">
        <v>12</v>
      </c>
      <c r="G52" s="3" t="s">
        <v>17</v>
      </c>
      <c r="H52" s="3" t="s">
        <v>17</v>
      </c>
      <c r="I52" s="5" t="str">
        <f t="shared" si="2"/>
        <v>Touttout</v>
      </c>
      <c r="J52" s="7" t="str">
        <f t="shared" si="3"/>
        <v>Tout tout</v>
      </c>
      <c r="K52" s="6" t="str">
        <f t="shared" si="0"/>
        <v>JEUDI</v>
      </c>
      <c r="L52" s="6" t="str">
        <f t="shared" si="1"/>
        <v>14H00</v>
      </c>
      <c r="M52" s="6" t="str">
        <f t="shared" si="4"/>
        <v>14H00</v>
      </c>
    </row>
    <row r="53" spans="1:13" x14ac:dyDescent="0.25">
      <c r="A53" s="3">
        <v>56</v>
      </c>
      <c r="B53" s="3" t="s">
        <v>39</v>
      </c>
      <c r="C53" s="3" t="s">
        <v>45</v>
      </c>
      <c r="D53" s="3" t="s">
        <v>72</v>
      </c>
      <c r="E53" s="3">
        <v>1</v>
      </c>
      <c r="F53" s="3">
        <v>7</v>
      </c>
      <c r="G53" s="3" t="s">
        <v>17</v>
      </c>
      <c r="H53" s="3" t="s">
        <v>18</v>
      </c>
      <c r="I53" s="5" t="str">
        <f t="shared" si="2"/>
        <v>Sans V</v>
      </c>
      <c r="J53" s="7" t="str">
        <f t="shared" si="3"/>
        <v>Sans V</v>
      </c>
      <c r="K53" s="6" t="str">
        <f t="shared" si="0"/>
        <v>JEUDI</v>
      </c>
      <c r="L53" s="6" t="str">
        <f t="shared" si="1"/>
        <v>14H00</v>
      </c>
      <c r="M53" s="6" t="str">
        <f t="shared" si="4"/>
        <v>14H00</v>
      </c>
    </row>
    <row r="54" spans="1:13" x14ac:dyDescent="0.25">
      <c r="A54" s="3">
        <v>57</v>
      </c>
      <c r="B54" s="3" t="s">
        <v>40</v>
      </c>
      <c r="C54" s="3" t="s">
        <v>42</v>
      </c>
      <c r="D54" s="3" t="s">
        <v>72</v>
      </c>
      <c r="E54" s="3">
        <v>1</v>
      </c>
      <c r="F54" s="3">
        <v>7</v>
      </c>
      <c r="G54" s="3" t="s">
        <v>18</v>
      </c>
      <c r="H54" s="3" t="s">
        <v>17</v>
      </c>
      <c r="I54" s="5" t="str">
        <f t="shared" si="2"/>
        <v>Sans P</v>
      </c>
      <c r="J54" s="7" t="str">
        <f t="shared" si="3"/>
        <v/>
      </c>
      <c r="K54" s="6" t="str">
        <f t="shared" si="0"/>
        <v>JEUDI</v>
      </c>
      <c r="L54" s="6" t="str">
        <f t="shared" si="1"/>
        <v>14H00</v>
      </c>
      <c r="M54" s="6" t="str">
        <f t="shared" si="4"/>
        <v>14H00</v>
      </c>
    </row>
    <row r="55" spans="1:13" x14ac:dyDescent="0.25">
      <c r="A55" s="3">
        <v>58</v>
      </c>
      <c r="B55" s="3" t="s">
        <v>41</v>
      </c>
      <c r="C55" s="3" t="s">
        <v>46</v>
      </c>
      <c r="D55" s="3" t="s">
        <v>60</v>
      </c>
      <c r="E55" s="3">
        <v>1</v>
      </c>
      <c r="F55" s="3">
        <v>7</v>
      </c>
      <c r="G55" s="3" t="s">
        <v>17</v>
      </c>
      <c r="H55" s="3" t="s">
        <v>17</v>
      </c>
      <c r="I55" s="5" t="str">
        <f t="shared" si="2"/>
        <v>Touttout</v>
      </c>
      <c r="J55" s="7" t="str">
        <f t="shared" si="3"/>
        <v>Tout tout</v>
      </c>
      <c r="K55" s="6" t="str">
        <f t="shared" si="0"/>
        <v>MARDI</v>
      </c>
      <c r="L55" s="6" t="str">
        <f t="shared" si="1"/>
        <v>16H00</v>
      </c>
      <c r="M55" s="6" t="str">
        <f t="shared" si="4"/>
        <v>16H00</v>
      </c>
    </row>
    <row r="56" spans="1:13" x14ac:dyDescent="0.25">
      <c r="A56" s="3">
        <v>59</v>
      </c>
      <c r="B56" s="3" t="s">
        <v>33</v>
      </c>
      <c r="C56" s="3" t="s">
        <v>25</v>
      </c>
      <c r="D56" s="3" t="s">
        <v>60</v>
      </c>
      <c r="E56" s="3">
        <v>4</v>
      </c>
      <c r="F56" s="3">
        <v>16</v>
      </c>
      <c r="G56" s="3" t="s">
        <v>18</v>
      </c>
      <c r="H56" s="3" t="s">
        <v>17</v>
      </c>
      <c r="I56" s="5" t="str">
        <f t="shared" si="2"/>
        <v>Sans P</v>
      </c>
      <c r="J56" s="7" t="str">
        <f t="shared" si="3"/>
        <v/>
      </c>
      <c r="K56" s="6" t="str">
        <f t="shared" si="0"/>
        <v>MARDI</v>
      </c>
      <c r="L56" s="6" t="str">
        <f t="shared" si="1"/>
        <v>16H00</v>
      </c>
      <c r="M56" s="6" t="str">
        <f t="shared" si="4"/>
        <v>16H00</v>
      </c>
    </row>
    <row r="57" spans="1:13" x14ac:dyDescent="0.25">
      <c r="A57" s="3">
        <v>60</v>
      </c>
      <c r="B57" s="3" t="s">
        <v>34</v>
      </c>
      <c r="C57" s="3" t="s">
        <v>26</v>
      </c>
      <c r="D57" s="3" t="s">
        <v>72</v>
      </c>
      <c r="E57" s="3">
        <v>4</v>
      </c>
      <c r="F57" s="3">
        <v>16</v>
      </c>
      <c r="G57" s="3" t="s">
        <v>17</v>
      </c>
      <c r="H57" s="3" t="s">
        <v>17</v>
      </c>
      <c r="I57" s="5" t="str">
        <f t="shared" si="2"/>
        <v>Touttout</v>
      </c>
      <c r="J57" s="7" t="str">
        <f t="shared" si="3"/>
        <v>Tout tout</v>
      </c>
      <c r="K57" s="6" t="str">
        <f t="shared" si="0"/>
        <v>JEUDI</v>
      </c>
      <c r="L57" s="6" t="str">
        <f t="shared" si="1"/>
        <v>14H00</v>
      </c>
      <c r="M57" s="6" t="str">
        <f t="shared" si="4"/>
        <v>14H00</v>
      </c>
    </row>
    <row r="58" spans="1:13" x14ac:dyDescent="0.25">
      <c r="A58" s="3">
        <v>61</v>
      </c>
      <c r="B58" s="3" t="s">
        <v>35</v>
      </c>
      <c r="C58" s="3" t="s">
        <v>23</v>
      </c>
      <c r="D58" s="3" t="s">
        <v>72</v>
      </c>
      <c r="E58" s="3">
        <v>3</v>
      </c>
      <c r="F58" s="3">
        <v>12</v>
      </c>
      <c r="G58" s="3" t="s">
        <v>18</v>
      </c>
      <c r="H58" s="3" t="s">
        <v>17</v>
      </c>
      <c r="I58" s="5" t="str">
        <f t="shared" si="2"/>
        <v>Sans P</v>
      </c>
      <c r="J58" s="7" t="str">
        <f t="shared" si="3"/>
        <v/>
      </c>
      <c r="K58" s="6" t="str">
        <f t="shared" si="0"/>
        <v>JEUDI</v>
      </c>
      <c r="L58" s="6" t="str">
        <f t="shared" si="1"/>
        <v>14H00</v>
      </c>
      <c r="M58" s="6" t="str">
        <f t="shared" si="4"/>
        <v>14H00</v>
      </c>
    </row>
    <row r="59" spans="1:13" x14ac:dyDescent="0.25">
      <c r="A59" s="3">
        <v>62</v>
      </c>
      <c r="B59" s="3" t="s">
        <v>36</v>
      </c>
      <c r="C59" s="3" t="s">
        <v>20</v>
      </c>
      <c r="D59" s="3" t="s">
        <v>72</v>
      </c>
      <c r="E59" s="3">
        <v>2</v>
      </c>
      <c r="F59" s="3">
        <v>8</v>
      </c>
      <c r="G59" s="3" t="s">
        <v>18</v>
      </c>
      <c r="H59" s="3" t="s">
        <v>17</v>
      </c>
      <c r="I59" s="5" t="str">
        <f t="shared" si="2"/>
        <v>Sans P</v>
      </c>
      <c r="J59" s="7" t="str">
        <f t="shared" si="3"/>
        <v/>
      </c>
      <c r="K59" s="6" t="str">
        <f t="shared" si="0"/>
        <v>JEUDI</v>
      </c>
      <c r="L59" s="6" t="str">
        <f t="shared" si="1"/>
        <v>14H00</v>
      </c>
      <c r="M59" s="6" t="str">
        <f t="shared" si="4"/>
        <v>14H00</v>
      </c>
    </row>
    <row r="60" spans="1:13" x14ac:dyDescent="0.25">
      <c r="A60" s="3">
        <v>63</v>
      </c>
      <c r="B60" s="3" t="s">
        <v>37</v>
      </c>
      <c r="C60" s="3" t="s">
        <v>43</v>
      </c>
      <c r="D60" s="3" t="s">
        <v>72</v>
      </c>
      <c r="E60" s="3">
        <v>4</v>
      </c>
      <c r="F60" s="3">
        <v>16</v>
      </c>
      <c r="G60" s="3" t="s">
        <v>18</v>
      </c>
      <c r="H60" s="3" t="s">
        <v>17</v>
      </c>
      <c r="I60" s="5" t="str">
        <f t="shared" si="2"/>
        <v>Sans P</v>
      </c>
      <c r="J60" s="7" t="str">
        <f t="shared" si="3"/>
        <v/>
      </c>
      <c r="K60" s="6" t="str">
        <f t="shared" si="0"/>
        <v>JEUDI</v>
      </c>
      <c r="L60" s="6" t="str">
        <f t="shared" si="1"/>
        <v>14H00</v>
      </c>
      <c r="M60" s="6" t="str">
        <f t="shared" si="4"/>
        <v>14H00</v>
      </c>
    </row>
    <row r="61" spans="1:13" x14ac:dyDescent="0.25">
      <c r="A61" s="3">
        <v>64</v>
      </c>
      <c r="B61" s="3" t="s">
        <v>38</v>
      </c>
      <c r="C61" s="3" t="s">
        <v>44</v>
      </c>
      <c r="D61" s="3" t="s">
        <v>72</v>
      </c>
      <c r="E61" s="3">
        <v>2</v>
      </c>
      <c r="F61" s="3">
        <v>8</v>
      </c>
      <c r="G61" s="3" t="s">
        <v>17</v>
      </c>
      <c r="H61" s="3" t="s">
        <v>17</v>
      </c>
      <c r="I61" s="5" t="str">
        <f t="shared" si="2"/>
        <v>Touttout</v>
      </c>
      <c r="J61" s="7" t="str">
        <f t="shared" si="3"/>
        <v>Tout tout</v>
      </c>
      <c r="K61" s="6" t="str">
        <f t="shared" si="0"/>
        <v>JEUDI</v>
      </c>
      <c r="L61" s="6" t="str">
        <f t="shared" si="1"/>
        <v>14H00</v>
      </c>
      <c r="M61" s="6" t="str">
        <f t="shared" si="4"/>
        <v>14H00</v>
      </c>
    </row>
    <row r="62" spans="1:13" x14ac:dyDescent="0.25">
      <c r="A62" s="3">
        <v>65</v>
      </c>
      <c r="B62" s="3" t="s">
        <v>39</v>
      </c>
      <c r="C62" s="3" t="s">
        <v>45</v>
      </c>
      <c r="D62" s="3" t="s">
        <v>72</v>
      </c>
      <c r="E62" s="3">
        <v>2</v>
      </c>
      <c r="F62" s="3">
        <v>8</v>
      </c>
      <c r="G62" s="3" t="s">
        <v>18</v>
      </c>
      <c r="H62" s="3" t="s">
        <v>17</v>
      </c>
      <c r="I62" s="5" t="str">
        <f t="shared" si="2"/>
        <v>Sans P</v>
      </c>
      <c r="J62" s="7" t="str">
        <f t="shared" si="3"/>
        <v/>
      </c>
      <c r="K62" s="6" t="str">
        <f t="shared" si="0"/>
        <v>JEUDI</v>
      </c>
      <c r="L62" s="6" t="str">
        <f t="shared" si="1"/>
        <v>14H00</v>
      </c>
      <c r="M62" s="6" t="str">
        <f t="shared" si="4"/>
        <v>14H00</v>
      </c>
    </row>
    <row r="63" spans="1:13" x14ac:dyDescent="0.25">
      <c r="A63" s="3">
        <v>66</v>
      </c>
      <c r="B63" s="3" t="s">
        <v>40</v>
      </c>
      <c r="C63" s="3" t="s">
        <v>42</v>
      </c>
      <c r="D63" s="3" t="s">
        <v>72</v>
      </c>
      <c r="E63" s="3">
        <v>4</v>
      </c>
      <c r="F63" s="3">
        <v>16</v>
      </c>
      <c r="G63" s="3" t="s">
        <v>17</v>
      </c>
      <c r="H63" s="3" t="s">
        <v>17</v>
      </c>
      <c r="I63" s="5" t="str">
        <f t="shared" si="2"/>
        <v>Touttout</v>
      </c>
      <c r="J63" s="7" t="str">
        <f t="shared" si="3"/>
        <v>Tout tout</v>
      </c>
      <c r="K63" s="6" t="str">
        <f t="shared" si="0"/>
        <v>JEUDI</v>
      </c>
      <c r="L63" s="6" t="str">
        <f t="shared" si="1"/>
        <v>14H00</v>
      </c>
      <c r="M63" s="6" t="str">
        <f t="shared" si="4"/>
        <v>14H00</v>
      </c>
    </row>
    <row r="64" spans="1:13" x14ac:dyDescent="0.25">
      <c r="A64" s="3">
        <v>67</v>
      </c>
      <c r="B64" s="3" t="s">
        <v>41</v>
      </c>
      <c r="C64" s="3" t="s">
        <v>46</v>
      </c>
      <c r="D64" s="3" t="s">
        <v>72</v>
      </c>
      <c r="E64" s="3">
        <v>4</v>
      </c>
      <c r="F64" s="3">
        <v>16</v>
      </c>
      <c r="G64" s="3" t="s">
        <v>17</v>
      </c>
      <c r="H64" s="3" t="s">
        <v>17</v>
      </c>
      <c r="I64" s="5" t="str">
        <f t="shared" si="2"/>
        <v>Touttout</v>
      </c>
      <c r="J64" s="7" t="str">
        <f t="shared" si="3"/>
        <v>Tout tout</v>
      </c>
      <c r="K64" s="6" t="str">
        <f t="shared" si="0"/>
        <v>JEUDI</v>
      </c>
      <c r="L64" s="6" t="str">
        <f t="shared" si="1"/>
        <v>14H00</v>
      </c>
      <c r="M64" s="6" t="str">
        <f t="shared" si="4"/>
        <v>14H00</v>
      </c>
    </row>
    <row r="65" spans="1:13" x14ac:dyDescent="0.25">
      <c r="A65" s="3">
        <v>68</v>
      </c>
      <c r="B65" s="3" t="s">
        <v>33</v>
      </c>
      <c r="C65" s="3" t="s">
        <v>25</v>
      </c>
      <c r="D65" s="3" t="s">
        <v>72</v>
      </c>
      <c r="E65" s="3">
        <v>3</v>
      </c>
      <c r="F65" s="3">
        <v>12</v>
      </c>
      <c r="G65" s="3" t="s">
        <v>18</v>
      </c>
      <c r="H65" s="3" t="s">
        <v>17</v>
      </c>
      <c r="I65" s="5" t="str">
        <f t="shared" si="2"/>
        <v>Sans P</v>
      </c>
      <c r="J65" s="7" t="str">
        <f t="shared" si="3"/>
        <v/>
      </c>
      <c r="K65" s="6" t="str">
        <f t="shared" si="0"/>
        <v>JEUDI</v>
      </c>
      <c r="L65" s="6" t="str">
        <f t="shared" si="1"/>
        <v>14H00</v>
      </c>
      <c r="M65" s="6" t="str">
        <f t="shared" si="4"/>
        <v>14H00</v>
      </c>
    </row>
    <row r="66" spans="1:13" x14ac:dyDescent="0.25">
      <c r="A66" s="3">
        <v>69</v>
      </c>
      <c r="B66" s="3" t="s">
        <v>34</v>
      </c>
      <c r="C66" s="3" t="s">
        <v>26</v>
      </c>
      <c r="D66" s="3" t="s">
        <v>72</v>
      </c>
      <c r="E66" s="3">
        <v>4</v>
      </c>
      <c r="F66" s="3">
        <v>16</v>
      </c>
      <c r="G66" s="3" t="s">
        <v>18</v>
      </c>
      <c r="H66" s="3" t="s">
        <v>17</v>
      </c>
      <c r="I66" s="5" t="str">
        <f t="shared" si="2"/>
        <v>Sans P</v>
      </c>
      <c r="J66" s="7" t="str">
        <f t="shared" si="3"/>
        <v/>
      </c>
      <c r="K66" s="6" t="str">
        <f t="shared" ref="K66:K129" si="5">IF(C66="","",IF(LEFT(D66,3)="MAR","MARDI",("JEUDI")))</f>
        <v>JEUDI</v>
      </c>
      <c r="L66" s="6" t="str">
        <f t="shared" ref="L66:L129" si="6">IF(C66="","",(RIGHT(D66,5)))</f>
        <v>14H00</v>
      </c>
      <c r="M66" s="6" t="str">
        <f t="shared" si="4"/>
        <v>14H00</v>
      </c>
    </row>
    <row r="67" spans="1:13" x14ac:dyDescent="0.25">
      <c r="A67" s="3">
        <v>70</v>
      </c>
      <c r="B67" s="3" t="s">
        <v>35</v>
      </c>
      <c r="C67" s="3" t="s">
        <v>23</v>
      </c>
      <c r="D67" s="3" t="s">
        <v>72</v>
      </c>
      <c r="E67" s="3">
        <v>2</v>
      </c>
      <c r="F67" s="3">
        <v>8</v>
      </c>
      <c r="G67" s="3" t="s">
        <v>17</v>
      </c>
      <c r="H67" s="3" t="s">
        <v>17</v>
      </c>
      <c r="I67" s="5" t="str">
        <f t="shared" ref="I67:I130" si="7">IF(C67="","",IF(H67="Oui","Sans V",IF(G67="Oui","Sans P",IF(G67&amp;H67="Non","Mange tout","Touttout"))))</f>
        <v>Touttout</v>
      </c>
      <c r="J67" s="7" t="str">
        <f t="shared" ref="J67:J130" si="8">IF(C67="","",IF(I67="Sans P","",IF(H67="Non","Tout tout",IF(H67="Oui","Sans V"))))</f>
        <v>Tout tout</v>
      </c>
      <c r="K67" s="6" t="str">
        <f t="shared" si="5"/>
        <v>JEUDI</v>
      </c>
      <c r="L67" s="6" t="str">
        <f t="shared" si="6"/>
        <v>14H00</v>
      </c>
      <c r="M67" s="6" t="str">
        <f t="shared" ref="M67:M130" si="9">IF(AND(K67="JEUDI",L67="16H30"),"CAES",L67)</f>
        <v>14H00</v>
      </c>
    </row>
    <row r="68" spans="1:13" x14ac:dyDescent="0.25">
      <c r="A68" s="3">
        <v>71</v>
      </c>
      <c r="B68" s="3" t="s">
        <v>36</v>
      </c>
      <c r="C68" s="3" t="s">
        <v>20</v>
      </c>
      <c r="D68" s="3" t="s">
        <v>72</v>
      </c>
      <c r="E68" s="3">
        <v>2</v>
      </c>
      <c r="F68" s="3">
        <v>8</v>
      </c>
      <c r="G68" s="3" t="s">
        <v>17</v>
      </c>
      <c r="H68" s="3" t="s">
        <v>18</v>
      </c>
      <c r="I68" s="5" t="str">
        <f t="shared" si="7"/>
        <v>Sans V</v>
      </c>
      <c r="J68" s="7" t="str">
        <f t="shared" si="8"/>
        <v>Sans V</v>
      </c>
      <c r="K68" s="6" t="str">
        <f t="shared" si="5"/>
        <v>JEUDI</v>
      </c>
      <c r="L68" s="6" t="str">
        <f t="shared" si="6"/>
        <v>14H00</v>
      </c>
      <c r="M68" s="6" t="str">
        <f t="shared" si="9"/>
        <v>14H00</v>
      </c>
    </row>
    <row r="69" spans="1:13" x14ac:dyDescent="0.25">
      <c r="A69" s="3">
        <v>72</v>
      </c>
      <c r="B69" s="3" t="s">
        <v>37</v>
      </c>
      <c r="C69" s="3" t="s">
        <v>43</v>
      </c>
      <c r="D69" s="3" t="s">
        <v>72</v>
      </c>
      <c r="E69" s="3">
        <v>7</v>
      </c>
      <c r="F69" s="3">
        <v>28</v>
      </c>
      <c r="G69" s="3" t="s">
        <v>17</v>
      </c>
      <c r="H69" s="3" t="s">
        <v>18</v>
      </c>
      <c r="I69" s="5" t="str">
        <f t="shared" si="7"/>
        <v>Sans V</v>
      </c>
      <c r="J69" s="7" t="str">
        <f t="shared" si="8"/>
        <v>Sans V</v>
      </c>
      <c r="K69" s="6" t="str">
        <f t="shared" si="5"/>
        <v>JEUDI</v>
      </c>
      <c r="L69" s="6" t="str">
        <f t="shared" si="6"/>
        <v>14H00</v>
      </c>
      <c r="M69" s="6" t="str">
        <f t="shared" si="9"/>
        <v>14H00</v>
      </c>
    </row>
    <row r="70" spans="1:13" x14ac:dyDescent="0.25">
      <c r="A70" s="3">
        <v>73</v>
      </c>
      <c r="B70" s="3" t="s">
        <v>38</v>
      </c>
      <c r="C70" s="3" t="s">
        <v>44</v>
      </c>
      <c r="D70" s="3" t="s">
        <v>62</v>
      </c>
      <c r="E70" s="3">
        <v>3</v>
      </c>
      <c r="F70" s="3">
        <v>12</v>
      </c>
      <c r="G70" s="3" t="s">
        <v>17</v>
      </c>
      <c r="H70" s="3" t="s">
        <v>17</v>
      </c>
      <c r="I70" s="5" t="str">
        <f t="shared" si="7"/>
        <v>Touttout</v>
      </c>
      <c r="J70" s="7" t="str">
        <f t="shared" si="8"/>
        <v>Tout tout</v>
      </c>
      <c r="K70" s="6" t="str">
        <f t="shared" si="5"/>
        <v>MARDI</v>
      </c>
      <c r="L70" s="6" t="str">
        <f t="shared" si="6"/>
        <v>11H00</v>
      </c>
      <c r="M70" s="6" t="str">
        <f t="shared" si="9"/>
        <v>11H00</v>
      </c>
    </row>
    <row r="71" spans="1:13" x14ac:dyDescent="0.25">
      <c r="A71" s="3">
        <v>74</v>
      </c>
      <c r="B71" s="3" t="s">
        <v>39</v>
      </c>
      <c r="C71" s="3" t="s">
        <v>45</v>
      </c>
      <c r="D71" s="3" t="s">
        <v>72</v>
      </c>
      <c r="E71" s="3">
        <v>3</v>
      </c>
      <c r="F71" s="3">
        <v>12</v>
      </c>
      <c r="G71" s="3" t="s">
        <v>18</v>
      </c>
      <c r="H71" s="3" t="s">
        <v>17</v>
      </c>
      <c r="I71" s="5" t="str">
        <f t="shared" si="7"/>
        <v>Sans P</v>
      </c>
      <c r="J71" s="7" t="str">
        <f t="shared" si="8"/>
        <v/>
      </c>
      <c r="K71" s="6" t="str">
        <f t="shared" si="5"/>
        <v>JEUDI</v>
      </c>
      <c r="L71" s="6" t="str">
        <f t="shared" si="6"/>
        <v>14H00</v>
      </c>
      <c r="M71" s="6" t="str">
        <f t="shared" si="9"/>
        <v>14H00</v>
      </c>
    </row>
    <row r="72" spans="1:13" x14ac:dyDescent="0.25">
      <c r="A72" s="3">
        <v>75</v>
      </c>
      <c r="B72" s="3" t="s">
        <v>40</v>
      </c>
      <c r="C72" s="3" t="s">
        <v>42</v>
      </c>
      <c r="D72" s="3" t="s">
        <v>72</v>
      </c>
      <c r="E72" s="3">
        <v>4</v>
      </c>
      <c r="F72" s="3">
        <v>16</v>
      </c>
      <c r="G72" s="3" t="s">
        <v>17</v>
      </c>
      <c r="H72" s="3" t="s">
        <v>18</v>
      </c>
      <c r="I72" s="5" t="str">
        <f t="shared" si="7"/>
        <v>Sans V</v>
      </c>
      <c r="J72" s="7" t="str">
        <f t="shared" si="8"/>
        <v>Sans V</v>
      </c>
      <c r="K72" s="6" t="str">
        <f t="shared" si="5"/>
        <v>JEUDI</v>
      </c>
      <c r="L72" s="6" t="str">
        <f t="shared" si="6"/>
        <v>14H00</v>
      </c>
      <c r="M72" s="6" t="str">
        <f t="shared" si="9"/>
        <v>14H00</v>
      </c>
    </row>
    <row r="73" spans="1:13" x14ac:dyDescent="0.25">
      <c r="A73" s="3">
        <v>76</v>
      </c>
      <c r="B73" s="3" t="s">
        <v>41</v>
      </c>
      <c r="C73" s="3" t="s">
        <v>46</v>
      </c>
      <c r="D73" s="3" t="s">
        <v>72</v>
      </c>
      <c r="E73" s="3">
        <v>1</v>
      </c>
      <c r="F73" s="3">
        <v>7</v>
      </c>
      <c r="G73" s="3" t="s">
        <v>18</v>
      </c>
      <c r="H73" s="3" t="s">
        <v>17</v>
      </c>
      <c r="I73" s="5" t="str">
        <f t="shared" si="7"/>
        <v>Sans P</v>
      </c>
      <c r="J73" s="7" t="str">
        <f t="shared" si="8"/>
        <v/>
      </c>
      <c r="K73" s="6" t="str">
        <f t="shared" si="5"/>
        <v>JEUDI</v>
      </c>
      <c r="L73" s="6" t="str">
        <f t="shared" si="6"/>
        <v>14H00</v>
      </c>
      <c r="M73" s="6" t="str">
        <f t="shared" si="9"/>
        <v>14H00</v>
      </c>
    </row>
    <row r="74" spans="1:13" x14ac:dyDescent="0.25">
      <c r="A74" s="3">
        <v>77</v>
      </c>
      <c r="B74" s="3" t="s">
        <v>33</v>
      </c>
      <c r="C74" s="3" t="s">
        <v>25</v>
      </c>
      <c r="D74" s="3" t="s">
        <v>72</v>
      </c>
      <c r="E74" s="3">
        <v>1</v>
      </c>
      <c r="F74" s="3">
        <v>7</v>
      </c>
      <c r="G74" s="3" t="s">
        <v>17</v>
      </c>
      <c r="H74" s="3" t="s">
        <v>17</v>
      </c>
      <c r="I74" s="5" t="str">
        <f t="shared" si="7"/>
        <v>Touttout</v>
      </c>
      <c r="J74" s="7" t="str">
        <f t="shared" si="8"/>
        <v>Tout tout</v>
      </c>
      <c r="K74" s="6" t="str">
        <f t="shared" si="5"/>
        <v>JEUDI</v>
      </c>
      <c r="L74" s="6" t="str">
        <f t="shared" si="6"/>
        <v>14H00</v>
      </c>
      <c r="M74" s="6" t="str">
        <f t="shared" si="9"/>
        <v>14H00</v>
      </c>
    </row>
    <row r="75" spans="1:13" x14ac:dyDescent="0.25">
      <c r="A75" s="3">
        <v>78</v>
      </c>
      <c r="B75" s="3" t="s">
        <v>34</v>
      </c>
      <c r="C75" s="3" t="s">
        <v>26</v>
      </c>
      <c r="D75" s="3" t="s">
        <v>72</v>
      </c>
      <c r="E75" s="3">
        <v>2</v>
      </c>
      <c r="F75" s="3">
        <v>8</v>
      </c>
      <c r="G75" s="3" t="s">
        <v>18</v>
      </c>
      <c r="H75" s="3" t="s">
        <v>17</v>
      </c>
      <c r="I75" s="5" t="str">
        <f t="shared" si="7"/>
        <v>Sans P</v>
      </c>
      <c r="J75" s="7" t="str">
        <f t="shared" si="8"/>
        <v/>
      </c>
      <c r="K75" s="6" t="str">
        <f t="shared" si="5"/>
        <v>JEUDI</v>
      </c>
      <c r="L75" s="6" t="str">
        <f t="shared" si="6"/>
        <v>14H00</v>
      </c>
      <c r="M75" s="6" t="str">
        <f t="shared" si="9"/>
        <v>14H00</v>
      </c>
    </row>
    <row r="76" spans="1:13" x14ac:dyDescent="0.25">
      <c r="A76" s="3">
        <v>79</v>
      </c>
      <c r="B76" s="3" t="s">
        <v>35</v>
      </c>
      <c r="C76" s="3" t="s">
        <v>23</v>
      </c>
      <c r="D76" s="3" t="s">
        <v>72</v>
      </c>
      <c r="E76" s="3">
        <v>1</v>
      </c>
      <c r="F76" s="3">
        <v>7</v>
      </c>
      <c r="G76" s="3" t="s">
        <v>17</v>
      </c>
      <c r="H76" s="3" t="s">
        <v>18</v>
      </c>
      <c r="I76" s="5" t="str">
        <f t="shared" si="7"/>
        <v>Sans V</v>
      </c>
      <c r="J76" s="7" t="str">
        <f t="shared" si="8"/>
        <v>Sans V</v>
      </c>
      <c r="K76" s="6" t="str">
        <f t="shared" si="5"/>
        <v>JEUDI</v>
      </c>
      <c r="L76" s="6" t="str">
        <f t="shared" si="6"/>
        <v>14H00</v>
      </c>
      <c r="M76" s="6" t="str">
        <f t="shared" si="9"/>
        <v>14H00</v>
      </c>
    </row>
    <row r="77" spans="1:13" x14ac:dyDescent="0.25">
      <c r="A77" s="3">
        <v>80</v>
      </c>
      <c r="B77" s="3" t="s">
        <v>36</v>
      </c>
      <c r="C77" s="3" t="s">
        <v>20</v>
      </c>
      <c r="D77" s="3" t="s">
        <v>72</v>
      </c>
      <c r="E77" s="3">
        <v>3</v>
      </c>
      <c r="F77" s="3">
        <v>12</v>
      </c>
      <c r="G77" s="3" t="s">
        <v>18</v>
      </c>
      <c r="H77" s="3" t="s">
        <v>17</v>
      </c>
      <c r="I77" s="5" t="str">
        <f t="shared" si="7"/>
        <v>Sans P</v>
      </c>
      <c r="J77" s="7" t="str">
        <f t="shared" si="8"/>
        <v/>
      </c>
      <c r="K77" s="6" t="str">
        <f t="shared" si="5"/>
        <v>JEUDI</v>
      </c>
      <c r="L77" s="6" t="str">
        <f t="shared" si="6"/>
        <v>14H00</v>
      </c>
      <c r="M77" s="6" t="str">
        <f t="shared" si="9"/>
        <v>14H00</v>
      </c>
    </row>
    <row r="78" spans="1:13" x14ac:dyDescent="0.25">
      <c r="A78" s="3">
        <v>81</v>
      </c>
      <c r="B78" s="3" t="s">
        <v>37</v>
      </c>
      <c r="C78" s="3" t="s">
        <v>43</v>
      </c>
      <c r="D78" s="3" t="s">
        <v>72</v>
      </c>
      <c r="E78" s="3">
        <v>1</v>
      </c>
      <c r="F78" s="3">
        <v>7</v>
      </c>
      <c r="G78" s="3" t="s">
        <v>18</v>
      </c>
      <c r="H78" s="3" t="s">
        <v>17</v>
      </c>
      <c r="I78" s="5" t="str">
        <f t="shared" si="7"/>
        <v>Sans P</v>
      </c>
      <c r="J78" s="7" t="str">
        <f t="shared" si="8"/>
        <v/>
      </c>
      <c r="K78" s="6" t="str">
        <f t="shared" si="5"/>
        <v>JEUDI</v>
      </c>
      <c r="L78" s="6" t="str">
        <f t="shared" si="6"/>
        <v>14H00</v>
      </c>
      <c r="M78" s="6" t="str">
        <f t="shared" si="9"/>
        <v>14H00</v>
      </c>
    </row>
    <row r="79" spans="1:13" x14ac:dyDescent="0.25">
      <c r="A79" s="3">
        <v>82</v>
      </c>
      <c r="B79" s="3" t="s">
        <v>38</v>
      </c>
      <c r="C79" s="3" t="s">
        <v>44</v>
      </c>
      <c r="D79" s="3" t="s">
        <v>72</v>
      </c>
      <c r="E79" s="3">
        <v>3</v>
      </c>
      <c r="F79" s="3">
        <v>12</v>
      </c>
      <c r="G79" s="3" t="s">
        <v>18</v>
      </c>
      <c r="H79" s="3" t="s">
        <v>17</v>
      </c>
      <c r="I79" s="5" t="str">
        <f t="shared" si="7"/>
        <v>Sans P</v>
      </c>
      <c r="J79" s="7" t="str">
        <f t="shared" si="8"/>
        <v/>
      </c>
      <c r="K79" s="6" t="str">
        <f t="shared" si="5"/>
        <v>JEUDI</v>
      </c>
      <c r="L79" s="6" t="str">
        <f t="shared" si="6"/>
        <v>14H00</v>
      </c>
      <c r="M79" s="6" t="str">
        <f t="shared" si="9"/>
        <v>14H00</v>
      </c>
    </row>
    <row r="80" spans="1:13" x14ac:dyDescent="0.25">
      <c r="A80" s="3">
        <v>83</v>
      </c>
      <c r="B80" s="3" t="s">
        <v>39</v>
      </c>
      <c r="C80" s="3" t="s">
        <v>45</v>
      </c>
      <c r="D80" s="3" t="s">
        <v>72</v>
      </c>
      <c r="E80" s="3">
        <v>1</v>
      </c>
      <c r="F80" s="3">
        <v>7</v>
      </c>
      <c r="G80" s="3" t="s">
        <v>18</v>
      </c>
      <c r="H80" s="3" t="s">
        <v>17</v>
      </c>
      <c r="I80" s="5" t="str">
        <f t="shared" si="7"/>
        <v>Sans P</v>
      </c>
      <c r="J80" s="7" t="str">
        <f t="shared" si="8"/>
        <v/>
      </c>
      <c r="K80" s="6" t="str">
        <f t="shared" si="5"/>
        <v>JEUDI</v>
      </c>
      <c r="L80" s="6" t="str">
        <f t="shared" si="6"/>
        <v>14H00</v>
      </c>
      <c r="M80" s="6" t="str">
        <f t="shared" si="9"/>
        <v>14H00</v>
      </c>
    </row>
    <row r="81" spans="1:13" x14ac:dyDescent="0.25">
      <c r="A81" s="3">
        <v>84</v>
      </c>
      <c r="B81" s="3" t="s">
        <v>40</v>
      </c>
      <c r="C81" s="3" t="s">
        <v>42</v>
      </c>
      <c r="D81" s="3" t="s">
        <v>72</v>
      </c>
      <c r="E81" s="3">
        <v>4</v>
      </c>
      <c r="F81" s="3">
        <v>16</v>
      </c>
      <c r="G81" s="3" t="s">
        <v>18</v>
      </c>
      <c r="H81" s="3" t="s">
        <v>17</v>
      </c>
      <c r="I81" s="5" t="str">
        <f t="shared" si="7"/>
        <v>Sans P</v>
      </c>
      <c r="J81" s="7" t="str">
        <f t="shared" si="8"/>
        <v/>
      </c>
      <c r="K81" s="6" t="str">
        <f t="shared" si="5"/>
        <v>JEUDI</v>
      </c>
      <c r="L81" s="6" t="str">
        <f t="shared" si="6"/>
        <v>14H00</v>
      </c>
      <c r="M81" s="6" t="str">
        <f t="shared" si="9"/>
        <v>14H00</v>
      </c>
    </row>
    <row r="82" spans="1:13" x14ac:dyDescent="0.25">
      <c r="A82" s="3">
        <v>85</v>
      </c>
      <c r="B82" s="3" t="s">
        <v>41</v>
      </c>
      <c r="C82" s="3" t="s">
        <v>46</v>
      </c>
      <c r="D82" s="3" t="s">
        <v>72</v>
      </c>
      <c r="E82" s="3">
        <v>1</v>
      </c>
      <c r="F82" s="3">
        <v>7</v>
      </c>
      <c r="G82" s="3" t="s">
        <v>18</v>
      </c>
      <c r="H82" s="3" t="s">
        <v>17</v>
      </c>
      <c r="I82" s="5" t="str">
        <f t="shared" si="7"/>
        <v>Sans P</v>
      </c>
      <c r="J82" s="7" t="str">
        <f t="shared" si="8"/>
        <v/>
      </c>
      <c r="K82" s="6" t="str">
        <f t="shared" si="5"/>
        <v>JEUDI</v>
      </c>
      <c r="L82" s="6" t="str">
        <f t="shared" si="6"/>
        <v>14H00</v>
      </c>
      <c r="M82" s="6" t="str">
        <f t="shared" si="9"/>
        <v>14H00</v>
      </c>
    </row>
    <row r="83" spans="1:13" x14ac:dyDescent="0.25">
      <c r="A83" s="3">
        <v>86</v>
      </c>
      <c r="B83" s="3" t="s">
        <v>33</v>
      </c>
      <c r="C83" s="3" t="s">
        <v>25</v>
      </c>
      <c r="D83" s="3" t="s">
        <v>72</v>
      </c>
      <c r="E83" s="3">
        <v>4</v>
      </c>
      <c r="F83" s="3">
        <v>16</v>
      </c>
      <c r="G83" s="3" t="s">
        <v>17</v>
      </c>
      <c r="H83" s="3" t="s">
        <v>18</v>
      </c>
      <c r="I83" s="5" t="str">
        <f t="shared" si="7"/>
        <v>Sans V</v>
      </c>
      <c r="J83" s="7" t="str">
        <f t="shared" si="8"/>
        <v>Sans V</v>
      </c>
      <c r="K83" s="6" t="str">
        <f t="shared" si="5"/>
        <v>JEUDI</v>
      </c>
      <c r="L83" s="6" t="str">
        <f t="shared" si="6"/>
        <v>14H00</v>
      </c>
      <c r="M83" s="6" t="str">
        <f t="shared" si="9"/>
        <v>14H00</v>
      </c>
    </row>
    <row r="84" spans="1:13" x14ac:dyDescent="0.25">
      <c r="A84" s="3">
        <v>87</v>
      </c>
      <c r="B84" s="3" t="s">
        <v>34</v>
      </c>
      <c r="C84" s="3" t="s">
        <v>26</v>
      </c>
      <c r="D84" s="3" t="s">
        <v>72</v>
      </c>
      <c r="E84" s="3">
        <v>4</v>
      </c>
      <c r="F84" s="3">
        <v>16</v>
      </c>
      <c r="G84" s="3" t="s">
        <v>18</v>
      </c>
      <c r="H84" s="3" t="s">
        <v>17</v>
      </c>
      <c r="I84" s="5" t="str">
        <f t="shared" si="7"/>
        <v>Sans P</v>
      </c>
      <c r="J84" s="7" t="str">
        <f t="shared" si="8"/>
        <v/>
      </c>
      <c r="K84" s="6" t="str">
        <f t="shared" si="5"/>
        <v>JEUDI</v>
      </c>
      <c r="L84" s="6" t="str">
        <f t="shared" si="6"/>
        <v>14H00</v>
      </c>
      <c r="M84" s="6" t="str">
        <f t="shared" si="9"/>
        <v>14H00</v>
      </c>
    </row>
    <row r="85" spans="1:13" x14ac:dyDescent="0.25">
      <c r="A85" s="3">
        <v>88</v>
      </c>
      <c r="B85" s="3" t="s">
        <v>35</v>
      </c>
      <c r="C85" s="3" t="s">
        <v>23</v>
      </c>
      <c r="D85" s="3" t="s">
        <v>72</v>
      </c>
      <c r="E85" s="3">
        <v>1</v>
      </c>
      <c r="F85" s="3">
        <v>7</v>
      </c>
      <c r="G85" s="3" t="s">
        <v>18</v>
      </c>
      <c r="H85" s="3" t="s">
        <v>17</v>
      </c>
      <c r="I85" s="5" t="str">
        <f t="shared" si="7"/>
        <v>Sans P</v>
      </c>
      <c r="J85" s="7" t="str">
        <f t="shared" si="8"/>
        <v/>
      </c>
      <c r="K85" s="6" t="str">
        <f t="shared" si="5"/>
        <v>JEUDI</v>
      </c>
      <c r="L85" s="6" t="str">
        <f t="shared" si="6"/>
        <v>14H00</v>
      </c>
      <c r="M85" s="6" t="str">
        <f t="shared" si="9"/>
        <v>14H00</v>
      </c>
    </row>
    <row r="86" spans="1:13" x14ac:dyDescent="0.25">
      <c r="A86" s="3">
        <v>89</v>
      </c>
      <c r="B86" s="3" t="s">
        <v>36</v>
      </c>
      <c r="C86" s="3" t="s">
        <v>20</v>
      </c>
      <c r="D86" s="3" t="s">
        <v>72</v>
      </c>
      <c r="E86" s="3">
        <v>5</v>
      </c>
      <c r="F86" s="3">
        <v>20</v>
      </c>
      <c r="G86" s="3" t="s">
        <v>18</v>
      </c>
      <c r="H86" s="3" t="s">
        <v>17</v>
      </c>
      <c r="I86" s="5" t="str">
        <f t="shared" si="7"/>
        <v>Sans P</v>
      </c>
      <c r="J86" s="7" t="str">
        <f t="shared" si="8"/>
        <v/>
      </c>
      <c r="K86" s="6" t="str">
        <f t="shared" si="5"/>
        <v>JEUDI</v>
      </c>
      <c r="L86" s="6" t="str">
        <f t="shared" si="6"/>
        <v>14H00</v>
      </c>
      <c r="M86" s="6" t="str">
        <f t="shared" si="9"/>
        <v>14H00</v>
      </c>
    </row>
    <row r="87" spans="1:13" x14ac:dyDescent="0.25">
      <c r="A87" s="3">
        <v>90</v>
      </c>
      <c r="B87" s="3" t="s">
        <v>37</v>
      </c>
      <c r="C87" s="3" t="s">
        <v>43</v>
      </c>
      <c r="D87" s="3" t="s">
        <v>72</v>
      </c>
      <c r="E87" s="3">
        <v>4</v>
      </c>
      <c r="F87" s="3">
        <v>16</v>
      </c>
      <c r="G87" s="3" t="s">
        <v>18</v>
      </c>
      <c r="H87" s="3" t="s">
        <v>17</v>
      </c>
      <c r="I87" s="5" t="str">
        <f t="shared" si="7"/>
        <v>Sans P</v>
      </c>
      <c r="J87" s="7" t="str">
        <f t="shared" si="8"/>
        <v/>
      </c>
      <c r="K87" s="6" t="str">
        <f t="shared" si="5"/>
        <v>JEUDI</v>
      </c>
      <c r="L87" s="6" t="str">
        <f t="shared" si="6"/>
        <v>14H00</v>
      </c>
      <c r="M87" s="6" t="str">
        <f t="shared" si="9"/>
        <v>14H00</v>
      </c>
    </row>
    <row r="88" spans="1:13" x14ac:dyDescent="0.25">
      <c r="A88" s="3">
        <v>91</v>
      </c>
      <c r="B88" s="3" t="s">
        <v>38</v>
      </c>
      <c r="C88" s="3" t="s">
        <v>44</v>
      </c>
      <c r="D88" s="3" t="s">
        <v>72</v>
      </c>
      <c r="E88" s="3">
        <v>4</v>
      </c>
      <c r="F88" s="3">
        <v>16</v>
      </c>
      <c r="G88" s="3" t="s">
        <v>17</v>
      </c>
      <c r="H88" s="3" t="s">
        <v>17</v>
      </c>
      <c r="I88" s="5" t="str">
        <f t="shared" si="7"/>
        <v>Touttout</v>
      </c>
      <c r="J88" s="7" t="str">
        <f t="shared" si="8"/>
        <v>Tout tout</v>
      </c>
      <c r="K88" s="6" t="str">
        <f t="shared" si="5"/>
        <v>JEUDI</v>
      </c>
      <c r="L88" s="6" t="str">
        <f t="shared" si="6"/>
        <v>14H00</v>
      </c>
      <c r="M88" s="6" t="str">
        <f t="shared" si="9"/>
        <v>14H00</v>
      </c>
    </row>
    <row r="89" spans="1:13" x14ac:dyDescent="0.25">
      <c r="A89" s="3">
        <v>92</v>
      </c>
      <c r="B89" s="3" t="s">
        <v>39</v>
      </c>
      <c r="C89" s="3" t="s">
        <v>45</v>
      </c>
      <c r="D89" s="3" t="s">
        <v>72</v>
      </c>
      <c r="E89" s="3">
        <v>3</v>
      </c>
      <c r="F89" s="3">
        <v>12</v>
      </c>
      <c r="G89" s="3" t="s">
        <v>18</v>
      </c>
      <c r="H89" s="3" t="s">
        <v>17</v>
      </c>
      <c r="I89" s="5" t="str">
        <f t="shared" si="7"/>
        <v>Sans P</v>
      </c>
      <c r="J89" s="7" t="str">
        <f t="shared" si="8"/>
        <v/>
      </c>
      <c r="K89" s="6" t="str">
        <f t="shared" si="5"/>
        <v>JEUDI</v>
      </c>
      <c r="L89" s="6" t="str">
        <f t="shared" si="6"/>
        <v>14H00</v>
      </c>
      <c r="M89" s="6" t="str">
        <f t="shared" si="9"/>
        <v>14H00</v>
      </c>
    </row>
    <row r="90" spans="1:13" x14ac:dyDescent="0.25">
      <c r="A90" s="3">
        <v>93</v>
      </c>
      <c r="B90" s="3" t="s">
        <v>40</v>
      </c>
      <c r="C90" s="3" t="s">
        <v>42</v>
      </c>
      <c r="D90" s="3" t="s">
        <v>72</v>
      </c>
      <c r="E90" s="3">
        <v>2</v>
      </c>
      <c r="F90" s="3">
        <v>8</v>
      </c>
      <c r="G90" s="3" t="s">
        <v>18</v>
      </c>
      <c r="H90" s="3" t="s">
        <v>17</v>
      </c>
      <c r="I90" s="5" t="str">
        <f t="shared" si="7"/>
        <v>Sans P</v>
      </c>
      <c r="J90" s="7" t="str">
        <f t="shared" si="8"/>
        <v/>
      </c>
      <c r="K90" s="6" t="str">
        <f t="shared" si="5"/>
        <v>JEUDI</v>
      </c>
      <c r="L90" s="6" t="str">
        <f t="shared" si="6"/>
        <v>14H00</v>
      </c>
      <c r="M90" s="6" t="str">
        <f t="shared" si="9"/>
        <v>14H00</v>
      </c>
    </row>
    <row r="91" spans="1:13" x14ac:dyDescent="0.25">
      <c r="A91" s="3">
        <v>94</v>
      </c>
      <c r="B91" s="3" t="s">
        <v>41</v>
      </c>
      <c r="C91" s="3" t="s">
        <v>46</v>
      </c>
      <c r="D91" s="3" t="s">
        <v>72</v>
      </c>
      <c r="E91" s="3">
        <v>2</v>
      </c>
      <c r="F91" s="3">
        <v>8</v>
      </c>
      <c r="G91" s="3" t="s">
        <v>18</v>
      </c>
      <c r="H91" s="3" t="s">
        <v>17</v>
      </c>
      <c r="I91" s="5" t="str">
        <f t="shared" si="7"/>
        <v>Sans P</v>
      </c>
      <c r="J91" s="7" t="str">
        <f t="shared" si="8"/>
        <v/>
      </c>
      <c r="K91" s="6" t="str">
        <f t="shared" si="5"/>
        <v>JEUDI</v>
      </c>
      <c r="L91" s="6" t="str">
        <f t="shared" si="6"/>
        <v>14H00</v>
      </c>
      <c r="M91" s="6" t="str">
        <f t="shared" si="9"/>
        <v>14H00</v>
      </c>
    </row>
    <row r="92" spans="1:13" x14ac:dyDescent="0.25">
      <c r="A92" s="3">
        <v>95</v>
      </c>
      <c r="B92" s="3" t="s">
        <v>33</v>
      </c>
      <c r="C92" s="3" t="s">
        <v>25</v>
      </c>
      <c r="D92" s="3" t="s">
        <v>72</v>
      </c>
      <c r="E92" s="3">
        <v>4</v>
      </c>
      <c r="F92" s="3">
        <v>16</v>
      </c>
      <c r="G92" s="3" t="s">
        <v>18</v>
      </c>
      <c r="H92" s="3" t="s">
        <v>17</v>
      </c>
      <c r="I92" s="5" t="str">
        <f t="shared" si="7"/>
        <v>Sans P</v>
      </c>
      <c r="J92" s="7" t="str">
        <f t="shared" si="8"/>
        <v/>
      </c>
      <c r="K92" s="6" t="str">
        <f t="shared" si="5"/>
        <v>JEUDI</v>
      </c>
      <c r="L92" s="6" t="str">
        <f t="shared" si="6"/>
        <v>14H00</v>
      </c>
      <c r="M92" s="6" t="str">
        <f t="shared" si="9"/>
        <v>14H00</v>
      </c>
    </row>
    <row r="93" spans="1:13" x14ac:dyDescent="0.25">
      <c r="A93" s="3">
        <v>96</v>
      </c>
      <c r="B93" s="3" t="s">
        <v>34</v>
      </c>
      <c r="C93" s="3" t="s">
        <v>26</v>
      </c>
      <c r="D93" s="3" t="s">
        <v>72</v>
      </c>
      <c r="E93" s="3">
        <v>3</v>
      </c>
      <c r="F93" s="3">
        <v>12</v>
      </c>
      <c r="G93" s="3" t="s">
        <v>18</v>
      </c>
      <c r="H93" s="3" t="s">
        <v>17</v>
      </c>
      <c r="I93" s="5" t="str">
        <f t="shared" si="7"/>
        <v>Sans P</v>
      </c>
      <c r="J93" s="7" t="str">
        <f t="shared" si="8"/>
        <v/>
      </c>
      <c r="K93" s="6" t="str">
        <f t="shared" si="5"/>
        <v>JEUDI</v>
      </c>
      <c r="L93" s="6" t="str">
        <f t="shared" si="6"/>
        <v>14H00</v>
      </c>
      <c r="M93" s="6" t="str">
        <f t="shared" si="9"/>
        <v>14H00</v>
      </c>
    </row>
    <row r="94" spans="1:13" x14ac:dyDescent="0.25">
      <c r="A94" s="3">
        <v>97</v>
      </c>
      <c r="B94" s="3" t="s">
        <v>35</v>
      </c>
      <c r="C94" s="3" t="s">
        <v>23</v>
      </c>
      <c r="D94" s="3" t="s">
        <v>72</v>
      </c>
      <c r="E94" s="3">
        <v>2</v>
      </c>
      <c r="F94" s="3">
        <v>8</v>
      </c>
      <c r="G94" s="3" t="s">
        <v>18</v>
      </c>
      <c r="H94" s="3" t="s">
        <v>17</v>
      </c>
      <c r="I94" s="5" t="str">
        <f t="shared" si="7"/>
        <v>Sans P</v>
      </c>
      <c r="J94" s="7" t="str">
        <f t="shared" si="8"/>
        <v/>
      </c>
      <c r="K94" s="6" t="str">
        <f t="shared" si="5"/>
        <v>JEUDI</v>
      </c>
      <c r="L94" s="6" t="str">
        <f t="shared" si="6"/>
        <v>14H00</v>
      </c>
      <c r="M94" s="6" t="str">
        <f t="shared" si="9"/>
        <v>14H00</v>
      </c>
    </row>
    <row r="95" spans="1:13" x14ac:dyDescent="0.25">
      <c r="A95" s="3">
        <v>98</v>
      </c>
      <c r="B95" s="3" t="s">
        <v>36</v>
      </c>
      <c r="C95" s="3" t="s">
        <v>20</v>
      </c>
      <c r="D95" s="3" t="s">
        <v>72</v>
      </c>
      <c r="E95" s="3">
        <v>2</v>
      </c>
      <c r="F95" s="3">
        <v>8</v>
      </c>
      <c r="G95" s="3" t="s">
        <v>18</v>
      </c>
      <c r="H95" s="3" t="s">
        <v>17</v>
      </c>
      <c r="I95" s="5" t="str">
        <f t="shared" si="7"/>
        <v>Sans P</v>
      </c>
      <c r="J95" s="7" t="str">
        <f t="shared" si="8"/>
        <v/>
      </c>
      <c r="K95" s="6" t="str">
        <f t="shared" si="5"/>
        <v>JEUDI</v>
      </c>
      <c r="L95" s="6" t="str">
        <f t="shared" si="6"/>
        <v>14H00</v>
      </c>
      <c r="M95" s="6" t="str">
        <f t="shared" si="9"/>
        <v>14H00</v>
      </c>
    </row>
    <row r="96" spans="1:13" x14ac:dyDescent="0.25">
      <c r="A96" s="3">
        <v>99</v>
      </c>
      <c r="B96" s="3" t="s">
        <v>37</v>
      </c>
      <c r="C96" s="3" t="s">
        <v>43</v>
      </c>
      <c r="D96" s="3" t="s">
        <v>72</v>
      </c>
      <c r="E96" s="3">
        <v>1</v>
      </c>
      <c r="F96" s="3">
        <v>7</v>
      </c>
      <c r="G96" s="3" t="s">
        <v>17</v>
      </c>
      <c r="H96" s="3" t="s">
        <v>17</v>
      </c>
      <c r="I96" s="5" t="str">
        <f t="shared" si="7"/>
        <v>Touttout</v>
      </c>
      <c r="J96" s="7" t="str">
        <f t="shared" si="8"/>
        <v>Tout tout</v>
      </c>
      <c r="K96" s="6" t="str">
        <f t="shared" si="5"/>
        <v>JEUDI</v>
      </c>
      <c r="L96" s="6" t="str">
        <f t="shared" si="6"/>
        <v>14H00</v>
      </c>
      <c r="M96" s="6" t="str">
        <f t="shared" si="9"/>
        <v>14H00</v>
      </c>
    </row>
    <row r="97" spans="1:13" x14ac:dyDescent="0.25">
      <c r="A97" s="3">
        <v>100</v>
      </c>
      <c r="B97" s="3" t="s">
        <v>38</v>
      </c>
      <c r="C97" s="3" t="s">
        <v>44</v>
      </c>
      <c r="D97" s="3" t="s">
        <v>72</v>
      </c>
      <c r="E97" s="3">
        <v>2</v>
      </c>
      <c r="F97" s="3">
        <v>8</v>
      </c>
      <c r="G97" s="3" t="s">
        <v>17</v>
      </c>
      <c r="H97" s="3" t="s">
        <v>17</v>
      </c>
      <c r="I97" s="5" t="str">
        <f t="shared" si="7"/>
        <v>Touttout</v>
      </c>
      <c r="J97" s="7" t="str">
        <f t="shared" si="8"/>
        <v>Tout tout</v>
      </c>
      <c r="K97" s="6" t="str">
        <f t="shared" si="5"/>
        <v>JEUDI</v>
      </c>
      <c r="L97" s="6" t="str">
        <f t="shared" si="6"/>
        <v>14H00</v>
      </c>
      <c r="M97" s="6" t="str">
        <f t="shared" si="9"/>
        <v>14H00</v>
      </c>
    </row>
    <row r="98" spans="1:13" x14ac:dyDescent="0.25">
      <c r="A98" s="3">
        <v>101</v>
      </c>
      <c r="B98" s="3" t="s">
        <v>39</v>
      </c>
      <c r="C98" s="3" t="s">
        <v>45</v>
      </c>
      <c r="D98" s="3" t="s">
        <v>72</v>
      </c>
      <c r="E98" s="3">
        <v>2</v>
      </c>
      <c r="F98" s="3">
        <v>8</v>
      </c>
      <c r="G98" s="3" t="s">
        <v>18</v>
      </c>
      <c r="H98" s="3" t="s">
        <v>17</v>
      </c>
      <c r="I98" s="5" t="str">
        <f t="shared" si="7"/>
        <v>Sans P</v>
      </c>
      <c r="J98" s="7" t="str">
        <f t="shared" si="8"/>
        <v/>
      </c>
      <c r="K98" s="6" t="str">
        <f t="shared" si="5"/>
        <v>JEUDI</v>
      </c>
      <c r="L98" s="6" t="str">
        <f t="shared" si="6"/>
        <v>14H00</v>
      </c>
      <c r="M98" s="6" t="str">
        <f t="shared" si="9"/>
        <v>14H00</v>
      </c>
    </row>
    <row r="99" spans="1:13" x14ac:dyDescent="0.25">
      <c r="A99" s="3">
        <v>102</v>
      </c>
      <c r="B99" s="3" t="s">
        <v>40</v>
      </c>
      <c r="C99" s="3" t="s">
        <v>42</v>
      </c>
      <c r="D99" s="3" t="s">
        <v>72</v>
      </c>
      <c r="E99" s="3">
        <v>5</v>
      </c>
      <c r="F99" s="3">
        <v>20</v>
      </c>
      <c r="G99" s="3" t="s">
        <v>17</v>
      </c>
      <c r="H99" s="3" t="s">
        <v>17</v>
      </c>
      <c r="I99" s="5" t="str">
        <f t="shared" si="7"/>
        <v>Touttout</v>
      </c>
      <c r="J99" s="7" t="str">
        <f t="shared" si="8"/>
        <v>Tout tout</v>
      </c>
      <c r="K99" s="6" t="str">
        <f t="shared" si="5"/>
        <v>JEUDI</v>
      </c>
      <c r="L99" s="6" t="str">
        <f t="shared" si="6"/>
        <v>14H00</v>
      </c>
      <c r="M99" s="6" t="str">
        <f t="shared" si="9"/>
        <v>14H00</v>
      </c>
    </row>
    <row r="100" spans="1:13" x14ac:dyDescent="0.25">
      <c r="A100" s="3">
        <v>103</v>
      </c>
      <c r="B100" s="3" t="s">
        <v>41</v>
      </c>
      <c r="C100" s="3" t="s">
        <v>46</v>
      </c>
      <c r="D100" s="3" t="s">
        <v>72</v>
      </c>
      <c r="E100" s="3">
        <v>2</v>
      </c>
      <c r="F100" s="3">
        <v>8</v>
      </c>
      <c r="G100" s="3" t="s">
        <v>17</v>
      </c>
      <c r="H100" s="3" t="s">
        <v>17</v>
      </c>
      <c r="I100" s="5" t="str">
        <f t="shared" si="7"/>
        <v>Touttout</v>
      </c>
      <c r="J100" s="7" t="str">
        <f t="shared" si="8"/>
        <v>Tout tout</v>
      </c>
      <c r="K100" s="6" t="str">
        <f t="shared" si="5"/>
        <v>JEUDI</v>
      </c>
      <c r="L100" s="6" t="str">
        <f t="shared" si="6"/>
        <v>14H00</v>
      </c>
      <c r="M100" s="6" t="str">
        <f t="shared" si="9"/>
        <v>14H00</v>
      </c>
    </row>
    <row r="101" spans="1:13" x14ac:dyDescent="0.25">
      <c r="A101" s="3">
        <v>104</v>
      </c>
      <c r="B101" s="3" t="s">
        <v>33</v>
      </c>
      <c r="C101" s="3" t="s">
        <v>25</v>
      </c>
      <c r="D101" s="3" t="s">
        <v>72</v>
      </c>
      <c r="E101" s="3">
        <v>3</v>
      </c>
      <c r="F101" s="3">
        <v>12</v>
      </c>
      <c r="G101" s="3" t="s">
        <v>18</v>
      </c>
      <c r="H101" s="3" t="s">
        <v>17</v>
      </c>
      <c r="I101" s="5" t="str">
        <f t="shared" si="7"/>
        <v>Sans P</v>
      </c>
      <c r="J101" s="7" t="str">
        <f t="shared" si="8"/>
        <v/>
      </c>
      <c r="K101" s="6" t="str">
        <f t="shared" si="5"/>
        <v>JEUDI</v>
      </c>
      <c r="L101" s="6" t="str">
        <f t="shared" si="6"/>
        <v>14H00</v>
      </c>
      <c r="M101" s="6" t="str">
        <f t="shared" si="9"/>
        <v>14H00</v>
      </c>
    </row>
    <row r="102" spans="1:13" x14ac:dyDescent="0.25">
      <c r="A102" s="3">
        <v>105</v>
      </c>
      <c r="B102" s="3" t="s">
        <v>34</v>
      </c>
      <c r="C102" s="3" t="s">
        <v>26</v>
      </c>
      <c r="D102" s="3" t="s">
        <v>65</v>
      </c>
      <c r="E102" s="3">
        <v>4</v>
      </c>
      <c r="F102" s="3">
        <v>16</v>
      </c>
      <c r="G102" s="3" t="s">
        <v>18</v>
      </c>
      <c r="H102" s="3" t="s">
        <v>17</v>
      </c>
      <c r="I102" s="5" t="str">
        <f t="shared" si="7"/>
        <v>Sans P</v>
      </c>
      <c r="J102" s="7" t="str">
        <f t="shared" si="8"/>
        <v/>
      </c>
      <c r="K102" s="6" t="str">
        <f t="shared" si="5"/>
        <v>JEUDI</v>
      </c>
      <c r="L102" s="6" t="str">
        <f t="shared" si="6"/>
        <v>10H00</v>
      </c>
      <c r="M102" s="6" t="str">
        <f t="shared" si="9"/>
        <v>10H00</v>
      </c>
    </row>
    <row r="103" spans="1:13" x14ac:dyDescent="0.25">
      <c r="A103" s="3">
        <v>106</v>
      </c>
      <c r="B103" s="3" t="s">
        <v>35</v>
      </c>
      <c r="C103" s="3" t="s">
        <v>23</v>
      </c>
      <c r="D103" s="3" t="s">
        <v>72</v>
      </c>
      <c r="E103" s="3">
        <v>3</v>
      </c>
      <c r="F103" s="3">
        <v>12</v>
      </c>
      <c r="G103" s="3" t="s">
        <v>17</v>
      </c>
      <c r="H103" s="3" t="s">
        <v>18</v>
      </c>
      <c r="I103" s="5" t="str">
        <f t="shared" si="7"/>
        <v>Sans V</v>
      </c>
      <c r="J103" s="7" t="str">
        <f t="shared" si="8"/>
        <v>Sans V</v>
      </c>
      <c r="K103" s="6" t="str">
        <f t="shared" si="5"/>
        <v>JEUDI</v>
      </c>
      <c r="L103" s="6" t="str">
        <f t="shared" si="6"/>
        <v>14H00</v>
      </c>
      <c r="M103" s="6" t="str">
        <f t="shared" si="9"/>
        <v>14H00</v>
      </c>
    </row>
    <row r="104" spans="1:13" x14ac:dyDescent="0.25">
      <c r="A104" s="3">
        <v>107</v>
      </c>
      <c r="B104" s="3" t="s">
        <v>36</v>
      </c>
      <c r="C104" s="3" t="s">
        <v>20</v>
      </c>
      <c r="D104" s="3" t="s">
        <v>72</v>
      </c>
      <c r="E104" s="3">
        <v>4</v>
      </c>
      <c r="F104" s="3">
        <v>16</v>
      </c>
      <c r="G104" s="3" t="s">
        <v>18</v>
      </c>
      <c r="H104" s="3" t="s">
        <v>17</v>
      </c>
      <c r="I104" s="5" t="str">
        <f t="shared" si="7"/>
        <v>Sans P</v>
      </c>
      <c r="J104" s="7" t="str">
        <f t="shared" si="8"/>
        <v/>
      </c>
      <c r="K104" s="6" t="str">
        <f t="shared" si="5"/>
        <v>JEUDI</v>
      </c>
      <c r="L104" s="6" t="str">
        <f t="shared" si="6"/>
        <v>14H00</v>
      </c>
      <c r="M104" s="6" t="str">
        <f t="shared" si="9"/>
        <v>14H00</v>
      </c>
    </row>
    <row r="105" spans="1:13" x14ac:dyDescent="0.25">
      <c r="A105" s="3">
        <v>108</v>
      </c>
      <c r="B105" s="3" t="s">
        <v>37</v>
      </c>
      <c r="C105" s="3" t="s">
        <v>43</v>
      </c>
      <c r="D105" s="3" t="s">
        <v>72</v>
      </c>
      <c r="E105" s="3">
        <v>2</v>
      </c>
      <c r="F105" s="3">
        <v>8</v>
      </c>
      <c r="G105" s="3" t="s">
        <v>18</v>
      </c>
      <c r="H105" s="3" t="s">
        <v>17</v>
      </c>
      <c r="I105" s="5" t="str">
        <f t="shared" si="7"/>
        <v>Sans P</v>
      </c>
      <c r="J105" s="7" t="str">
        <f t="shared" si="8"/>
        <v/>
      </c>
      <c r="K105" s="6" t="str">
        <f t="shared" si="5"/>
        <v>JEUDI</v>
      </c>
      <c r="L105" s="6" t="str">
        <f t="shared" si="6"/>
        <v>14H00</v>
      </c>
      <c r="M105" s="6" t="str">
        <f t="shared" si="9"/>
        <v>14H00</v>
      </c>
    </row>
    <row r="106" spans="1:13" x14ac:dyDescent="0.25">
      <c r="A106" s="3">
        <v>109</v>
      </c>
      <c r="B106" s="3" t="s">
        <v>38</v>
      </c>
      <c r="C106" s="3" t="s">
        <v>44</v>
      </c>
      <c r="D106" s="3" t="s">
        <v>72</v>
      </c>
      <c r="E106" s="3">
        <v>1</v>
      </c>
      <c r="F106" s="3">
        <v>7</v>
      </c>
      <c r="G106" s="3" t="s">
        <v>18</v>
      </c>
      <c r="H106" s="3" t="s">
        <v>17</v>
      </c>
      <c r="I106" s="5" t="str">
        <f t="shared" si="7"/>
        <v>Sans P</v>
      </c>
      <c r="J106" s="7" t="str">
        <f t="shared" si="8"/>
        <v/>
      </c>
      <c r="K106" s="6" t="str">
        <f t="shared" si="5"/>
        <v>JEUDI</v>
      </c>
      <c r="L106" s="6" t="str">
        <f t="shared" si="6"/>
        <v>14H00</v>
      </c>
      <c r="M106" s="6" t="str">
        <f t="shared" si="9"/>
        <v>14H00</v>
      </c>
    </row>
    <row r="107" spans="1:13" x14ac:dyDescent="0.25">
      <c r="A107" s="3">
        <v>110</v>
      </c>
      <c r="B107" s="3" t="s">
        <v>39</v>
      </c>
      <c r="C107" s="3" t="s">
        <v>45</v>
      </c>
      <c r="D107" s="3" t="s">
        <v>65</v>
      </c>
      <c r="E107" s="3">
        <v>1</v>
      </c>
      <c r="F107" s="3">
        <v>7</v>
      </c>
      <c r="G107" s="3" t="s">
        <v>17</v>
      </c>
      <c r="H107" s="3" t="s">
        <v>17</v>
      </c>
      <c r="I107" s="5" t="str">
        <f t="shared" si="7"/>
        <v>Touttout</v>
      </c>
      <c r="J107" s="7" t="str">
        <f t="shared" si="8"/>
        <v>Tout tout</v>
      </c>
      <c r="K107" s="6" t="str">
        <f t="shared" si="5"/>
        <v>JEUDI</v>
      </c>
      <c r="L107" s="6" t="str">
        <f t="shared" si="6"/>
        <v>10H00</v>
      </c>
      <c r="M107" s="6" t="str">
        <f t="shared" si="9"/>
        <v>10H00</v>
      </c>
    </row>
    <row r="108" spans="1:13" x14ac:dyDescent="0.25">
      <c r="A108" s="3">
        <v>111</v>
      </c>
      <c r="B108" s="3" t="s">
        <v>40</v>
      </c>
      <c r="C108" s="3" t="s">
        <v>42</v>
      </c>
      <c r="D108" s="3" t="s">
        <v>19</v>
      </c>
      <c r="E108" s="3">
        <v>2</v>
      </c>
      <c r="F108" s="3">
        <v>8</v>
      </c>
      <c r="G108" s="3" t="s">
        <v>17</v>
      </c>
      <c r="H108" s="3" t="s">
        <v>17</v>
      </c>
      <c r="I108" s="5" t="str">
        <f t="shared" si="7"/>
        <v>Touttout</v>
      </c>
      <c r="J108" s="7" t="str">
        <f t="shared" si="8"/>
        <v>Tout tout</v>
      </c>
      <c r="K108" s="6" t="str">
        <f t="shared" si="5"/>
        <v>MARDI</v>
      </c>
      <c r="L108" s="6" t="str">
        <f t="shared" si="6"/>
        <v>11H15</v>
      </c>
      <c r="M108" s="6" t="str">
        <f t="shared" si="9"/>
        <v>11H15</v>
      </c>
    </row>
    <row r="109" spans="1:13" x14ac:dyDescent="0.25">
      <c r="A109" s="3">
        <v>112</v>
      </c>
      <c r="B109" s="3" t="s">
        <v>41</v>
      </c>
      <c r="C109" s="3" t="s">
        <v>46</v>
      </c>
      <c r="D109" s="3" t="s">
        <v>61</v>
      </c>
      <c r="E109" s="3">
        <v>3</v>
      </c>
      <c r="F109" s="3">
        <v>12</v>
      </c>
      <c r="G109" s="3" t="s">
        <v>17</v>
      </c>
      <c r="H109" s="3" t="s">
        <v>17</v>
      </c>
      <c r="I109" s="5" t="str">
        <f t="shared" si="7"/>
        <v>Touttout</v>
      </c>
      <c r="J109" s="7" t="str">
        <f t="shared" si="8"/>
        <v>Tout tout</v>
      </c>
      <c r="K109" s="6" t="str">
        <f t="shared" si="5"/>
        <v>MARDI</v>
      </c>
      <c r="L109" s="6" t="str">
        <f t="shared" si="6"/>
        <v>14H00</v>
      </c>
      <c r="M109" s="6" t="str">
        <f t="shared" si="9"/>
        <v>14H00</v>
      </c>
    </row>
    <row r="110" spans="1:13" x14ac:dyDescent="0.25">
      <c r="A110" s="3">
        <v>113</v>
      </c>
      <c r="B110" s="3" t="s">
        <v>33</v>
      </c>
      <c r="C110" s="3" t="s">
        <v>25</v>
      </c>
      <c r="D110" s="3" t="s">
        <v>61</v>
      </c>
      <c r="E110" s="3">
        <v>2</v>
      </c>
      <c r="F110" s="3">
        <v>8</v>
      </c>
      <c r="G110" s="3" t="s">
        <v>17</v>
      </c>
      <c r="H110" s="3" t="s">
        <v>17</v>
      </c>
      <c r="I110" s="5" t="str">
        <f t="shared" si="7"/>
        <v>Touttout</v>
      </c>
      <c r="J110" s="7" t="str">
        <f t="shared" si="8"/>
        <v>Tout tout</v>
      </c>
      <c r="K110" s="6" t="str">
        <f t="shared" si="5"/>
        <v>MARDI</v>
      </c>
      <c r="L110" s="6" t="str">
        <f t="shared" si="6"/>
        <v>14H00</v>
      </c>
      <c r="M110" s="6" t="str">
        <f t="shared" si="9"/>
        <v>14H00</v>
      </c>
    </row>
    <row r="111" spans="1:13" x14ac:dyDescent="0.25">
      <c r="A111" s="3">
        <v>114</v>
      </c>
      <c r="B111" s="3" t="s">
        <v>34</v>
      </c>
      <c r="C111" s="3" t="s">
        <v>26</v>
      </c>
      <c r="D111" s="3" t="s">
        <v>58</v>
      </c>
      <c r="E111" s="3">
        <v>1</v>
      </c>
      <c r="F111" s="3">
        <v>7</v>
      </c>
      <c r="G111" s="3" t="s">
        <v>17</v>
      </c>
      <c r="H111" s="3" t="s">
        <v>17</v>
      </c>
      <c r="I111" s="5" t="str">
        <f t="shared" si="7"/>
        <v>Touttout</v>
      </c>
      <c r="J111" s="7" t="str">
        <f t="shared" si="8"/>
        <v>Tout tout</v>
      </c>
      <c r="K111" s="6" t="str">
        <f t="shared" si="5"/>
        <v>MARDI</v>
      </c>
      <c r="L111" s="6" t="str">
        <f t="shared" si="6"/>
        <v>14H15</v>
      </c>
      <c r="M111" s="6" t="str">
        <f t="shared" si="9"/>
        <v>14H15</v>
      </c>
    </row>
    <row r="112" spans="1:13" x14ac:dyDescent="0.25">
      <c r="A112" s="3">
        <v>115</v>
      </c>
      <c r="B112" s="3" t="s">
        <v>35</v>
      </c>
      <c r="C112" s="3" t="s">
        <v>23</v>
      </c>
      <c r="D112" s="3" t="s">
        <v>73</v>
      </c>
      <c r="E112" s="3">
        <v>3</v>
      </c>
      <c r="F112" s="3">
        <v>12</v>
      </c>
      <c r="G112" s="3" t="s">
        <v>18</v>
      </c>
      <c r="H112" s="3" t="s">
        <v>17</v>
      </c>
      <c r="I112" s="5" t="str">
        <f t="shared" si="7"/>
        <v>Sans P</v>
      </c>
      <c r="J112" s="7" t="str">
        <f t="shared" si="8"/>
        <v/>
      </c>
      <c r="K112" s="6" t="str">
        <f t="shared" si="5"/>
        <v>MARDI</v>
      </c>
      <c r="L112" s="6" t="str">
        <f t="shared" si="6"/>
        <v>13H45</v>
      </c>
      <c r="M112" s="6" t="str">
        <f t="shared" si="9"/>
        <v>13H45</v>
      </c>
    </row>
    <row r="113" spans="1:13" x14ac:dyDescent="0.25">
      <c r="A113" s="3">
        <v>116</v>
      </c>
      <c r="B113" s="3" t="s">
        <v>36</v>
      </c>
      <c r="C113" s="3" t="s">
        <v>20</v>
      </c>
      <c r="D113" s="3" t="s">
        <v>68</v>
      </c>
      <c r="E113" s="3">
        <v>2</v>
      </c>
      <c r="F113" s="3">
        <v>8</v>
      </c>
      <c r="G113" s="3" t="s">
        <v>17</v>
      </c>
      <c r="H113" s="3" t="s">
        <v>17</v>
      </c>
      <c r="I113" s="5" t="str">
        <f t="shared" si="7"/>
        <v>Touttout</v>
      </c>
      <c r="J113" s="7" t="str">
        <f t="shared" si="8"/>
        <v>Tout tout</v>
      </c>
      <c r="K113" s="6" t="str">
        <f t="shared" si="5"/>
        <v>JEUDI</v>
      </c>
      <c r="L113" s="6" t="str">
        <f t="shared" si="6"/>
        <v>10H45</v>
      </c>
      <c r="M113" s="6" t="str">
        <f t="shared" si="9"/>
        <v>10H45</v>
      </c>
    </row>
    <row r="114" spans="1:13" x14ac:dyDescent="0.25">
      <c r="A114" s="3">
        <v>117</v>
      </c>
      <c r="B114" s="3" t="s">
        <v>37</v>
      </c>
      <c r="C114" s="3" t="s">
        <v>43</v>
      </c>
      <c r="D114" s="3" t="s">
        <v>68</v>
      </c>
      <c r="E114" s="3">
        <v>4</v>
      </c>
      <c r="F114" s="3">
        <v>16</v>
      </c>
      <c r="G114" s="3" t="s">
        <v>17</v>
      </c>
      <c r="H114" s="3" t="s">
        <v>17</v>
      </c>
      <c r="I114" s="5" t="str">
        <f t="shared" si="7"/>
        <v>Touttout</v>
      </c>
      <c r="J114" s="7" t="str">
        <f t="shared" si="8"/>
        <v>Tout tout</v>
      </c>
      <c r="K114" s="6" t="str">
        <f t="shared" si="5"/>
        <v>JEUDI</v>
      </c>
      <c r="L114" s="6" t="str">
        <f t="shared" si="6"/>
        <v>10H45</v>
      </c>
      <c r="M114" s="6" t="str">
        <f t="shared" si="9"/>
        <v>10H45</v>
      </c>
    </row>
    <row r="115" spans="1:13" x14ac:dyDescent="0.25">
      <c r="A115" s="3">
        <v>118</v>
      </c>
      <c r="B115" s="3" t="s">
        <v>38</v>
      </c>
      <c r="C115" s="3" t="s">
        <v>44</v>
      </c>
      <c r="D115" s="3" t="s">
        <v>72</v>
      </c>
      <c r="E115" s="3">
        <v>2</v>
      </c>
      <c r="F115" s="3">
        <v>8</v>
      </c>
      <c r="G115" s="3" t="s">
        <v>18</v>
      </c>
      <c r="H115" s="3" t="s">
        <v>17</v>
      </c>
      <c r="I115" s="5" t="str">
        <f t="shared" si="7"/>
        <v>Sans P</v>
      </c>
      <c r="J115" s="7" t="str">
        <f t="shared" si="8"/>
        <v/>
      </c>
      <c r="K115" s="6" t="str">
        <f t="shared" si="5"/>
        <v>JEUDI</v>
      </c>
      <c r="L115" s="6" t="str">
        <f t="shared" si="6"/>
        <v>14H00</v>
      </c>
      <c r="M115" s="6" t="str">
        <f t="shared" si="9"/>
        <v>14H00</v>
      </c>
    </row>
    <row r="116" spans="1:13" x14ac:dyDescent="0.25">
      <c r="A116" s="3">
        <v>119</v>
      </c>
      <c r="B116" s="3" t="s">
        <v>39</v>
      </c>
      <c r="C116" s="3" t="s">
        <v>45</v>
      </c>
      <c r="D116" s="3" t="s">
        <v>72</v>
      </c>
      <c r="E116" s="3">
        <v>4</v>
      </c>
      <c r="F116" s="3">
        <v>16</v>
      </c>
      <c r="G116" s="3" t="s">
        <v>17</v>
      </c>
      <c r="H116" s="3" t="s">
        <v>17</v>
      </c>
      <c r="I116" s="5" t="str">
        <f t="shared" si="7"/>
        <v>Touttout</v>
      </c>
      <c r="J116" s="7" t="str">
        <f t="shared" si="8"/>
        <v>Tout tout</v>
      </c>
      <c r="K116" s="6" t="str">
        <f t="shared" si="5"/>
        <v>JEUDI</v>
      </c>
      <c r="L116" s="6" t="str">
        <f t="shared" si="6"/>
        <v>14H00</v>
      </c>
      <c r="M116" s="6" t="str">
        <f t="shared" si="9"/>
        <v>14H00</v>
      </c>
    </row>
    <row r="117" spans="1:13" x14ac:dyDescent="0.25">
      <c r="A117" s="3">
        <v>120</v>
      </c>
      <c r="B117" s="3" t="s">
        <v>40</v>
      </c>
      <c r="C117" s="3" t="s">
        <v>42</v>
      </c>
      <c r="D117" s="3" t="s">
        <v>72</v>
      </c>
      <c r="E117" s="3">
        <v>3</v>
      </c>
      <c r="F117" s="3">
        <v>12</v>
      </c>
      <c r="G117" s="3" t="s">
        <v>17</v>
      </c>
      <c r="H117" s="3" t="s">
        <v>17</v>
      </c>
      <c r="I117" s="5" t="str">
        <f t="shared" si="7"/>
        <v>Touttout</v>
      </c>
      <c r="J117" s="7" t="str">
        <f t="shared" si="8"/>
        <v>Tout tout</v>
      </c>
      <c r="K117" s="6" t="str">
        <f t="shared" si="5"/>
        <v>JEUDI</v>
      </c>
      <c r="L117" s="6" t="str">
        <f t="shared" si="6"/>
        <v>14H00</v>
      </c>
      <c r="M117" s="6" t="str">
        <f t="shared" si="9"/>
        <v>14H00</v>
      </c>
    </row>
    <row r="118" spans="1:13" x14ac:dyDescent="0.25">
      <c r="A118" s="3">
        <v>135</v>
      </c>
      <c r="B118" s="3" t="s">
        <v>41</v>
      </c>
      <c r="C118" s="3" t="s">
        <v>46</v>
      </c>
      <c r="D118" s="3" t="s">
        <v>74</v>
      </c>
      <c r="E118" s="3">
        <v>1</v>
      </c>
      <c r="F118" s="3">
        <v>7</v>
      </c>
      <c r="G118" s="3" t="s">
        <v>17</v>
      </c>
      <c r="H118" s="3" t="s">
        <v>17</v>
      </c>
      <c r="I118" s="5" t="str">
        <f t="shared" si="7"/>
        <v>Touttout</v>
      </c>
      <c r="J118" s="7" t="str">
        <f t="shared" si="8"/>
        <v>Tout tout</v>
      </c>
      <c r="K118" s="6" t="str">
        <f t="shared" si="5"/>
        <v>JEUDI</v>
      </c>
      <c r="L118" s="6" t="str">
        <f t="shared" si="6"/>
        <v>11H00</v>
      </c>
      <c r="M118" s="6" t="str">
        <f t="shared" si="9"/>
        <v>11H00</v>
      </c>
    </row>
    <row r="119" spans="1:13" x14ac:dyDescent="0.25">
      <c r="A119" s="3">
        <v>137</v>
      </c>
      <c r="B119" s="3" t="s">
        <v>33</v>
      </c>
      <c r="C119" s="3" t="s">
        <v>25</v>
      </c>
      <c r="D119" s="3" t="s">
        <v>67</v>
      </c>
      <c r="E119" s="3">
        <v>1</v>
      </c>
      <c r="F119" s="3">
        <v>7</v>
      </c>
      <c r="G119" s="3" t="s">
        <v>17</v>
      </c>
      <c r="H119" s="3" t="s">
        <v>17</v>
      </c>
      <c r="I119" s="5" t="str">
        <f t="shared" si="7"/>
        <v>Touttout</v>
      </c>
      <c r="J119" s="7" t="str">
        <f t="shared" si="8"/>
        <v>Tout tout</v>
      </c>
      <c r="K119" s="6" t="str">
        <f t="shared" si="5"/>
        <v>MARDI</v>
      </c>
      <c r="L119" s="6" t="str">
        <f t="shared" si="6"/>
        <v>13H30</v>
      </c>
      <c r="M119" s="6" t="str">
        <f t="shared" si="9"/>
        <v>13H30</v>
      </c>
    </row>
    <row r="120" spans="1:13" x14ac:dyDescent="0.25">
      <c r="A120" s="3">
        <v>138</v>
      </c>
      <c r="B120" s="3" t="s">
        <v>34</v>
      </c>
      <c r="C120" s="3" t="s">
        <v>26</v>
      </c>
      <c r="D120" s="3" t="s">
        <v>65</v>
      </c>
      <c r="E120" s="3">
        <v>4</v>
      </c>
      <c r="F120" s="3">
        <v>16</v>
      </c>
      <c r="G120" s="3" t="s">
        <v>17</v>
      </c>
      <c r="H120" s="3" t="s">
        <v>17</v>
      </c>
      <c r="I120" s="5" t="str">
        <f t="shared" si="7"/>
        <v>Touttout</v>
      </c>
      <c r="J120" s="7" t="str">
        <f t="shared" si="8"/>
        <v>Tout tout</v>
      </c>
      <c r="K120" s="6" t="str">
        <f t="shared" si="5"/>
        <v>JEUDI</v>
      </c>
      <c r="L120" s="6" t="str">
        <f t="shared" si="6"/>
        <v>10H00</v>
      </c>
      <c r="M120" s="6" t="str">
        <f t="shared" si="9"/>
        <v>10H00</v>
      </c>
    </row>
    <row r="121" spans="1:13" x14ac:dyDescent="0.25">
      <c r="A121" s="3">
        <v>139</v>
      </c>
      <c r="B121" s="3" t="s">
        <v>35</v>
      </c>
      <c r="C121" s="3" t="s">
        <v>23</v>
      </c>
      <c r="D121" s="3" t="s">
        <v>75</v>
      </c>
      <c r="E121" s="3">
        <v>1</v>
      </c>
      <c r="F121" s="3">
        <v>7</v>
      </c>
      <c r="G121" s="3" t="s">
        <v>17</v>
      </c>
      <c r="H121" s="3" t="s">
        <v>17</v>
      </c>
      <c r="I121" s="5" t="str">
        <f t="shared" si="7"/>
        <v>Touttout</v>
      </c>
      <c r="J121" s="7" t="str">
        <f t="shared" si="8"/>
        <v>Tout tout</v>
      </c>
      <c r="K121" s="6" t="str">
        <f t="shared" si="5"/>
        <v>MARDI</v>
      </c>
      <c r="L121" s="6" t="str">
        <f t="shared" si="6"/>
        <v>10H30</v>
      </c>
      <c r="M121" s="6" t="str">
        <f t="shared" si="9"/>
        <v>10H30</v>
      </c>
    </row>
    <row r="122" spans="1:13" x14ac:dyDescent="0.25">
      <c r="A122" s="3">
        <v>140</v>
      </c>
      <c r="B122" s="3" t="s">
        <v>36</v>
      </c>
      <c r="C122" s="3" t="s">
        <v>20</v>
      </c>
      <c r="D122" s="3" t="s">
        <v>75</v>
      </c>
      <c r="E122" s="3">
        <v>3</v>
      </c>
      <c r="F122" s="3">
        <v>12</v>
      </c>
      <c r="G122" s="3" t="s">
        <v>17</v>
      </c>
      <c r="H122" s="3" t="s">
        <v>17</v>
      </c>
      <c r="I122" s="5" t="str">
        <f t="shared" si="7"/>
        <v>Touttout</v>
      </c>
      <c r="J122" s="7" t="str">
        <f t="shared" si="8"/>
        <v>Tout tout</v>
      </c>
      <c r="K122" s="6" t="str">
        <f t="shared" si="5"/>
        <v>MARDI</v>
      </c>
      <c r="L122" s="6" t="str">
        <f t="shared" si="6"/>
        <v>10H30</v>
      </c>
      <c r="M122" s="6" t="str">
        <f t="shared" si="9"/>
        <v>10H30</v>
      </c>
    </row>
    <row r="123" spans="1:13" x14ac:dyDescent="0.25">
      <c r="A123" s="3">
        <v>142</v>
      </c>
      <c r="B123" s="3" t="s">
        <v>37</v>
      </c>
      <c r="C123" s="3" t="s">
        <v>43</v>
      </c>
      <c r="D123" s="3" t="s">
        <v>75</v>
      </c>
      <c r="E123" s="3">
        <v>3</v>
      </c>
      <c r="F123" s="3">
        <v>12</v>
      </c>
      <c r="G123" s="3" t="s">
        <v>17</v>
      </c>
      <c r="H123" s="3" t="s">
        <v>17</v>
      </c>
      <c r="I123" s="5" t="str">
        <f t="shared" si="7"/>
        <v>Touttout</v>
      </c>
      <c r="J123" s="7" t="str">
        <f t="shared" si="8"/>
        <v>Tout tout</v>
      </c>
      <c r="K123" s="6" t="str">
        <f t="shared" si="5"/>
        <v>MARDI</v>
      </c>
      <c r="L123" s="6" t="str">
        <f t="shared" si="6"/>
        <v>10H30</v>
      </c>
      <c r="M123" s="6" t="str">
        <f t="shared" si="9"/>
        <v>10H30</v>
      </c>
    </row>
    <row r="124" spans="1:13" x14ac:dyDescent="0.25">
      <c r="A124" s="3">
        <v>143</v>
      </c>
      <c r="B124" s="3" t="s">
        <v>38</v>
      </c>
      <c r="C124" s="3" t="s">
        <v>44</v>
      </c>
      <c r="D124" s="3" t="s">
        <v>21</v>
      </c>
      <c r="E124" s="3">
        <v>3</v>
      </c>
      <c r="F124" s="3">
        <v>12</v>
      </c>
      <c r="G124" s="3" t="s">
        <v>18</v>
      </c>
      <c r="H124" s="3" t="s">
        <v>17</v>
      </c>
      <c r="I124" s="5" t="str">
        <f t="shared" si="7"/>
        <v>Sans P</v>
      </c>
      <c r="J124" s="7" t="str">
        <f t="shared" si="8"/>
        <v/>
      </c>
      <c r="K124" s="6" t="str">
        <f t="shared" si="5"/>
        <v>MARDI</v>
      </c>
      <c r="L124" s="6" t="str">
        <f t="shared" si="6"/>
        <v>10H00</v>
      </c>
      <c r="M124" s="6" t="str">
        <f t="shared" si="9"/>
        <v>10H00</v>
      </c>
    </row>
    <row r="125" spans="1:13" x14ac:dyDescent="0.25">
      <c r="A125" s="3">
        <v>144</v>
      </c>
      <c r="B125" s="3" t="s">
        <v>39</v>
      </c>
      <c r="C125" s="3" t="s">
        <v>45</v>
      </c>
      <c r="D125" s="3" t="s">
        <v>58</v>
      </c>
      <c r="E125" s="3">
        <v>5</v>
      </c>
      <c r="F125" s="3">
        <v>20</v>
      </c>
      <c r="G125" s="3" t="s">
        <v>17</v>
      </c>
      <c r="H125" s="3" t="s">
        <v>17</v>
      </c>
      <c r="I125" s="5" t="str">
        <f t="shared" si="7"/>
        <v>Touttout</v>
      </c>
      <c r="J125" s="7" t="str">
        <f t="shared" si="8"/>
        <v>Tout tout</v>
      </c>
      <c r="K125" s="6" t="str">
        <f t="shared" si="5"/>
        <v>MARDI</v>
      </c>
      <c r="L125" s="6" t="str">
        <f t="shared" si="6"/>
        <v>14H15</v>
      </c>
      <c r="M125" s="6" t="str">
        <f t="shared" si="9"/>
        <v>14H15</v>
      </c>
    </row>
    <row r="126" spans="1:13" x14ac:dyDescent="0.25">
      <c r="A126" s="3">
        <v>146</v>
      </c>
      <c r="B126" s="3" t="s">
        <v>40</v>
      </c>
      <c r="C126" s="3" t="s">
        <v>42</v>
      </c>
      <c r="D126" s="3" t="s">
        <v>57</v>
      </c>
      <c r="E126" s="3">
        <v>1</v>
      </c>
      <c r="F126" s="3">
        <v>7</v>
      </c>
      <c r="G126" s="3" t="s">
        <v>17</v>
      </c>
      <c r="H126" s="3" t="s">
        <v>17</v>
      </c>
      <c r="I126" s="5" t="str">
        <f t="shared" si="7"/>
        <v>Touttout</v>
      </c>
      <c r="J126" s="7" t="str">
        <f t="shared" si="8"/>
        <v>Tout tout</v>
      </c>
      <c r="K126" s="6" t="str">
        <f t="shared" si="5"/>
        <v>MARDI</v>
      </c>
      <c r="L126" s="6" t="str">
        <f t="shared" si="6"/>
        <v>11H30</v>
      </c>
      <c r="M126" s="6" t="str">
        <f t="shared" si="9"/>
        <v>11H30</v>
      </c>
    </row>
    <row r="127" spans="1:13" x14ac:dyDescent="0.25">
      <c r="A127" s="124">
        <v>147</v>
      </c>
      <c r="B127" s="124" t="s">
        <v>41</v>
      </c>
      <c r="C127" s="124" t="s">
        <v>46</v>
      </c>
      <c r="D127" s="124" t="s">
        <v>75</v>
      </c>
      <c r="E127" s="124">
        <v>4</v>
      </c>
      <c r="F127" s="124">
        <v>16</v>
      </c>
      <c r="G127" s="124" t="s">
        <v>18</v>
      </c>
      <c r="H127" s="124" t="s">
        <v>17</v>
      </c>
      <c r="I127" s="5" t="str">
        <f t="shared" si="7"/>
        <v>Sans P</v>
      </c>
      <c r="J127" s="7" t="str">
        <f t="shared" si="8"/>
        <v/>
      </c>
      <c r="K127" s="6" t="str">
        <f t="shared" si="5"/>
        <v>MARDI</v>
      </c>
      <c r="L127" s="6" t="str">
        <f t="shared" si="6"/>
        <v>10H30</v>
      </c>
      <c r="M127" s="6" t="str">
        <f t="shared" si="9"/>
        <v>10H30</v>
      </c>
    </row>
    <row r="128" spans="1:13" x14ac:dyDescent="0.25">
      <c r="A128" s="3"/>
      <c r="B128" s="3"/>
      <c r="C128" s="3"/>
      <c r="D128" s="3"/>
      <c r="E128" s="3"/>
      <c r="F128" s="3"/>
      <c r="G128" s="3"/>
      <c r="H128" s="3"/>
      <c r="I128" s="5" t="str">
        <f t="shared" si="7"/>
        <v/>
      </c>
      <c r="J128" s="7" t="str">
        <f t="shared" si="8"/>
        <v/>
      </c>
      <c r="K128" s="6" t="str">
        <f t="shared" si="5"/>
        <v/>
      </c>
      <c r="L128" s="6" t="str">
        <f t="shared" si="6"/>
        <v/>
      </c>
      <c r="M128" s="6" t="str">
        <f t="shared" si="9"/>
        <v/>
      </c>
    </row>
    <row r="129" spans="1:13" x14ac:dyDescent="0.25">
      <c r="A129" s="3"/>
      <c r="B129" s="3"/>
      <c r="C129" s="3"/>
      <c r="D129" s="3"/>
      <c r="E129" s="3"/>
      <c r="F129" s="3"/>
      <c r="G129" s="3"/>
      <c r="H129" s="3"/>
      <c r="I129" s="5" t="str">
        <f t="shared" si="7"/>
        <v/>
      </c>
      <c r="J129" s="7" t="str">
        <f t="shared" si="8"/>
        <v/>
      </c>
      <c r="K129" s="6" t="str">
        <f t="shared" si="5"/>
        <v/>
      </c>
      <c r="L129" s="6" t="str">
        <f t="shared" si="6"/>
        <v/>
      </c>
      <c r="M129" s="6" t="str">
        <f t="shared" si="9"/>
        <v/>
      </c>
    </row>
    <row r="130" spans="1:13" x14ac:dyDescent="0.25">
      <c r="A130" s="3"/>
      <c r="B130" s="3"/>
      <c r="C130" s="3"/>
      <c r="D130" s="3"/>
      <c r="E130" s="3"/>
      <c r="F130" s="3"/>
      <c r="G130" s="3"/>
      <c r="H130" s="3"/>
      <c r="I130" s="5" t="str">
        <f t="shared" si="7"/>
        <v/>
      </c>
      <c r="J130" s="7" t="str">
        <f t="shared" si="8"/>
        <v/>
      </c>
      <c r="K130" s="6" t="str">
        <f t="shared" ref="K130:K193" si="10">IF(C130="","",IF(LEFT(D130,3)="MAR","MARDI",("JEUDI")))</f>
        <v/>
      </c>
      <c r="L130" s="6" t="str">
        <f t="shared" ref="L130:L193" si="11">IF(C130="","",(RIGHT(D130,5)))</f>
        <v/>
      </c>
      <c r="M130" s="6" t="str">
        <f t="shared" si="9"/>
        <v/>
      </c>
    </row>
    <row r="131" spans="1:13" x14ac:dyDescent="0.25">
      <c r="A131" s="3"/>
      <c r="B131" s="3"/>
      <c r="C131" s="3"/>
      <c r="D131" s="3"/>
      <c r="E131" s="3"/>
      <c r="F131" s="3"/>
      <c r="G131" s="3"/>
      <c r="H131" s="3"/>
      <c r="I131" s="5" t="str">
        <f t="shared" ref="I131:I194" si="12">IF(C131="","",IF(H131="Oui","Sans V",IF(G131="Oui","Sans P",IF(G131&amp;H131="Non","Mange tout","Touttout"))))</f>
        <v/>
      </c>
      <c r="J131" s="7" t="str">
        <f t="shared" ref="J131:J194" si="13">IF(C131="","",IF(I131="Sans P","",IF(H131="Non","Tout tout",IF(H131="Oui","Sans V"))))</f>
        <v/>
      </c>
      <c r="K131" s="6" t="str">
        <f t="shared" si="10"/>
        <v/>
      </c>
      <c r="L131" s="6" t="str">
        <f t="shared" si="11"/>
        <v/>
      </c>
      <c r="M131" s="6" t="str">
        <f t="shared" ref="M131:M194" si="14">IF(AND(K131="JEUDI",L131="16H30"),"CAES",L131)</f>
        <v/>
      </c>
    </row>
    <row r="132" spans="1:13" x14ac:dyDescent="0.25">
      <c r="A132" s="3"/>
      <c r="B132" s="3"/>
      <c r="C132" s="3"/>
      <c r="D132" s="3"/>
      <c r="E132" s="3"/>
      <c r="F132" s="3"/>
      <c r="G132" s="3"/>
      <c r="H132" s="3"/>
      <c r="I132" s="5" t="str">
        <f t="shared" si="12"/>
        <v/>
      </c>
      <c r="J132" s="7" t="str">
        <f t="shared" si="13"/>
        <v/>
      </c>
      <c r="K132" s="6" t="str">
        <f t="shared" si="10"/>
        <v/>
      </c>
      <c r="L132" s="6" t="str">
        <f t="shared" si="11"/>
        <v/>
      </c>
      <c r="M132" s="6" t="str">
        <f t="shared" si="14"/>
        <v/>
      </c>
    </row>
    <row r="133" spans="1:13" x14ac:dyDescent="0.25">
      <c r="A133" s="3"/>
      <c r="B133" s="3"/>
      <c r="C133" s="3"/>
      <c r="D133" s="3"/>
      <c r="E133" s="3"/>
      <c r="F133" s="3"/>
      <c r="G133" s="3"/>
      <c r="H133" s="3"/>
      <c r="I133" s="5" t="str">
        <f t="shared" si="12"/>
        <v/>
      </c>
      <c r="J133" s="7" t="str">
        <f t="shared" si="13"/>
        <v/>
      </c>
      <c r="K133" s="6" t="str">
        <f t="shared" si="10"/>
        <v/>
      </c>
      <c r="L133" s="6" t="str">
        <f t="shared" si="11"/>
        <v/>
      </c>
      <c r="M133" s="6" t="str">
        <f t="shared" si="14"/>
        <v/>
      </c>
    </row>
    <row r="134" spans="1:13" x14ac:dyDescent="0.25">
      <c r="A134" s="3"/>
      <c r="B134" s="3"/>
      <c r="C134" s="3"/>
      <c r="D134" s="3"/>
      <c r="E134" s="3"/>
      <c r="F134" s="3"/>
      <c r="G134" s="3"/>
      <c r="H134" s="3"/>
      <c r="I134" s="5" t="str">
        <f t="shared" si="12"/>
        <v/>
      </c>
      <c r="J134" s="7" t="str">
        <f t="shared" si="13"/>
        <v/>
      </c>
      <c r="K134" s="6" t="str">
        <f t="shared" si="10"/>
        <v/>
      </c>
      <c r="L134" s="6" t="str">
        <f t="shared" si="11"/>
        <v/>
      </c>
      <c r="M134" s="6" t="str">
        <f t="shared" si="14"/>
        <v/>
      </c>
    </row>
    <row r="135" spans="1:13" x14ac:dyDescent="0.25">
      <c r="A135" s="3"/>
      <c r="B135" s="3"/>
      <c r="C135" s="3"/>
      <c r="D135" s="3"/>
      <c r="E135" s="3"/>
      <c r="F135" s="3"/>
      <c r="G135" s="3"/>
      <c r="H135" s="3"/>
      <c r="I135" s="5" t="str">
        <f t="shared" si="12"/>
        <v/>
      </c>
      <c r="J135" s="7" t="str">
        <f t="shared" si="13"/>
        <v/>
      </c>
      <c r="K135" s="6" t="str">
        <f t="shared" si="10"/>
        <v/>
      </c>
      <c r="L135" s="6" t="str">
        <f t="shared" si="11"/>
        <v/>
      </c>
      <c r="M135" s="6" t="str">
        <f t="shared" si="14"/>
        <v/>
      </c>
    </row>
    <row r="136" spans="1:13" x14ac:dyDescent="0.25">
      <c r="A136" s="3"/>
      <c r="B136" s="3"/>
      <c r="C136" s="3"/>
      <c r="D136" s="3"/>
      <c r="E136" s="3"/>
      <c r="F136" s="3"/>
      <c r="G136" s="3"/>
      <c r="H136" s="3"/>
      <c r="I136" s="5" t="str">
        <f t="shared" si="12"/>
        <v/>
      </c>
      <c r="J136" s="7" t="str">
        <f t="shared" si="13"/>
        <v/>
      </c>
      <c r="K136" s="6" t="str">
        <f t="shared" si="10"/>
        <v/>
      </c>
      <c r="L136" s="6" t="str">
        <f t="shared" si="11"/>
        <v/>
      </c>
      <c r="M136" s="6" t="str">
        <f t="shared" si="14"/>
        <v/>
      </c>
    </row>
    <row r="137" spans="1:13" x14ac:dyDescent="0.25">
      <c r="A137" s="3"/>
      <c r="B137" s="3"/>
      <c r="C137" s="3"/>
      <c r="D137" s="3"/>
      <c r="E137" s="3"/>
      <c r="F137" s="3"/>
      <c r="G137" s="3"/>
      <c r="H137" s="3"/>
      <c r="I137" s="5" t="str">
        <f t="shared" si="12"/>
        <v/>
      </c>
      <c r="J137" s="7" t="str">
        <f t="shared" si="13"/>
        <v/>
      </c>
      <c r="K137" s="6" t="str">
        <f t="shared" si="10"/>
        <v/>
      </c>
      <c r="L137" s="6" t="str">
        <f t="shared" si="11"/>
        <v/>
      </c>
      <c r="M137" s="6" t="str">
        <f t="shared" si="14"/>
        <v/>
      </c>
    </row>
    <row r="138" spans="1:13" x14ac:dyDescent="0.25">
      <c r="A138" s="3"/>
      <c r="B138" s="3"/>
      <c r="C138" s="3"/>
      <c r="D138" s="3"/>
      <c r="E138" s="3"/>
      <c r="F138" s="3"/>
      <c r="G138" s="3"/>
      <c r="H138" s="3"/>
      <c r="I138" s="5" t="str">
        <f t="shared" si="12"/>
        <v/>
      </c>
      <c r="J138" s="7" t="str">
        <f t="shared" si="13"/>
        <v/>
      </c>
      <c r="K138" s="6" t="str">
        <f t="shared" si="10"/>
        <v/>
      </c>
      <c r="L138" s="6" t="str">
        <f t="shared" si="11"/>
        <v/>
      </c>
      <c r="M138" s="6" t="str">
        <f t="shared" si="14"/>
        <v/>
      </c>
    </row>
    <row r="139" spans="1:13" x14ac:dyDescent="0.25">
      <c r="A139" s="3"/>
      <c r="B139" s="3"/>
      <c r="C139" s="3"/>
      <c r="D139" s="3"/>
      <c r="E139" s="3"/>
      <c r="F139" s="3"/>
      <c r="G139" s="3"/>
      <c r="H139" s="3"/>
      <c r="I139" s="5" t="str">
        <f t="shared" si="12"/>
        <v/>
      </c>
      <c r="J139" s="7" t="str">
        <f t="shared" si="13"/>
        <v/>
      </c>
      <c r="K139" s="6" t="str">
        <f t="shared" si="10"/>
        <v/>
      </c>
      <c r="L139" s="6" t="str">
        <f t="shared" si="11"/>
        <v/>
      </c>
      <c r="M139" s="6" t="str">
        <f t="shared" si="14"/>
        <v/>
      </c>
    </row>
    <row r="140" spans="1:13" x14ac:dyDescent="0.25">
      <c r="A140" s="3"/>
      <c r="B140" s="3"/>
      <c r="C140" s="3"/>
      <c r="D140" s="3"/>
      <c r="E140" s="3"/>
      <c r="F140" s="3"/>
      <c r="G140" s="3"/>
      <c r="H140" s="3"/>
      <c r="I140" s="5" t="str">
        <f t="shared" si="12"/>
        <v/>
      </c>
      <c r="J140" s="7" t="str">
        <f t="shared" si="13"/>
        <v/>
      </c>
      <c r="K140" s="6" t="str">
        <f t="shared" si="10"/>
        <v/>
      </c>
      <c r="L140" s="6" t="str">
        <f t="shared" si="11"/>
        <v/>
      </c>
      <c r="M140" s="6" t="str">
        <f t="shared" si="14"/>
        <v/>
      </c>
    </row>
    <row r="141" spans="1:13" x14ac:dyDescent="0.25">
      <c r="A141" s="3"/>
      <c r="B141" s="3"/>
      <c r="C141" s="3"/>
      <c r="D141" s="3"/>
      <c r="E141" s="3"/>
      <c r="F141" s="3"/>
      <c r="G141" s="3"/>
      <c r="H141" s="3"/>
      <c r="I141" s="5" t="str">
        <f t="shared" si="12"/>
        <v/>
      </c>
      <c r="J141" s="7" t="str">
        <f t="shared" si="13"/>
        <v/>
      </c>
      <c r="K141" s="6" t="str">
        <f t="shared" si="10"/>
        <v/>
      </c>
      <c r="L141" s="6" t="str">
        <f t="shared" si="11"/>
        <v/>
      </c>
      <c r="M141" s="6" t="str">
        <f t="shared" si="14"/>
        <v/>
      </c>
    </row>
    <row r="142" spans="1:13" x14ac:dyDescent="0.25">
      <c r="A142" s="3"/>
      <c r="B142" s="3"/>
      <c r="C142" s="3"/>
      <c r="D142" s="3"/>
      <c r="E142" s="3"/>
      <c r="F142" s="3"/>
      <c r="G142" s="3"/>
      <c r="H142" s="3"/>
      <c r="I142" s="5" t="str">
        <f t="shared" si="12"/>
        <v/>
      </c>
      <c r="J142" s="7" t="str">
        <f t="shared" si="13"/>
        <v/>
      </c>
      <c r="K142" s="6" t="str">
        <f t="shared" si="10"/>
        <v/>
      </c>
      <c r="L142" s="6" t="str">
        <f t="shared" si="11"/>
        <v/>
      </c>
      <c r="M142" s="6" t="str">
        <f t="shared" si="14"/>
        <v/>
      </c>
    </row>
    <row r="143" spans="1:13" x14ac:dyDescent="0.25">
      <c r="A143" s="3"/>
      <c r="B143" s="3"/>
      <c r="C143" s="3"/>
      <c r="D143" s="3"/>
      <c r="E143" s="3"/>
      <c r="F143" s="3"/>
      <c r="G143" s="3"/>
      <c r="H143" s="3"/>
      <c r="I143" s="5" t="str">
        <f t="shared" si="12"/>
        <v/>
      </c>
      <c r="J143" s="7" t="str">
        <f t="shared" si="13"/>
        <v/>
      </c>
      <c r="K143" s="6" t="str">
        <f t="shared" si="10"/>
        <v/>
      </c>
      <c r="L143" s="6" t="str">
        <f t="shared" si="11"/>
        <v/>
      </c>
      <c r="M143" s="6" t="str">
        <f t="shared" si="14"/>
        <v/>
      </c>
    </row>
    <row r="144" spans="1:13" x14ac:dyDescent="0.25">
      <c r="A144" s="3"/>
      <c r="B144" s="3"/>
      <c r="C144" s="3"/>
      <c r="D144" s="3"/>
      <c r="E144" s="3"/>
      <c r="F144" s="3"/>
      <c r="G144" s="3"/>
      <c r="H144" s="3"/>
      <c r="I144" s="5" t="str">
        <f t="shared" si="12"/>
        <v/>
      </c>
      <c r="J144" s="7" t="str">
        <f t="shared" si="13"/>
        <v/>
      </c>
      <c r="K144" s="6" t="str">
        <f t="shared" si="10"/>
        <v/>
      </c>
      <c r="L144" s="6" t="str">
        <f t="shared" si="11"/>
        <v/>
      </c>
      <c r="M144" s="6" t="str">
        <f t="shared" si="14"/>
        <v/>
      </c>
    </row>
    <row r="145" spans="1:13" x14ac:dyDescent="0.25">
      <c r="A145" s="3"/>
      <c r="B145" s="3"/>
      <c r="C145" s="3"/>
      <c r="D145" s="3"/>
      <c r="E145" s="3"/>
      <c r="F145" s="3"/>
      <c r="G145" s="3"/>
      <c r="H145" s="3"/>
      <c r="I145" s="5" t="str">
        <f t="shared" si="12"/>
        <v/>
      </c>
      <c r="J145" s="7" t="str">
        <f t="shared" si="13"/>
        <v/>
      </c>
      <c r="K145" s="6" t="str">
        <f t="shared" si="10"/>
        <v/>
      </c>
      <c r="L145" s="6" t="str">
        <f t="shared" si="11"/>
        <v/>
      </c>
      <c r="M145" s="6" t="str">
        <f t="shared" si="14"/>
        <v/>
      </c>
    </row>
    <row r="146" spans="1:13" x14ac:dyDescent="0.25">
      <c r="A146" s="3"/>
      <c r="B146" s="3"/>
      <c r="C146" s="3"/>
      <c r="D146" s="3"/>
      <c r="E146" s="3"/>
      <c r="F146" s="3"/>
      <c r="G146" s="3"/>
      <c r="H146" s="3"/>
      <c r="I146" s="5" t="str">
        <f t="shared" si="12"/>
        <v/>
      </c>
      <c r="J146" s="7" t="str">
        <f t="shared" si="13"/>
        <v/>
      </c>
      <c r="K146" s="6" t="str">
        <f t="shared" si="10"/>
        <v/>
      </c>
      <c r="L146" s="6" t="str">
        <f t="shared" si="11"/>
        <v/>
      </c>
      <c r="M146" s="6" t="str">
        <f t="shared" si="14"/>
        <v/>
      </c>
    </row>
    <row r="147" spans="1:13" x14ac:dyDescent="0.25">
      <c r="A147" s="3"/>
      <c r="B147" s="3"/>
      <c r="C147" s="3"/>
      <c r="D147" s="3"/>
      <c r="E147" s="3"/>
      <c r="F147" s="3"/>
      <c r="G147" s="3"/>
      <c r="H147" s="3"/>
      <c r="I147" s="5" t="str">
        <f t="shared" si="12"/>
        <v/>
      </c>
      <c r="J147" s="7" t="str">
        <f t="shared" si="13"/>
        <v/>
      </c>
      <c r="K147" s="6" t="str">
        <f t="shared" si="10"/>
        <v/>
      </c>
      <c r="L147" s="6" t="str">
        <f t="shared" si="11"/>
        <v/>
      </c>
      <c r="M147" s="6" t="str">
        <f t="shared" si="14"/>
        <v/>
      </c>
    </row>
    <row r="148" spans="1:13" x14ac:dyDescent="0.25">
      <c r="A148" s="3"/>
      <c r="B148" s="3"/>
      <c r="C148" s="3"/>
      <c r="D148" s="3"/>
      <c r="E148" s="3"/>
      <c r="F148" s="3"/>
      <c r="G148" s="3"/>
      <c r="H148" s="3"/>
      <c r="I148" s="5" t="str">
        <f t="shared" si="12"/>
        <v/>
      </c>
      <c r="J148" s="7" t="str">
        <f t="shared" si="13"/>
        <v/>
      </c>
      <c r="K148" s="6" t="str">
        <f t="shared" si="10"/>
        <v/>
      </c>
      <c r="L148" s="6" t="str">
        <f t="shared" si="11"/>
        <v/>
      </c>
      <c r="M148" s="6" t="str">
        <f t="shared" si="14"/>
        <v/>
      </c>
    </row>
    <row r="149" spans="1:13" x14ac:dyDescent="0.25">
      <c r="A149" s="3"/>
      <c r="B149" s="3"/>
      <c r="C149" s="3"/>
      <c r="D149" s="3"/>
      <c r="E149" s="3"/>
      <c r="F149" s="3"/>
      <c r="G149" s="3"/>
      <c r="H149" s="3"/>
      <c r="I149" s="5" t="str">
        <f t="shared" si="12"/>
        <v/>
      </c>
      <c r="J149" s="7" t="str">
        <f t="shared" si="13"/>
        <v/>
      </c>
      <c r="K149" s="6" t="str">
        <f t="shared" si="10"/>
        <v/>
      </c>
      <c r="L149" s="6" t="str">
        <f t="shared" si="11"/>
        <v/>
      </c>
      <c r="M149" s="6" t="str">
        <f t="shared" si="14"/>
        <v/>
      </c>
    </row>
    <row r="150" spans="1:13" x14ac:dyDescent="0.25">
      <c r="A150" s="3"/>
      <c r="B150" s="3"/>
      <c r="C150" s="3"/>
      <c r="D150" s="3"/>
      <c r="E150" s="3"/>
      <c r="F150" s="3"/>
      <c r="G150" s="3"/>
      <c r="H150" s="3"/>
      <c r="I150" s="5" t="str">
        <f t="shared" si="12"/>
        <v/>
      </c>
      <c r="J150" s="7" t="str">
        <f t="shared" si="13"/>
        <v/>
      </c>
      <c r="K150" s="6" t="str">
        <f t="shared" si="10"/>
        <v/>
      </c>
      <c r="L150" s="6" t="str">
        <f t="shared" si="11"/>
        <v/>
      </c>
      <c r="M150" s="6" t="str">
        <f t="shared" si="14"/>
        <v/>
      </c>
    </row>
    <row r="151" spans="1:13" x14ac:dyDescent="0.25">
      <c r="A151" s="3"/>
      <c r="B151" s="3"/>
      <c r="C151" s="3"/>
      <c r="D151" s="3"/>
      <c r="E151" s="3"/>
      <c r="F151" s="3"/>
      <c r="G151" s="3"/>
      <c r="H151" s="3"/>
      <c r="I151" s="5" t="str">
        <f t="shared" si="12"/>
        <v/>
      </c>
      <c r="J151" s="7" t="str">
        <f t="shared" si="13"/>
        <v/>
      </c>
      <c r="K151" s="6" t="str">
        <f t="shared" si="10"/>
        <v/>
      </c>
      <c r="L151" s="6" t="str">
        <f t="shared" si="11"/>
        <v/>
      </c>
      <c r="M151" s="6" t="str">
        <f t="shared" si="14"/>
        <v/>
      </c>
    </row>
    <row r="152" spans="1:13" x14ac:dyDescent="0.25">
      <c r="A152" s="3"/>
      <c r="B152" s="3"/>
      <c r="C152" s="3"/>
      <c r="D152" s="3"/>
      <c r="E152" s="3"/>
      <c r="F152" s="3"/>
      <c r="G152" s="3"/>
      <c r="H152" s="3"/>
      <c r="I152" s="5" t="str">
        <f t="shared" si="12"/>
        <v/>
      </c>
      <c r="J152" s="7" t="str">
        <f t="shared" si="13"/>
        <v/>
      </c>
      <c r="K152" s="6" t="str">
        <f t="shared" si="10"/>
        <v/>
      </c>
      <c r="L152" s="6" t="str">
        <f t="shared" si="11"/>
        <v/>
      </c>
      <c r="M152" s="6" t="str">
        <f t="shared" si="14"/>
        <v/>
      </c>
    </row>
    <row r="153" spans="1:13" x14ac:dyDescent="0.25">
      <c r="A153" s="3"/>
      <c r="B153" s="3"/>
      <c r="C153" s="3"/>
      <c r="D153" s="3"/>
      <c r="E153" s="3"/>
      <c r="F153" s="3"/>
      <c r="G153" s="3"/>
      <c r="H153" s="3"/>
      <c r="I153" s="5" t="str">
        <f t="shared" si="12"/>
        <v/>
      </c>
      <c r="J153" s="7" t="str">
        <f t="shared" si="13"/>
        <v/>
      </c>
      <c r="K153" s="6" t="str">
        <f t="shared" si="10"/>
        <v/>
      </c>
      <c r="L153" s="6" t="str">
        <f t="shared" si="11"/>
        <v/>
      </c>
      <c r="M153" s="6" t="str">
        <f t="shared" si="14"/>
        <v/>
      </c>
    </row>
    <row r="154" spans="1:13" x14ac:dyDescent="0.25">
      <c r="A154" s="3"/>
      <c r="B154" s="3"/>
      <c r="C154" s="3"/>
      <c r="D154" s="3"/>
      <c r="E154" s="3"/>
      <c r="F154" s="3"/>
      <c r="G154" s="3"/>
      <c r="H154" s="3"/>
      <c r="I154" s="5" t="str">
        <f t="shared" si="12"/>
        <v/>
      </c>
      <c r="J154" s="7" t="str">
        <f t="shared" si="13"/>
        <v/>
      </c>
      <c r="K154" s="6" t="str">
        <f t="shared" si="10"/>
        <v/>
      </c>
      <c r="L154" s="6" t="str">
        <f t="shared" si="11"/>
        <v/>
      </c>
      <c r="M154" s="6" t="str">
        <f t="shared" si="14"/>
        <v/>
      </c>
    </row>
    <row r="155" spans="1:13" x14ac:dyDescent="0.25">
      <c r="A155" s="3"/>
      <c r="B155" s="3"/>
      <c r="C155" s="3"/>
      <c r="D155" s="3"/>
      <c r="E155" s="3"/>
      <c r="F155" s="3"/>
      <c r="G155" s="3"/>
      <c r="H155" s="3"/>
      <c r="I155" s="5" t="str">
        <f t="shared" si="12"/>
        <v/>
      </c>
      <c r="J155" s="7" t="str">
        <f t="shared" si="13"/>
        <v/>
      </c>
      <c r="K155" s="6" t="str">
        <f t="shared" si="10"/>
        <v/>
      </c>
      <c r="L155" s="6" t="str">
        <f t="shared" si="11"/>
        <v/>
      </c>
      <c r="M155" s="6" t="str">
        <f t="shared" si="14"/>
        <v/>
      </c>
    </row>
    <row r="156" spans="1:13" x14ac:dyDescent="0.25">
      <c r="A156" s="3"/>
      <c r="B156" s="3"/>
      <c r="C156" s="3"/>
      <c r="D156" s="3"/>
      <c r="E156" s="3"/>
      <c r="F156" s="3"/>
      <c r="G156" s="3"/>
      <c r="H156" s="3"/>
      <c r="I156" s="5" t="str">
        <f t="shared" si="12"/>
        <v/>
      </c>
      <c r="J156" s="7" t="str">
        <f t="shared" si="13"/>
        <v/>
      </c>
      <c r="K156" s="6" t="str">
        <f t="shared" si="10"/>
        <v/>
      </c>
      <c r="L156" s="6" t="str">
        <f t="shared" si="11"/>
        <v/>
      </c>
      <c r="M156" s="6" t="str">
        <f t="shared" si="14"/>
        <v/>
      </c>
    </row>
    <row r="157" spans="1:13" x14ac:dyDescent="0.25">
      <c r="A157" s="3"/>
      <c r="B157" s="3"/>
      <c r="C157" s="3"/>
      <c r="D157" s="3"/>
      <c r="E157" s="3"/>
      <c r="F157" s="3"/>
      <c r="G157" s="3"/>
      <c r="H157" s="3"/>
      <c r="I157" s="5" t="str">
        <f t="shared" si="12"/>
        <v/>
      </c>
      <c r="J157" s="7" t="str">
        <f t="shared" si="13"/>
        <v/>
      </c>
      <c r="K157" s="6" t="str">
        <f t="shared" si="10"/>
        <v/>
      </c>
      <c r="L157" s="6" t="str">
        <f t="shared" si="11"/>
        <v/>
      </c>
      <c r="M157" s="6" t="str">
        <f t="shared" si="14"/>
        <v/>
      </c>
    </row>
    <row r="158" spans="1:13" x14ac:dyDescent="0.25">
      <c r="A158" s="3"/>
      <c r="B158" s="3"/>
      <c r="C158" s="3"/>
      <c r="D158" s="3"/>
      <c r="E158" s="3"/>
      <c r="F158" s="3"/>
      <c r="G158" s="3"/>
      <c r="H158" s="3"/>
      <c r="I158" s="5" t="str">
        <f t="shared" si="12"/>
        <v/>
      </c>
      <c r="J158" s="7" t="str">
        <f t="shared" si="13"/>
        <v/>
      </c>
      <c r="K158" s="6" t="str">
        <f t="shared" si="10"/>
        <v/>
      </c>
      <c r="L158" s="6" t="str">
        <f t="shared" si="11"/>
        <v/>
      </c>
      <c r="M158" s="6" t="str">
        <f t="shared" si="14"/>
        <v/>
      </c>
    </row>
    <row r="159" spans="1:13" x14ac:dyDescent="0.25">
      <c r="A159" s="3"/>
      <c r="B159" s="3"/>
      <c r="C159" s="3"/>
      <c r="D159" s="3"/>
      <c r="E159" s="3"/>
      <c r="F159" s="3"/>
      <c r="G159" s="3"/>
      <c r="H159" s="3"/>
      <c r="I159" s="5" t="str">
        <f t="shared" si="12"/>
        <v/>
      </c>
      <c r="J159" s="7" t="str">
        <f t="shared" si="13"/>
        <v/>
      </c>
      <c r="K159" s="6" t="str">
        <f t="shared" si="10"/>
        <v/>
      </c>
      <c r="L159" s="6" t="str">
        <f t="shared" si="11"/>
        <v/>
      </c>
      <c r="M159" s="6" t="str">
        <f t="shared" si="14"/>
        <v/>
      </c>
    </row>
    <row r="160" spans="1:13" x14ac:dyDescent="0.25">
      <c r="A160" s="3"/>
      <c r="B160" s="3"/>
      <c r="C160" s="3"/>
      <c r="D160" s="3"/>
      <c r="E160" s="3"/>
      <c r="F160" s="3"/>
      <c r="G160" s="3"/>
      <c r="H160" s="3"/>
      <c r="I160" s="5" t="str">
        <f t="shared" si="12"/>
        <v/>
      </c>
      <c r="J160" s="7" t="str">
        <f t="shared" si="13"/>
        <v/>
      </c>
      <c r="K160" s="6" t="str">
        <f t="shared" si="10"/>
        <v/>
      </c>
      <c r="L160" s="6" t="str">
        <f t="shared" si="11"/>
        <v/>
      </c>
      <c r="M160" s="6" t="str">
        <f t="shared" si="14"/>
        <v/>
      </c>
    </row>
    <row r="161" spans="1:13" x14ac:dyDescent="0.25">
      <c r="A161" s="3"/>
      <c r="B161" s="3"/>
      <c r="C161" s="3"/>
      <c r="D161" s="3"/>
      <c r="E161" s="3"/>
      <c r="F161" s="3"/>
      <c r="G161" s="3"/>
      <c r="H161" s="3"/>
      <c r="I161" s="5" t="str">
        <f t="shared" si="12"/>
        <v/>
      </c>
      <c r="J161" s="7" t="str">
        <f t="shared" si="13"/>
        <v/>
      </c>
      <c r="K161" s="6" t="str">
        <f t="shared" si="10"/>
        <v/>
      </c>
      <c r="L161" s="6" t="str">
        <f t="shared" si="11"/>
        <v/>
      </c>
      <c r="M161" s="6" t="str">
        <f t="shared" si="14"/>
        <v/>
      </c>
    </row>
    <row r="162" spans="1:13" x14ac:dyDescent="0.25">
      <c r="A162" s="3"/>
      <c r="B162" s="3"/>
      <c r="C162" s="3"/>
      <c r="D162" s="3"/>
      <c r="E162" s="3"/>
      <c r="F162" s="3"/>
      <c r="G162" s="3"/>
      <c r="H162" s="3"/>
      <c r="I162" s="5" t="str">
        <f t="shared" si="12"/>
        <v/>
      </c>
      <c r="J162" s="7" t="str">
        <f t="shared" si="13"/>
        <v/>
      </c>
      <c r="K162" s="6" t="str">
        <f t="shared" si="10"/>
        <v/>
      </c>
      <c r="L162" s="6" t="str">
        <f t="shared" si="11"/>
        <v/>
      </c>
      <c r="M162" s="6" t="str">
        <f t="shared" si="14"/>
        <v/>
      </c>
    </row>
    <row r="163" spans="1:13" x14ac:dyDescent="0.25">
      <c r="A163" s="3"/>
      <c r="B163" s="3"/>
      <c r="C163" s="3"/>
      <c r="D163" s="3"/>
      <c r="E163" s="3"/>
      <c r="F163" s="3"/>
      <c r="G163" s="3"/>
      <c r="H163" s="3"/>
      <c r="I163" s="5" t="str">
        <f t="shared" si="12"/>
        <v/>
      </c>
      <c r="J163" s="7" t="str">
        <f t="shared" si="13"/>
        <v/>
      </c>
      <c r="K163" s="6" t="str">
        <f t="shared" si="10"/>
        <v/>
      </c>
      <c r="L163" s="6" t="str">
        <f t="shared" si="11"/>
        <v/>
      </c>
      <c r="M163" s="6" t="str">
        <f t="shared" si="14"/>
        <v/>
      </c>
    </row>
    <row r="164" spans="1:13" x14ac:dyDescent="0.25">
      <c r="A164" s="3"/>
      <c r="B164" s="3"/>
      <c r="C164" s="3"/>
      <c r="D164" s="3"/>
      <c r="E164" s="3"/>
      <c r="F164" s="3"/>
      <c r="G164" s="3"/>
      <c r="H164" s="3"/>
      <c r="I164" s="5" t="str">
        <f t="shared" si="12"/>
        <v/>
      </c>
      <c r="J164" s="7" t="str">
        <f t="shared" si="13"/>
        <v/>
      </c>
      <c r="K164" s="6" t="str">
        <f t="shared" si="10"/>
        <v/>
      </c>
      <c r="L164" s="6" t="str">
        <f t="shared" si="11"/>
        <v/>
      </c>
      <c r="M164" s="6" t="str">
        <f t="shared" si="14"/>
        <v/>
      </c>
    </row>
    <row r="165" spans="1:13" x14ac:dyDescent="0.25">
      <c r="A165" s="3"/>
      <c r="B165" s="3"/>
      <c r="C165" s="3"/>
      <c r="D165" s="3"/>
      <c r="E165" s="3"/>
      <c r="F165" s="3"/>
      <c r="G165" s="3"/>
      <c r="H165" s="3"/>
      <c r="I165" s="5" t="str">
        <f t="shared" si="12"/>
        <v/>
      </c>
      <c r="J165" s="7" t="str">
        <f t="shared" si="13"/>
        <v/>
      </c>
      <c r="K165" s="6" t="str">
        <f t="shared" si="10"/>
        <v/>
      </c>
      <c r="L165" s="6" t="str">
        <f t="shared" si="11"/>
        <v/>
      </c>
      <c r="M165" s="6" t="str">
        <f t="shared" si="14"/>
        <v/>
      </c>
    </row>
    <row r="166" spans="1:13" x14ac:dyDescent="0.25">
      <c r="A166" s="3"/>
      <c r="B166" s="3"/>
      <c r="C166" s="3"/>
      <c r="D166" s="3"/>
      <c r="E166" s="3"/>
      <c r="F166" s="3"/>
      <c r="G166" s="3"/>
      <c r="H166" s="3"/>
      <c r="I166" s="5" t="str">
        <f t="shared" si="12"/>
        <v/>
      </c>
      <c r="J166" s="7" t="str">
        <f t="shared" si="13"/>
        <v/>
      </c>
      <c r="K166" s="6" t="str">
        <f t="shared" si="10"/>
        <v/>
      </c>
      <c r="L166" s="6" t="str">
        <f t="shared" si="11"/>
        <v/>
      </c>
      <c r="M166" s="6" t="str">
        <f t="shared" si="14"/>
        <v/>
      </c>
    </row>
    <row r="167" spans="1:13" x14ac:dyDescent="0.25">
      <c r="A167" s="3"/>
      <c r="B167" s="3"/>
      <c r="C167" s="3"/>
      <c r="D167" s="3"/>
      <c r="E167" s="3"/>
      <c r="F167" s="3"/>
      <c r="G167" s="3"/>
      <c r="H167" s="3"/>
      <c r="I167" s="5" t="str">
        <f t="shared" si="12"/>
        <v/>
      </c>
      <c r="J167" s="7" t="str">
        <f t="shared" si="13"/>
        <v/>
      </c>
      <c r="K167" s="6" t="str">
        <f t="shared" si="10"/>
        <v/>
      </c>
      <c r="L167" s="6" t="str">
        <f t="shared" si="11"/>
        <v/>
      </c>
      <c r="M167" s="6" t="str">
        <f t="shared" si="14"/>
        <v/>
      </c>
    </row>
    <row r="168" spans="1:13" x14ac:dyDescent="0.25">
      <c r="A168" s="3"/>
      <c r="B168" s="3"/>
      <c r="C168" s="3"/>
      <c r="D168" s="3"/>
      <c r="E168" s="3"/>
      <c r="F168" s="3"/>
      <c r="G168" s="3"/>
      <c r="H168" s="3"/>
      <c r="I168" s="5" t="str">
        <f t="shared" si="12"/>
        <v/>
      </c>
      <c r="J168" s="7" t="str">
        <f t="shared" si="13"/>
        <v/>
      </c>
      <c r="K168" s="6" t="str">
        <f t="shared" si="10"/>
        <v/>
      </c>
      <c r="L168" s="6" t="str">
        <f t="shared" si="11"/>
        <v/>
      </c>
      <c r="M168" s="6" t="str">
        <f t="shared" si="14"/>
        <v/>
      </c>
    </row>
    <row r="169" spans="1:13" x14ac:dyDescent="0.25">
      <c r="A169" s="3"/>
      <c r="B169" s="3"/>
      <c r="C169" s="3"/>
      <c r="D169" s="3"/>
      <c r="E169" s="3"/>
      <c r="F169" s="3"/>
      <c r="G169" s="3"/>
      <c r="H169" s="3"/>
      <c r="I169" s="5" t="str">
        <f t="shared" si="12"/>
        <v/>
      </c>
      <c r="J169" s="7" t="str">
        <f t="shared" si="13"/>
        <v/>
      </c>
      <c r="K169" s="6" t="str">
        <f t="shared" si="10"/>
        <v/>
      </c>
      <c r="L169" s="6" t="str">
        <f t="shared" si="11"/>
        <v/>
      </c>
      <c r="M169" s="6" t="str">
        <f t="shared" si="14"/>
        <v/>
      </c>
    </row>
    <row r="170" spans="1:13" x14ac:dyDescent="0.25">
      <c r="A170" s="3"/>
      <c r="B170" s="3"/>
      <c r="C170" s="3"/>
      <c r="D170" s="3"/>
      <c r="E170" s="3"/>
      <c r="F170" s="3"/>
      <c r="G170" s="3"/>
      <c r="H170" s="3"/>
      <c r="I170" s="5" t="str">
        <f t="shared" si="12"/>
        <v/>
      </c>
      <c r="J170" s="7" t="str">
        <f t="shared" si="13"/>
        <v/>
      </c>
      <c r="K170" s="6" t="str">
        <f t="shared" si="10"/>
        <v/>
      </c>
      <c r="L170" s="6" t="str">
        <f t="shared" si="11"/>
        <v/>
      </c>
      <c r="M170" s="6" t="str">
        <f t="shared" si="14"/>
        <v/>
      </c>
    </row>
    <row r="171" spans="1:13" x14ac:dyDescent="0.25">
      <c r="A171" s="3"/>
      <c r="B171" s="3"/>
      <c r="C171" s="3"/>
      <c r="D171" s="3"/>
      <c r="E171" s="3"/>
      <c r="F171" s="3"/>
      <c r="G171" s="3"/>
      <c r="H171" s="3"/>
      <c r="I171" s="5" t="str">
        <f t="shared" si="12"/>
        <v/>
      </c>
      <c r="J171" s="7" t="str">
        <f t="shared" si="13"/>
        <v/>
      </c>
      <c r="K171" s="6" t="str">
        <f t="shared" si="10"/>
        <v/>
      </c>
      <c r="L171" s="6" t="str">
        <f t="shared" si="11"/>
        <v/>
      </c>
      <c r="M171" s="6" t="str">
        <f t="shared" si="14"/>
        <v/>
      </c>
    </row>
    <row r="172" spans="1:13" x14ac:dyDescent="0.25">
      <c r="A172" s="3"/>
      <c r="B172" s="3"/>
      <c r="C172" s="3"/>
      <c r="D172" s="3"/>
      <c r="E172" s="3"/>
      <c r="F172" s="3"/>
      <c r="G172" s="3"/>
      <c r="H172" s="3"/>
      <c r="I172" s="5" t="str">
        <f t="shared" si="12"/>
        <v/>
      </c>
      <c r="J172" s="7" t="str">
        <f t="shared" si="13"/>
        <v/>
      </c>
      <c r="K172" s="6" t="str">
        <f t="shared" si="10"/>
        <v/>
      </c>
      <c r="L172" s="6" t="str">
        <f t="shared" si="11"/>
        <v/>
      </c>
      <c r="M172" s="6" t="str">
        <f t="shared" si="14"/>
        <v/>
      </c>
    </row>
    <row r="173" spans="1:13" x14ac:dyDescent="0.25">
      <c r="A173" s="3"/>
      <c r="B173" s="3"/>
      <c r="C173" s="3"/>
      <c r="D173" s="3"/>
      <c r="E173" s="3"/>
      <c r="F173" s="3"/>
      <c r="G173" s="3"/>
      <c r="H173" s="3"/>
      <c r="I173" s="5" t="str">
        <f t="shared" si="12"/>
        <v/>
      </c>
      <c r="J173" s="7" t="str">
        <f t="shared" si="13"/>
        <v/>
      </c>
      <c r="K173" s="6" t="str">
        <f t="shared" si="10"/>
        <v/>
      </c>
      <c r="L173" s="6" t="str">
        <f t="shared" si="11"/>
        <v/>
      </c>
      <c r="M173" s="6" t="str">
        <f t="shared" si="14"/>
        <v/>
      </c>
    </row>
    <row r="174" spans="1:13" x14ac:dyDescent="0.25">
      <c r="A174" s="3"/>
      <c r="B174" s="3"/>
      <c r="C174" s="3"/>
      <c r="D174" s="3"/>
      <c r="E174" s="3"/>
      <c r="F174" s="3"/>
      <c r="G174" s="3"/>
      <c r="H174" s="3"/>
      <c r="I174" s="5" t="str">
        <f t="shared" si="12"/>
        <v/>
      </c>
      <c r="J174" s="7" t="str">
        <f t="shared" si="13"/>
        <v/>
      </c>
      <c r="K174" s="6" t="str">
        <f t="shared" si="10"/>
        <v/>
      </c>
      <c r="L174" s="6" t="str">
        <f t="shared" si="11"/>
        <v/>
      </c>
      <c r="M174" s="6" t="str">
        <f t="shared" si="14"/>
        <v/>
      </c>
    </row>
    <row r="175" spans="1:13" x14ac:dyDescent="0.25">
      <c r="A175" s="3"/>
      <c r="B175" s="3"/>
      <c r="C175" s="3"/>
      <c r="D175" s="3"/>
      <c r="E175" s="3"/>
      <c r="F175" s="3"/>
      <c r="G175" s="3"/>
      <c r="H175" s="3"/>
      <c r="I175" s="5" t="str">
        <f t="shared" si="12"/>
        <v/>
      </c>
      <c r="J175" s="7" t="str">
        <f t="shared" si="13"/>
        <v/>
      </c>
      <c r="K175" s="6" t="str">
        <f t="shared" si="10"/>
        <v/>
      </c>
      <c r="L175" s="6" t="str">
        <f t="shared" si="11"/>
        <v/>
      </c>
      <c r="M175" s="6" t="str">
        <f t="shared" si="14"/>
        <v/>
      </c>
    </row>
    <row r="176" spans="1:13" x14ac:dyDescent="0.25">
      <c r="A176" s="3"/>
      <c r="B176" s="3"/>
      <c r="C176" s="3"/>
      <c r="D176" s="3"/>
      <c r="E176" s="3"/>
      <c r="F176" s="3"/>
      <c r="G176" s="3"/>
      <c r="H176" s="3"/>
      <c r="I176" s="5" t="str">
        <f t="shared" si="12"/>
        <v/>
      </c>
      <c r="J176" s="7" t="str">
        <f t="shared" si="13"/>
        <v/>
      </c>
      <c r="K176" s="6" t="str">
        <f t="shared" si="10"/>
        <v/>
      </c>
      <c r="L176" s="6" t="str">
        <f t="shared" si="11"/>
        <v/>
      </c>
      <c r="M176" s="6" t="str">
        <f t="shared" si="14"/>
        <v/>
      </c>
    </row>
    <row r="177" spans="1:13" x14ac:dyDescent="0.25">
      <c r="A177" s="3"/>
      <c r="B177" s="3"/>
      <c r="C177" s="3"/>
      <c r="D177" s="3"/>
      <c r="E177" s="3"/>
      <c r="F177" s="3"/>
      <c r="G177" s="3"/>
      <c r="H177" s="3"/>
      <c r="I177" s="5" t="str">
        <f t="shared" si="12"/>
        <v/>
      </c>
      <c r="J177" s="7" t="str">
        <f t="shared" si="13"/>
        <v/>
      </c>
      <c r="K177" s="6" t="str">
        <f t="shared" si="10"/>
        <v/>
      </c>
      <c r="L177" s="6" t="str">
        <f t="shared" si="11"/>
        <v/>
      </c>
      <c r="M177" s="6" t="str">
        <f t="shared" si="14"/>
        <v/>
      </c>
    </row>
    <row r="178" spans="1:13" x14ac:dyDescent="0.25">
      <c r="A178" s="3"/>
      <c r="B178" s="3"/>
      <c r="C178" s="3"/>
      <c r="D178" s="3"/>
      <c r="E178" s="3"/>
      <c r="F178" s="3"/>
      <c r="G178" s="3"/>
      <c r="H178" s="3"/>
      <c r="I178" s="5" t="str">
        <f t="shared" si="12"/>
        <v/>
      </c>
      <c r="J178" s="7" t="str">
        <f t="shared" si="13"/>
        <v/>
      </c>
      <c r="K178" s="6" t="str">
        <f t="shared" si="10"/>
        <v/>
      </c>
      <c r="L178" s="6" t="str">
        <f t="shared" si="11"/>
        <v/>
      </c>
      <c r="M178" s="6" t="str">
        <f t="shared" si="14"/>
        <v/>
      </c>
    </row>
    <row r="179" spans="1:13" x14ac:dyDescent="0.25">
      <c r="A179" s="3"/>
      <c r="B179" s="3"/>
      <c r="C179" s="3"/>
      <c r="D179" s="3"/>
      <c r="E179" s="3"/>
      <c r="F179" s="3"/>
      <c r="G179" s="3"/>
      <c r="H179" s="3"/>
      <c r="I179" s="5" t="str">
        <f t="shared" si="12"/>
        <v/>
      </c>
      <c r="J179" s="7" t="str">
        <f t="shared" si="13"/>
        <v/>
      </c>
      <c r="K179" s="6" t="str">
        <f t="shared" si="10"/>
        <v/>
      </c>
      <c r="L179" s="6" t="str">
        <f t="shared" si="11"/>
        <v/>
      </c>
      <c r="M179" s="6" t="str">
        <f t="shared" si="14"/>
        <v/>
      </c>
    </row>
    <row r="180" spans="1:13" x14ac:dyDescent="0.25">
      <c r="A180" s="3"/>
      <c r="B180" s="3"/>
      <c r="C180" s="3"/>
      <c r="D180" s="3"/>
      <c r="E180" s="3"/>
      <c r="F180" s="3"/>
      <c r="G180" s="3"/>
      <c r="H180" s="3"/>
      <c r="I180" s="5" t="str">
        <f t="shared" si="12"/>
        <v/>
      </c>
      <c r="J180" s="7" t="str">
        <f t="shared" si="13"/>
        <v/>
      </c>
      <c r="K180" s="6" t="str">
        <f t="shared" si="10"/>
        <v/>
      </c>
      <c r="L180" s="6" t="str">
        <f t="shared" si="11"/>
        <v/>
      </c>
      <c r="M180" s="6" t="str">
        <f t="shared" si="14"/>
        <v/>
      </c>
    </row>
    <row r="181" spans="1:13" x14ac:dyDescent="0.25">
      <c r="A181" s="3"/>
      <c r="B181" s="3"/>
      <c r="C181" s="3"/>
      <c r="D181" s="3"/>
      <c r="E181" s="3"/>
      <c r="F181" s="3"/>
      <c r="G181" s="3"/>
      <c r="H181" s="3"/>
      <c r="I181" s="5" t="str">
        <f t="shared" si="12"/>
        <v/>
      </c>
      <c r="J181" s="7" t="str">
        <f t="shared" si="13"/>
        <v/>
      </c>
      <c r="K181" s="6" t="str">
        <f t="shared" si="10"/>
        <v/>
      </c>
      <c r="L181" s="6" t="str">
        <f t="shared" si="11"/>
        <v/>
      </c>
      <c r="M181" s="6" t="str">
        <f t="shared" si="14"/>
        <v/>
      </c>
    </row>
    <row r="182" spans="1:13" x14ac:dyDescent="0.25">
      <c r="A182" s="3"/>
      <c r="B182" s="3"/>
      <c r="C182" s="3"/>
      <c r="D182" s="3"/>
      <c r="E182" s="3"/>
      <c r="F182" s="3"/>
      <c r="G182" s="3"/>
      <c r="H182" s="3"/>
      <c r="I182" s="5" t="str">
        <f t="shared" si="12"/>
        <v/>
      </c>
      <c r="J182" s="7" t="str">
        <f t="shared" si="13"/>
        <v/>
      </c>
      <c r="K182" s="6" t="str">
        <f t="shared" si="10"/>
        <v/>
      </c>
      <c r="L182" s="6" t="str">
        <f t="shared" si="11"/>
        <v/>
      </c>
      <c r="M182" s="6" t="str">
        <f t="shared" si="14"/>
        <v/>
      </c>
    </row>
    <row r="183" spans="1:13" x14ac:dyDescent="0.25">
      <c r="A183" s="3"/>
      <c r="B183" s="3"/>
      <c r="C183" s="3"/>
      <c r="D183" s="3"/>
      <c r="E183" s="3"/>
      <c r="F183" s="3"/>
      <c r="G183" s="3"/>
      <c r="H183" s="3"/>
      <c r="I183" s="5" t="str">
        <f t="shared" si="12"/>
        <v/>
      </c>
      <c r="J183" s="7" t="str">
        <f t="shared" si="13"/>
        <v/>
      </c>
      <c r="K183" s="6" t="str">
        <f t="shared" si="10"/>
        <v/>
      </c>
      <c r="L183" s="6" t="str">
        <f t="shared" si="11"/>
        <v/>
      </c>
      <c r="M183" s="6" t="str">
        <f t="shared" si="14"/>
        <v/>
      </c>
    </row>
    <row r="184" spans="1:13" x14ac:dyDescent="0.25">
      <c r="A184" s="3"/>
      <c r="B184" s="3"/>
      <c r="C184" s="3"/>
      <c r="D184" s="3"/>
      <c r="E184" s="3"/>
      <c r="F184" s="3"/>
      <c r="G184" s="3"/>
      <c r="H184" s="3"/>
      <c r="I184" s="5" t="str">
        <f t="shared" si="12"/>
        <v/>
      </c>
      <c r="J184" s="7" t="str">
        <f t="shared" si="13"/>
        <v/>
      </c>
      <c r="K184" s="6" t="str">
        <f t="shared" si="10"/>
        <v/>
      </c>
      <c r="L184" s="6" t="str">
        <f t="shared" si="11"/>
        <v/>
      </c>
      <c r="M184" s="6" t="str">
        <f t="shared" si="14"/>
        <v/>
      </c>
    </row>
    <row r="185" spans="1:13" x14ac:dyDescent="0.25">
      <c r="A185" s="3"/>
      <c r="B185" s="3"/>
      <c r="C185" s="3"/>
      <c r="D185" s="3"/>
      <c r="E185" s="3"/>
      <c r="F185" s="3"/>
      <c r="G185" s="3"/>
      <c r="H185" s="3"/>
      <c r="I185" s="5" t="str">
        <f t="shared" si="12"/>
        <v/>
      </c>
      <c r="J185" s="7" t="str">
        <f t="shared" si="13"/>
        <v/>
      </c>
      <c r="K185" s="6" t="str">
        <f t="shared" si="10"/>
        <v/>
      </c>
      <c r="L185" s="6" t="str">
        <f t="shared" si="11"/>
        <v/>
      </c>
      <c r="M185" s="6" t="str">
        <f t="shared" si="14"/>
        <v/>
      </c>
    </row>
    <row r="186" spans="1:13" x14ac:dyDescent="0.25">
      <c r="A186" s="3"/>
      <c r="B186" s="3"/>
      <c r="C186" s="3"/>
      <c r="D186" s="3"/>
      <c r="E186" s="3"/>
      <c r="F186" s="3"/>
      <c r="G186" s="3"/>
      <c r="H186" s="3"/>
      <c r="I186" s="5" t="str">
        <f t="shared" si="12"/>
        <v/>
      </c>
      <c r="J186" s="7" t="str">
        <f t="shared" si="13"/>
        <v/>
      </c>
      <c r="K186" s="6" t="str">
        <f t="shared" si="10"/>
        <v/>
      </c>
      <c r="L186" s="6" t="str">
        <f t="shared" si="11"/>
        <v/>
      </c>
      <c r="M186" s="6" t="str">
        <f t="shared" si="14"/>
        <v/>
      </c>
    </row>
    <row r="187" spans="1:13" x14ac:dyDescent="0.25">
      <c r="A187" s="3"/>
      <c r="B187" s="3"/>
      <c r="C187" s="3"/>
      <c r="D187" s="3"/>
      <c r="E187" s="3"/>
      <c r="F187" s="3"/>
      <c r="G187" s="3"/>
      <c r="H187" s="3"/>
      <c r="I187" s="5" t="str">
        <f t="shared" si="12"/>
        <v/>
      </c>
      <c r="J187" s="7" t="str">
        <f t="shared" si="13"/>
        <v/>
      </c>
      <c r="K187" s="6" t="str">
        <f t="shared" si="10"/>
        <v/>
      </c>
      <c r="L187" s="6" t="str">
        <f t="shared" si="11"/>
        <v/>
      </c>
      <c r="M187" s="6" t="str">
        <f t="shared" si="14"/>
        <v/>
      </c>
    </row>
    <row r="188" spans="1:13" x14ac:dyDescent="0.25">
      <c r="A188" s="3"/>
      <c r="B188" s="3"/>
      <c r="C188" s="3"/>
      <c r="D188" s="3"/>
      <c r="E188" s="3"/>
      <c r="F188" s="3"/>
      <c r="G188" s="3"/>
      <c r="H188" s="3"/>
      <c r="I188" s="5" t="str">
        <f t="shared" si="12"/>
        <v/>
      </c>
      <c r="J188" s="7" t="str">
        <f t="shared" si="13"/>
        <v/>
      </c>
      <c r="K188" s="6" t="str">
        <f t="shared" si="10"/>
        <v/>
      </c>
      <c r="L188" s="6" t="str">
        <f t="shared" si="11"/>
        <v/>
      </c>
      <c r="M188" s="6" t="str">
        <f t="shared" si="14"/>
        <v/>
      </c>
    </row>
    <row r="189" spans="1:13" x14ac:dyDescent="0.25">
      <c r="A189" s="3"/>
      <c r="B189" s="3"/>
      <c r="C189" s="3"/>
      <c r="D189" s="3"/>
      <c r="E189" s="3"/>
      <c r="F189" s="3"/>
      <c r="G189" s="3"/>
      <c r="H189" s="3"/>
      <c r="I189" s="5" t="str">
        <f t="shared" si="12"/>
        <v/>
      </c>
      <c r="J189" s="7" t="str">
        <f t="shared" si="13"/>
        <v/>
      </c>
      <c r="K189" s="6" t="str">
        <f t="shared" si="10"/>
        <v/>
      </c>
      <c r="L189" s="6" t="str">
        <f t="shared" si="11"/>
        <v/>
      </c>
      <c r="M189" s="6" t="str">
        <f t="shared" si="14"/>
        <v/>
      </c>
    </row>
    <row r="190" spans="1:13" x14ac:dyDescent="0.25">
      <c r="A190" s="3"/>
      <c r="B190" s="3"/>
      <c r="C190" s="3"/>
      <c r="D190" s="3"/>
      <c r="E190" s="3"/>
      <c r="F190" s="3"/>
      <c r="G190" s="3"/>
      <c r="H190" s="3"/>
      <c r="I190" s="5" t="str">
        <f t="shared" si="12"/>
        <v/>
      </c>
      <c r="J190" s="7" t="str">
        <f t="shared" si="13"/>
        <v/>
      </c>
      <c r="K190" s="6" t="str">
        <f t="shared" si="10"/>
        <v/>
      </c>
      <c r="L190" s="6" t="str">
        <f t="shared" si="11"/>
        <v/>
      </c>
      <c r="M190" s="6" t="str">
        <f t="shared" si="14"/>
        <v/>
      </c>
    </row>
    <row r="191" spans="1:13" x14ac:dyDescent="0.25">
      <c r="A191" s="3"/>
      <c r="B191" s="3"/>
      <c r="C191" s="3"/>
      <c r="D191" s="3"/>
      <c r="E191" s="3"/>
      <c r="F191" s="3"/>
      <c r="G191" s="3"/>
      <c r="H191" s="3"/>
      <c r="I191" s="5" t="str">
        <f t="shared" si="12"/>
        <v/>
      </c>
      <c r="J191" s="7" t="str">
        <f t="shared" si="13"/>
        <v/>
      </c>
      <c r="K191" s="6" t="str">
        <f t="shared" si="10"/>
        <v/>
      </c>
      <c r="L191" s="6" t="str">
        <f t="shared" si="11"/>
        <v/>
      </c>
      <c r="M191" s="6" t="str">
        <f t="shared" si="14"/>
        <v/>
      </c>
    </row>
    <row r="192" spans="1:13" x14ac:dyDescent="0.25">
      <c r="A192" s="3"/>
      <c r="B192" s="3"/>
      <c r="C192" s="3"/>
      <c r="D192" s="3"/>
      <c r="E192" s="3"/>
      <c r="F192" s="3"/>
      <c r="G192" s="3"/>
      <c r="H192" s="3"/>
      <c r="I192" s="5" t="str">
        <f t="shared" si="12"/>
        <v/>
      </c>
      <c r="J192" s="7" t="str">
        <f t="shared" si="13"/>
        <v/>
      </c>
      <c r="K192" s="6" t="str">
        <f t="shared" si="10"/>
        <v/>
      </c>
      <c r="L192" s="6" t="str">
        <f t="shared" si="11"/>
        <v/>
      </c>
      <c r="M192" s="6" t="str">
        <f t="shared" si="14"/>
        <v/>
      </c>
    </row>
    <row r="193" spans="1:13" x14ac:dyDescent="0.25">
      <c r="A193" s="3"/>
      <c r="B193" s="3"/>
      <c r="C193" s="3"/>
      <c r="D193" s="3"/>
      <c r="E193" s="3"/>
      <c r="F193" s="3"/>
      <c r="G193" s="3"/>
      <c r="H193" s="3"/>
      <c r="I193" s="5" t="str">
        <f t="shared" si="12"/>
        <v/>
      </c>
      <c r="J193" s="7" t="str">
        <f t="shared" si="13"/>
        <v/>
      </c>
      <c r="K193" s="6" t="str">
        <f t="shared" si="10"/>
        <v/>
      </c>
      <c r="L193" s="6" t="str">
        <f t="shared" si="11"/>
        <v/>
      </c>
      <c r="M193" s="6" t="str">
        <f t="shared" si="14"/>
        <v/>
      </c>
    </row>
    <row r="194" spans="1:13" x14ac:dyDescent="0.25">
      <c r="A194" s="3"/>
      <c r="B194" s="3"/>
      <c r="C194" s="3"/>
      <c r="D194" s="3"/>
      <c r="E194" s="3"/>
      <c r="F194" s="3"/>
      <c r="G194" s="3"/>
      <c r="H194" s="3"/>
      <c r="I194" s="5" t="str">
        <f t="shared" si="12"/>
        <v/>
      </c>
      <c r="J194" s="7" t="str">
        <f t="shared" si="13"/>
        <v/>
      </c>
      <c r="K194" s="6" t="str">
        <f t="shared" ref="K194:K233" si="15">IF(C194="","",IF(LEFT(D194,3)="MAR","MARDI",("JEUDI")))</f>
        <v/>
      </c>
      <c r="L194" s="6" t="str">
        <f t="shared" ref="L194:L233" si="16">IF(C194="","",(RIGHT(D194,5)))</f>
        <v/>
      </c>
      <c r="M194" s="6" t="str">
        <f t="shared" si="14"/>
        <v/>
      </c>
    </row>
    <row r="195" spans="1:13" x14ac:dyDescent="0.25">
      <c r="A195" s="3"/>
      <c r="B195" s="3"/>
      <c r="C195" s="3"/>
      <c r="D195" s="3"/>
      <c r="E195" s="3"/>
      <c r="F195" s="3"/>
      <c r="G195" s="3"/>
      <c r="H195" s="3"/>
      <c r="I195" s="5" t="str">
        <f t="shared" ref="I195:I233" si="17">IF(C195="","",IF(H195="Oui","Sans V",IF(G195="Oui","Sans P",IF(G195&amp;H195="Non","Mange tout","Touttout"))))</f>
        <v/>
      </c>
      <c r="J195" s="7" t="str">
        <f t="shared" ref="J195:J233" si="18">IF(C195="","",IF(I195="Sans P","",IF(H195="Non","Tout tout",IF(H195="Oui","Sans V"))))</f>
        <v/>
      </c>
      <c r="K195" s="6" t="str">
        <f t="shared" si="15"/>
        <v/>
      </c>
      <c r="L195" s="6" t="str">
        <f t="shared" si="16"/>
        <v/>
      </c>
      <c r="M195" s="6" t="str">
        <f t="shared" ref="M195:M233" si="19">IF(AND(K195="JEUDI",L195="16H30"),"CAES",L195)</f>
        <v/>
      </c>
    </row>
    <row r="196" spans="1:13" x14ac:dyDescent="0.25">
      <c r="A196" s="3"/>
      <c r="B196" s="3"/>
      <c r="C196" s="3"/>
      <c r="D196" s="3"/>
      <c r="E196" s="3"/>
      <c r="F196" s="3"/>
      <c r="G196" s="3"/>
      <c r="H196" s="3"/>
      <c r="I196" s="5" t="str">
        <f t="shared" si="17"/>
        <v/>
      </c>
      <c r="J196" s="7" t="str">
        <f t="shared" si="18"/>
        <v/>
      </c>
      <c r="K196" s="6" t="str">
        <f t="shared" si="15"/>
        <v/>
      </c>
      <c r="L196" s="6" t="str">
        <f t="shared" si="16"/>
        <v/>
      </c>
      <c r="M196" s="6" t="str">
        <f t="shared" si="19"/>
        <v/>
      </c>
    </row>
    <row r="197" spans="1:13" x14ac:dyDescent="0.25">
      <c r="A197" s="3"/>
      <c r="B197" s="3"/>
      <c r="C197" s="3"/>
      <c r="D197" s="3"/>
      <c r="E197" s="3"/>
      <c r="F197" s="3"/>
      <c r="G197" s="3"/>
      <c r="H197" s="3"/>
      <c r="I197" s="5" t="str">
        <f t="shared" si="17"/>
        <v/>
      </c>
      <c r="J197" s="7" t="str">
        <f t="shared" si="18"/>
        <v/>
      </c>
      <c r="K197" s="6" t="str">
        <f t="shared" si="15"/>
        <v/>
      </c>
      <c r="L197" s="6" t="str">
        <f t="shared" si="16"/>
        <v/>
      </c>
      <c r="M197" s="6" t="str">
        <f t="shared" si="19"/>
        <v/>
      </c>
    </row>
    <row r="198" spans="1:13" x14ac:dyDescent="0.25">
      <c r="A198" s="3"/>
      <c r="B198" s="3"/>
      <c r="C198" s="3"/>
      <c r="D198" s="3"/>
      <c r="E198" s="3"/>
      <c r="F198" s="3"/>
      <c r="G198" s="3"/>
      <c r="H198" s="3"/>
      <c r="I198" s="5" t="str">
        <f t="shared" si="17"/>
        <v/>
      </c>
      <c r="J198" s="7" t="str">
        <f t="shared" si="18"/>
        <v/>
      </c>
      <c r="K198" s="6" t="str">
        <f t="shared" si="15"/>
        <v/>
      </c>
      <c r="L198" s="6" t="str">
        <f t="shared" si="16"/>
        <v/>
      </c>
      <c r="M198" s="6" t="str">
        <f t="shared" si="19"/>
        <v/>
      </c>
    </row>
    <row r="199" spans="1:13" x14ac:dyDescent="0.25">
      <c r="A199" s="3"/>
      <c r="B199" s="3"/>
      <c r="C199" s="3"/>
      <c r="D199" s="3"/>
      <c r="E199" s="3"/>
      <c r="F199" s="3"/>
      <c r="G199" s="3"/>
      <c r="H199" s="3"/>
      <c r="I199" s="5" t="str">
        <f t="shared" si="17"/>
        <v/>
      </c>
      <c r="J199" s="7" t="str">
        <f t="shared" si="18"/>
        <v/>
      </c>
      <c r="K199" s="6" t="str">
        <f t="shared" si="15"/>
        <v/>
      </c>
      <c r="L199" s="6" t="str">
        <f t="shared" si="16"/>
        <v/>
      </c>
      <c r="M199" s="6" t="str">
        <f t="shared" si="19"/>
        <v/>
      </c>
    </row>
    <row r="200" spans="1:13" x14ac:dyDescent="0.25">
      <c r="A200" s="3"/>
      <c r="B200" s="3"/>
      <c r="C200" s="3"/>
      <c r="D200" s="3"/>
      <c r="E200" s="3"/>
      <c r="F200" s="3"/>
      <c r="G200" s="3"/>
      <c r="H200" s="3"/>
      <c r="I200" s="5" t="str">
        <f t="shared" si="17"/>
        <v/>
      </c>
      <c r="J200" s="7" t="str">
        <f t="shared" si="18"/>
        <v/>
      </c>
      <c r="K200" s="6" t="str">
        <f t="shared" si="15"/>
        <v/>
      </c>
      <c r="L200" s="6" t="str">
        <f t="shared" si="16"/>
        <v/>
      </c>
      <c r="M200" s="6" t="str">
        <f t="shared" si="19"/>
        <v/>
      </c>
    </row>
    <row r="201" spans="1:13" x14ac:dyDescent="0.25">
      <c r="A201" s="3"/>
      <c r="B201" s="3"/>
      <c r="C201" s="3"/>
      <c r="D201" s="3"/>
      <c r="E201" s="3"/>
      <c r="F201" s="3"/>
      <c r="G201" s="3"/>
      <c r="H201" s="3"/>
      <c r="I201" s="5" t="str">
        <f t="shared" si="17"/>
        <v/>
      </c>
      <c r="J201" s="7" t="str">
        <f t="shared" si="18"/>
        <v/>
      </c>
      <c r="K201" s="6" t="str">
        <f t="shared" si="15"/>
        <v/>
      </c>
      <c r="L201" s="6" t="str">
        <f t="shared" si="16"/>
        <v/>
      </c>
      <c r="M201" s="6" t="str">
        <f t="shared" si="19"/>
        <v/>
      </c>
    </row>
    <row r="202" spans="1:13" x14ac:dyDescent="0.25">
      <c r="A202" s="3"/>
      <c r="B202" s="3"/>
      <c r="C202" s="3"/>
      <c r="D202" s="3"/>
      <c r="E202" s="3"/>
      <c r="F202" s="3"/>
      <c r="G202" s="3"/>
      <c r="H202" s="3"/>
      <c r="I202" s="5" t="str">
        <f t="shared" si="17"/>
        <v/>
      </c>
      <c r="J202" s="7" t="str">
        <f t="shared" si="18"/>
        <v/>
      </c>
      <c r="K202" s="6" t="str">
        <f t="shared" si="15"/>
        <v/>
      </c>
      <c r="L202" s="6" t="str">
        <f t="shared" si="16"/>
        <v/>
      </c>
      <c r="M202" s="6" t="str">
        <f t="shared" si="19"/>
        <v/>
      </c>
    </row>
    <row r="203" spans="1:13" x14ac:dyDescent="0.25">
      <c r="A203" s="3"/>
      <c r="B203" s="3"/>
      <c r="C203" s="3"/>
      <c r="D203" s="3"/>
      <c r="E203" s="3"/>
      <c r="F203" s="3"/>
      <c r="G203" s="3"/>
      <c r="H203" s="3"/>
      <c r="I203" s="5" t="str">
        <f t="shared" si="17"/>
        <v/>
      </c>
      <c r="J203" s="7" t="str">
        <f t="shared" si="18"/>
        <v/>
      </c>
      <c r="K203" s="6" t="str">
        <f t="shared" si="15"/>
        <v/>
      </c>
      <c r="L203" s="6" t="str">
        <f t="shared" si="16"/>
        <v/>
      </c>
      <c r="M203" s="6" t="str">
        <f t="shared" si="19"/>
        <v/>
      </c>
    </row>
    <row r="204" spans="1:13" x14ac:dyDescent="0.25">
      <c r="A204" s="3"/>
      <c r="B204" s="3"/>
      <c r="C204" s="3"/>
      <c r="D204" s="3"/>
      <c r="E204" s="3"/>
      <c r="F204" s="3"/>
      <c r="G204" s="3"/>
      <c r="H204" s="3"/>
      <c r="I204" s="5" t="str">
        <f t="shared" si="17"/>
        <v/>
      </c>
      <c r="J204" s="7" t="str">
        <f t="shared" si="18"/>
        <v/>
      </c>
      <c r="K204" s="6" t="str">
        <f t="shared" si="15"/>
        <v/>
      </c>
      <c r="L204" s="6" t="str">
        <f t="shared" si="16"/>
        <v/>
      </c>
      <c r="M204" s="6" t="str">
        <f t="shared" si="19"/>
        <v/>
      </c>
    </row>
    <row r="205" spans="1:13" x14ac:dyDescent="0.25">
      <c r="A205" s="3"/>
      <c r="B205" s="3"/>
      <c r="C205" s="3"/>
      <c r="D205" s="3"/>
      <c r="E205" s="3"/>
      <c r="F205" s="3"/>
      <c r="G205" s="3"/>
      <c r="H205" s="3"/>
      <c r="I205" s="5" t="str">
        <f t="shared" si="17"/>
        <v/>
      </c>
      <c r="J205" s="7" t="str">
        <f t="shared" si="18"/>
        <v/>
      </c>
      <c r="K205" s="6" t="str">
        <f t="shared" si="15"/>
        <v/>
      </c>
      <c r="L205" s="6" t="str">
        <f t="shared" si="16"/>
        <v/>
      </c>
      <c r="M205" s="6" t="str">
        <f t="shared" si="19"/>
        <v/>
      </c>
    </row>
    <row r="206" spans="1:13" x14ac:dyDescent="0.25">
      <c r="A206" s="3"/>
      <c r="B206" s="3"/>
      <c r="C206" s="3"/>
      <c r="D206" s="3"/>
      <c r="E206" s="3"/>
      <c r="F206" s="3"/>
      <c r="G206" s="3"/>
      <c r="H206" s="3"/>
      <c r="I206" s="5" t="str">
        <f t="shared" si="17"/>
        <v/>
      </c>
      <c r="J206" s="7" t="str">
        <f t="shared" si="18"/>
        <v/>
      </c>
      <c r="K206" s="6" t="str">
        <f t="shared" si="15"/>
        <v/>
      </c>
      <c r="L206" s="6" t="str">
        <f t="shared" si="16"/>
        <v/>
      </c>
      <c r="M206" s="6" t="str">
        <f t="shared" si="19"/>
        <v/>
      </c>
    </row>
    <row r="207" spans="1:13" x14ac:dyDescent="0.25">
      <c r="A207" s="3"/>
      <c r="B207" s="3"/>
      <c r="C207" s="3"/>
      <c r="D207" s="3"/>
      <c r="E207" s="3"/>
      <c r="F207" s="3"/>
      <c r="G207" s="3"/>
      <c r="H207" s="3"/>
      <c r="I207" s="5" t="str">
        <f t="shared" si="17"/>
        <v/>
      </c>
      <c r="J207" s="7" t="str">
        <f t="shared" si="18"/>
        <v/>
      </c>
      <c r="K207" s="6" t="str">
        <f t="shared" si="15"/>
        <v/>
      </c>
      <c r="L207" s="6" t="str">
        <f t="shared" si="16"/>
        <v/>
      </c>
      <c r="M207" s="6" t="str">
        <f t="shared" si="19"/>
        <v/>
      </c>
    </row>
    <row r="208" spans="1:13" x14ac:dyDescent="0.25">
      <c r="A208" s="3"/>
      <c r="B208" s="3"/>
      <c r="C208" s="3"/>
      <c r="D208" s="3"/>
      <c r="E208" s="3"/>
      <c r="F208" s="3"/>
      <c r="G208" s="3"/>
      <c r="H208" s="3"/>
      <c r="I208" s="5" t="str">
        <f t="shared" si="17"/>
        <v/>
      </c>
      <c r="J208" s="7" t="str">
        <f t="shared" si="18"/>
        <v/>
      </c>
      <c r="K208" s="6" t="str">
        <f t="shared" si="15"/>
        <v/>
      </c>
      <c r="L208" s="6" t="str">
        <f t="shared" si="16"/>
        <v/>
      </c>
      <c r="M208" s="6" t="str">
        <f t="shared" si="19"/>
        <v/>
      </c>
    </row>
    <row r="209" spans="1:13" x14ac:dyDescent="0.25">
      <c r="A209" s="3"/>
      <c r="B209" s="3"/>
      <c r="C209" s="3"/>
      <c r="D209" s="3"/>
      <c r="E209" s="3"/>
      <c r="F209" s="3"/>
      <c r="G209" s="3"/>
      <c r="H209" s="3"/>
      <c r="I209" s="5" t="str">
        <f t="shared" si="17"/>
        <v/>
      </c>
      <c r="J209" s="7" t="str">
        <f t="shared" si="18"/>
        <v/>
      </c>
      <c r="K209" s="6" t="str">
        <f t="shared" si="15"/>
        <v/>
      </c>
      <c r="L209" s="6" t="str">
        <f t="shared" si="16"/>
        <v/>
      </c>
      <c r="M209" s="6" t="str">
        <f t="shared" si="19"/>
        <v/>
      </c>
    </row>
    <row r="210" spans="1:13" x14ac:dyDescent="0.25">
      <c r="A210" s="3"/>
      <c r="B210" s="3"/>
      <c r="C210" s="3"/>
      <c r="D210" s="3"/>
      <c r="E210" s="3"/>
      <c r="F210" s="3"/>
      <c r="G210" s="3"/>
      <c r="H210" s="3"/>
      <c r="I210" s="5" t="str">
        <f t="shared" si="17"/>
        <v/>
      </c>
      <c r="J210" s="7" t="str">
        <f t="shared" si="18"/>
        <v/>
      </c>
      <c r="K210" s="6" t="str">
        <f t="shared" si="15"/>
        <v/>
      </c>
      <c r="L210" s="6" t="str">
        <f t="shared" si="16"/>
        <v/>
      </c>
      <c r="M210" s="6" t="str">
        <f t="shared" si="19"/>
        <v/>
      </c>
    </row>
    <row r="211" spans="1:13" x14ac:dyDescent="0.25">
      <c r="A211" s="3"/>
      <c r="B211" s="3"/>
      <c r="C211" s="3"/>
      <c r="D211" s="3"/>
      <c r="E211" s="3"/>
      <c r="F211" s="3"/>
      <c r="G211" s="3"/>
      <c r="H211" s="3"/>
      <c r="I211" s="5" t="str">
        <f t="shared" si="17"/>
        <v/>
      </c>
      <c r="J211" s="7" t="str">
        <f t="shared" si="18"/>
        <v/>
      </c>
      <c r="K211" s="6" t="str">
        <f t="shared" si="15"/>
        <v/>
      </c>
      <c r="L211" s="6" t="str">
        <f t="shared" si="16"/>
        <v/>
      </c>
      <c r="M211" s="6" t="str">
        <f t="shared" si="19"/>
        <v/>
      </c>
    </row>
    <row r="212" spans="1:13" x14ac:dyDescent="0.25">
      <c r="A212" s="3"/>
      <c r="B212" s="3"/>
      <c r="C212" s="3"/>
      <c r="D212" s="3"/>
      <c r="E212" s="3"/>
      <c r="F212" s="3"/>
      <c r="G212" s="3"/>
      <c r="H212" s="3"/>
      <c r="I212" s="5" t="str">
        <f t="shared" si="17"/>
        <v/>
      </c>
      <c r="J212" s="7" t="str">
        <f t="shared" si="18"/>
        <v/>
      </c>
      <c r="K212" s="6" t="str">
        <f t="shared" si="15"/>
        <v/>
      </c>
      <c r="L212" s="6" t="str">
        <f t="shared" si="16"/>
        <v/>
      </c>
      <c r="M212" s="6" t="str">
        <f t="shared" si="19"/>
        <v/>
      </c>
    </row>
    <row r="213" spans="1:13" x14ac:dyDescent="0.25">
      <c r="A213" s="3"/>
      <c r="B213" s="3"/>
      <c r="C213" s="3"/>
      <c r="D213" s="3"/>
      <c r="E213" s="3"/>
      <c r="F213" s="3"/>
      <c r="G213" s="3"/>
      <c r="H213" s="3"/>
      <c r="I213" s="5" t="str">
        <f t="shared" si="17"/>
        <v/>
      </c>
      <c r="J213" s="7" t="str">
        <f t="shared" si="18"/>
        <v/>
      </c>
      <c r="K213" s="6" t="str">
        <f t="shared" si="15"/>
        <v/>
      </c>
      <c r="L213" s="6" t="str">
        <f t="shared" si="16"/>
        <v/>
      </c>
      <c r="M213" s="6" t="str">
        <f t="shared" si="19"/>
        <v/>
      </c>
    </row>
    <row r="214" spans="1:13" x14ac:dyDescent="0.25">
      <c r="A214" s="3"/>
      <c r="B214" s="3"/>
      <c r="C214" s="3"/>
      <c r="D214" s="3"/>
      <c r="E214" s="3"/>
      <c r="F214" s="3"/>
      <c r="G214" s="3"/>
      <c r="H214" s="3"/>
      <c r="I214" s="5" t="str">
        <f t="shared" si="17"/>
        <v/>
      </c>
      <c r="J214" s="7" t="str">
        <f t="shared" si="18"/>
        <v/>
      </c>
      <c r="K214" s="6" t="str">
        <f t="shared" si="15"/>
        <v/>
      </c>
      <c r="L214" s="6" t="str">
        <f t="shared" si="16"/>
        <v/>
      </c>
      <c r="M214" s="6" t="str">
        <f t="shared" si="19"/>
        <v/>
      </c>
    </row>
    <row r="215" spans="1:13" x14ac:dyDescent="0.25">
      <c r="A215" s="3"/>
      <c r="B215" s="3"/>
      <c r="C215" s="3"/>
      <c r="D215" s="3"/>
      <c r="E215" s="3"/>
      <c r="F215" s="3"/>
      <c r="G215" s="3"/>
      <c r="H215" s="3"/>
      <c r="I215" s="5" t="str">
        <f t="shared" si="17"/>
        <v/>
      </c>
      <c r="J215" s="7" t="str">
        <f t="shared" si="18"/>
        <v/>
      </c>
      <c r="K215" s="6" t="str">
        <f t="shared" si="15"/>
        <v/>
      </c>
      <c r="L215" s="6" t="str">
        <f t="shared" si="16"/>
        <v/>
      </c>
      <c r="M215" s="6" t="str">
        <f t="shared" si="19"/>
        <v/>
      </c>
    </row>
    <row r="216" spans="1:13" x14ac:dyDescent="0.25">
      <c r="A216" s="3"/>
      <c r="B216" s="3"/>
      <c r="C216" s="3"/>
      <c r="D216" s="3"/>
      <c r="E216" s="3"/>
      <c r="F216" s="3"/>
      <c r="G216" s="3"/>
      <c r="H216" s="3"/>
      <c r="I216" s="5" t="str">
        <f t="shared" si="17"/>
        <v/>
      </c>
      <c r="J216" s="7" t="str">
        <f t="shared" si="18"/>
        <v/>
      </c>
      <c r="K216" s="6" t="str">
        <f t="shared" si="15"/>
        <v/>
      </c>
      <c r="L216" s="6" t="str">
        <f t="shared" si="16"/>
        <v/>
      </c>
      <c r="M216" s="6" t="str">
        <f t="shared" si="19"/>
        <v/>
      </c>
    </row>
    <row r="217" spans="1:13" x14ac:dyDescent="0.25">
      <c r="A217" s="3"/>
      <c r="B217" s="3"/>
      <c r="C217" s="3"/>
      <c r="D217" s="3"/>
      <c r="E217" s="3"/>
      <c r="F217" s="3"/>
      <c r="G217" s="3"/>
      <c r="H217" s="3"/>
      <c r="I217" s="5" t="str">
        <f t="shared" si="17"/>
        <v/>
      </c>
      <c r="J217" s="7" t="str">
        <f t="shared" si="18"/>
        <v/>
      </c>
      <c r="K217" s="6" t="str">
        <f t="shared" si="15"/>
        <v/>
      </c>
      <c r="L217" s="6" t="str">
        <f t="shared" si="16"/>
        <v/>
      </c>
      <c r="M217" s="6" t="str">
        <f t="shared" si="19"/>
        <v/>
      </c>
    </row>
    <row r="218" spans="1:13" x14ac:dyDescent="0.25">
      <c r="A218" s="3"/>
      <c r="B218" s="3"/>
      <c r="C218" s="3"/>
      <c r="D218" s="3"/>
      <c r="E218" s="3"/>
      <c r="F218" s="3"/>
      <c r="G218" s="3"/>
      <c r="H218" s="3"/>
      <c r="I218" s="5" t="str">
        <f t="shared" si="17"/>
        <v/>
      </c>
      <c r="J218" s="7" t="str">
        <f t="shared" si="18"/>
        <v/>
      </c>
      <c r="K218" s="6" t="str">
        <f t="shared" si="15"/>
        <v/>
      </c>
      <c r="L218" s="6" t="str">
        <f t="shared" si="16"/>
        <v/>
      </c>
      <c r="M218" s="6" t="str">
        <f t="shared" si="19"/>
        <v/>
      </c>
    </row>
    <row r="219" spans="1:13" x14ac:dyDescent="0.25">
      <c r="A219" s="3"/>
      <c r="B219" s="3"/>
      <c r="C219" s="3"/>
      <c r="D219" s="3"/>
      <c r="E219" s="3"/>
      <c r="F219" s="3"/>
      <c r="G219" s="3"/>
      <c r="H219" s="3"/>
      <c r="I219" s="5" t="str">
        <f t="shared" si="17"/>
        <v/>
      </c>
      <c r="J219" s="7" t="str">
        <f t="shared" si="18"/>
        <v/>
      </c>
      <c r="K219" s="6" t="str">
        <f t="shared" si="15"/>
        <v/>
      </c>
      <c r="L219" s="6" t="str">
        <f t="shared" si="16"/>
        <v/>
      </c>
      <c r="M219" s="6" t="str">
        <f t="shared" si="19"/>
        <v/>
      </c>
    </row>
    <row r="220" spans="1:13" x14ac:dyDescent="0.25">
      <c r="A220" s="3"/>
      <c r="B220" s="3"/>
      <c r="C220" s="3"/>
      <c r="D220" s="3"/>
      <c r="E220" s="3"/>
      <c r="F220" s="3"/>
      <c r="G220" s="3"/>
      <c r="H220" s="3"/>
      <c r="I220" s="5" t="str">
        <f t="shared" si="17"/>
        <v/>
      </c>
      <c r="J220" s="7" t="str">
        <f t="shared" si="18"/>
        <v/>
      </c>
      <c r="K220" s="6" t="str">
        <f t="shared" si="15"/>
        <v/>
      </c>
      <c r="L220" s="6" t="str">
        <f t="shared" si="16"/>
        <v/>
      </c>
      <c r="M220" s="6" t="str">
        <f t="shared" si="19"/>
        <v/>
      </c>
    </row>
    <row r="221" spans="1:13" x14ac:dyDescent="0.25">
      <c r="A221" s="3"/>
      <c r="B221" s="3"/>
      <c r="C221" s="3"/>
      <c r="D221" s="3"/>
      <c r="E221" s="3"/>
      <c r="F221" s="3"/>
      <c r="G221" s="3"/>
      <c r="H221" s="3"/>
      <c r="I221" s="5" t="str">
        <f t="shared" si="17"/>
        <v/>
      </c>
      <c r="J221" s="7" t="str">
        <f t="shared" si="18"/>
        <v/>
      </c>
      <c r="K221" s="6" t="str">
        <f t="shared" si="15"/>
        <v/>
      </c>
      <c r="L221" s="6" t="str">
        <f t="shared" si="16"/>
        <v/>
      </c>
      <c r="M221" s="6" t="str">
        <f t="shared" si="19"/>
        <v/>
      </c>
    </row>
    <row r="222" spans="1:13" x14ac:dyDescent="0.25">
      <c r="A222" s="3"/>
      <c r="B222" s="3"/>
      <c r="C222" s="3"/>
      <c r="D222" s="3"/>
      <c r="E222" s="3"/>
      <c r="F222" s="3"/>
      <c r="G222" s="3"/>
      <c r="H222" s="3"/>
      <c r="I222" s="5" t="str">
        <f t="shared" si="17"/>
        <v/>
      </c>
      <c r="J222" s="7" t="str">
        <f t="shared" si="18"/>
        <v/>
      </c>
      <c r="K222" s="6" t="str">
        <f t="shared" si="15"/>
        <v/>
      </c>
      <c r="L222" s="6" t="str">
        <f t="shared" si="16"/>
        <v/>
      </c>
      <c r="M222" s="6" t="str">
        <f t="shared" si="19"/>
        <v/>
      </c>
    </row>
    <row r="223" spans="1:13" x14ac:dyDescent="0.25">
      <c r="A223" s="3"/>
      <c r="B223" s="3"/>
      <c r="C223" s="3"/>
      <c r="D223" s="3"/>
      <c r="E223" s="3"/>
      <c r="F223" s="3"/>
      <c r="G223" s="3"/>
      <c r="H223" s="3"/>
      <c r="I223" s="5" t="str">
        <f t="shared" si="17"/>
        <v/>
      </c>
      <c r="J223" s="7" t="str">
        <f t="shared" si="18"/>
        <v/>
      </c>
      <c r="K223" s="6" t="str">
        <f t="shared" si="15"/>
        <v/>
      </c>
      <c r="L223" s="6" t="str">
        <f t="shared" si="16"/>
        <v/>
      </c>
      <c r="M223" s="6" t="str">
        <f t="shared" si="19"/>
        <v/>
      </c>
    </row>
    <row r="224" spans="1:13" x14ac:dyDescent="0.25">
      <c r="A224" s="3"/>
      <c r="B224" s="3"/>
      <c r="C224" s="3"/>
      <c r="D224" s="3"/>
      <c r="E224" s="3"/>
      <c r="F224" s="3"/>
      <c r="G224" s="3"/>
      <c r="H224" s="3"/>
      <c r="I224" s="5" t="str">
        <f t="shared" si="17"/>
        <v/>
      </c>
      <c r="J224" s="7" t="str">
        <f t="shared" si="18"/>
        <v/>
      </c>
      <c r="K224" s="6" t="str">
        <f t="shared" si="15"/>
        <v/>
      </c>
      <c r="L224" s="6" t="str">
        <f t="shared" si="16"/>
        <v/>
      </c>
      <c r="M224" s="6" t="str">
        <f t="shared" si="19"/>
        <v/>
      </c>
    </row>
    <row r="225" spans="1:13" x14ac:dyDescent="0.25">
      <c r="A225" s="3"/>
      <c r="B225" s="3"/>
      <c r="C225" s="3"/>
      <c r="D225" s="3"/>
      <c r="E225" s="3"/>
      <c r="F225" s="3"/>
      <c r="G225" s="3"/>
      <c r="H225" s="3"/>
      <c r="I225" s="5" t="str">
        <f t="shared" si="17"/>
        <v/>
      </c>
      <c r="J225" s="7" t="str">
        <f t="shared" si="18"/>
        <v/>
      </c>
      <c r="K225" s="6" t="str">
        <f t="shared" si="15"/>
        <v/>
      </c>
      <c r="L225" s="6" t="str">
        <f t="shared" si="16"/>
        <v/>
      </c>
      <c r="M225" s="6" t="str">
        <f t="shared" si="19"/>
        <v/>
      </c>
    </row>
    <row r="226" spans="1:13" x14ac:dyDescent="0.25">
      <c r="A226" s="3"/>
      <c r="B226" s="3"/>
      <c r="C226" s="3"/>
      <c r="D226" s="3"/>
      <c r="E226" s="3"/>
      <c r="F226" s="3"/>
      <c r="G226" s="3"/>
      <c r="H226" s="3"/>
      <c r="I226" s="5" t="str">
        <f t="shared" si="17"/>
        <v/>
      </c>
      <c r="J226" s="7" t="str">
        <f t="shared" si="18"/>
        <v/>
      </c>
      <c r="K226" s="6" t="str">
        <f t="shared" si="15"/>
        <v/>
      </c>
      <c r="L226" s="6" t="str">
        <f t="shared" si="16"/>
        <v/>
      </c>
      <c r="M226" s="6" t="str">
        <f t="shared" si="19"/>
        <v/>
      </c>
    </row>
    <row r="227" spans="1:13" x14ac:dyDescent="0.25">
      <c r="A227" s="3"/>
      <c r="B227" s="3"/>
      <c r="C227" s="3"/>
      <c r="D227" s="3"/>
      <c r="E227" s="3"/>
      <c r="F227" s="3"/>
      <c r="G227" s="3"/>
      <c r="H227" s="3"/>
      <c r="I227" s="5" t="str">
        <f t="shared" si="17"/>
        <v/>
      </c>
      <c r="J227" s="7" t="str">
        <f t="shared" si="18"/>
        <v/>
      </c>
      <c r="K227" s="6" t="str">
        <f t="shared" si="15"/>
        <v/>
      </c>
      <c r="L227" s="6" t="str">
        <f t="shared" si="16"/>
        <v/>
      </c>
      <c r="M227" s="6" t="str">
        <f t="shared" si="19"/>
        <v/>
      </c>
    </row>
    <row r="228" spans="1:13" x14ac:dyDescent="0.25">
      <c r="A228" s="3"/>
      <c r="B228" s="3"/>
      <c r="C228" s="3"/>
      <c r="D228" s="3"/>
      <c r="E228" s="3"/>
      <c r="F228" s="3"/>
      <c r="G228" s="3"/>
      <c r="H228" s="3"/>
      <c r="I228" s="5" t="str">
        <f t="shared" si="17"/>
        <v/>
      </c>
      <c r="J228" s="7" t="str">
        <f t="shared" si="18"/>
        <v/>
      </c>
      <c r="K228" s="6" t="str">
        <f t="shared" si="15"/>
        <v/>
      </c>
      <c r="L228" s="6" t="str">
        <f t="shared" si="16"/>
        <v/>
      </c>
      <c r="M228" s="6" t="str">
        <f t="shared" si="19"/>
        <v/>
      </c>
    </row>
    <row r="229" spans="1:13" x14ac:dyDescent="0.25">
      <c r="A229" s="3"/>
      <c r="B229" s="3"/>
      <c r="C229" s="3"/>
      <c r="D229" s="3"/>
      <c r="E229" s="3"/>
      <c r="F229" s="3"/>
      <c r="G229" s="3"/>
      <c r="H229" s="3"/>
      <c r="I229" s="5" t="str">
        <f t="shared" si="17"/>
        <v/>
      </c>
      <c r="J229" s="7" t="str">
        <f t="shared" si="18"/>
        <v/>
      </c>
      <c r="K229" s="6" t="str">
        <f t="shared" si="15"/>
        <v/>
      </c>
      <c r="L229" s="6" t="str">
        <f t="shared" si="16"/>
        <v/>
      </c>
      <c r="M229" s="6" t="str">
        <f t="shared" si="19"/>
        <v/>
      </c>
    </row>
    <row r="230" spans="1:13" x14ac:dyDescent="0.25">
      <c r="A230" s="3"/>
      <c r="B230" s="3"/>
      <c r="C230" s="3"/>
      <c r="D230" s="3"/>
      <c r="E230" s="3"/>
      <c r="F230" s="3"/>
      <c r="G230" s="3"/>
      <c r="H230" s="3"/>
      <c r="I230" s="5" t="str">
        <f t="shared" si="17"/>
        <v/>
      </c>
      <c r="J230" s="7" t="str">
        <f t="shared" si="18"/>
        <v/>
      </c>
      <c r="K230" s="6" t="str">
        <f t="shared" si="15"/>
        <v/>
      </c>
      <c r="L230" s="6" t="str">
        <f t="shared" si="16"/>
        <v/>
      </c>
      <c r="M230" s="6" t="str">
        <f t="shared" si="19"/>
        <v/>
      </c>
    </row>
    <row r="231" spans="1:13" x14ac:dyDescent="0.25">
      <c r="A231" s="3"/>
      <c r="B231" s="3"/>
      <c r="C231" s="3"/>
      <c r="D231" s="3"/>
      <c r="E231" s="3"/>
      <c r="F231" s="3"/>
      <c r="G231" s="3"/>
      <c r="H231" s="3"/>
      <c r="I231" s="5" t="str">
        <f t="shared" si="17"/>
        <v/>
      </c>
      <c r="J231" s="7" t="str">
        <f t="shared" si="18"/>
        <v/>
      </c>
      <c r="K231" s="6" t="str">
        <f t="shared" si="15"/>
        <v/>
      </c>
      <c r="L231" s="6" t="str">
        <f t="shared" si="16"/>
        <v/>
      </c>
      <c r="M231" s="6" t="str">
        <f t="shared" si="19"/>
        <v/>
      </c>
    </row>
    <row r="232" spans="1:13" x14ac:dyDescent="0.25">
      <c r="A232" s="3"/>
      <c r="B232" s="3"/>
      <c r="C232" s="3"/>
      <c r="D232" s="3"/>
      <c r="E232" s="3"/>
      <c r="F232" s="3"/>
      <c r="G232" s="3"/>
      <c r="H232" s="3"/>
      <c r="I232" s="5" t="str">
        <f t="shared" si="17"/>
        <v/>
      </c>
      <c r="J232" s="7" t="str">
        <f t="shared" si="18"/>
        <v/>
      </c>
      <c r="K232" s="6" t="str">
        <f t="shared" si="15"/>
        <v/>
      </c>
      <c r="L232" s="6" t="str">
        <f t="shared" si="16"/>
        <v/>
      </c>
      <c r="M232" s="6" t="str">
        <f t="shared" si="19"/>
        <v/>
      </c>
    </row>
    <row r="233" spans="1:13" x14ac:dyDescent="0.25">
      <c r="A233" s="3"/>
      <c r="B233" s="3"/>
      <c r="C233" s="3"/>
      <c r="D233" s="3"/>
      <c r="E233" s="3"/>
      <c r="F233" s="3"/>
      <c r="G233" s="3"/>
      <c r="H233" s="3"/>
      <c r="I233" s="5" t="str">
        <f t="shared" si="17"/>
        <v/>
      </c>
      <c r="J233" s="7" t="str">
        <f t="shared" si="18"/>
        <v/>
      </c>
      <c r="K233" s="6" t="str">
        <f t="shared" si="15"/>
        <v/>
      </c>
      <c r="L233" s="6" t="str">
        <f t="shared" si="16"/>
        <v/>
      </c>
      <c r="M233" s="6" t="str">
        <f t="shared" si="19"/>
        <v/>
      </c>
    </row>
  </sheetData>
  <conditionalFormatting sqref="I2:I233">
    <cfRule type="cellIs" dxfId="2" priority="1" operator="equal">
      <formula>"Sans viande"</formula>
    </cfRule>
  </conditionalFormatting>
  <conditionalFormatting sqref="I2:I233">
    <cfRule type="cellIs" dxfId="1" priority="3" operator="equal">
      <formula>"Sans porc"</formula>
    </cfRule>
  </conditionalFormatting>
  <conditionalFormatting sqref="J2:J233">
    <cfRule type="cellIs" dxfId="0" priority="2" operator="equal">
      <formula>"Sans viande"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Donnée</vt:lpstr>
      <vt:lpstr>Base!Zone_d_impression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QUIROS  Candido</dc:creator>
  <cp:lastModifiedBy>Utilisateur Windows</cp:lastModifiedBy>
  <cp:lastPrinted>2023-11-21T17:07:41Z</cp:lastPrinted>
  <dcterms:created xsi:type="dcterms:W3CDTF">2023-09-09T13:24:15Z</dcterms:created>
  <dcterms:modified xsi:type="dcterms:W3CDTF">2023-11-21T17:08:27Z</dcterms:modified>
</cp:coreProperties>
</file>