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575" windowHeight="11235"/>
  </bookViews>
  <sheets>
    <sheet name="Depart tableau" sheetId="2" r:id="rId1"/>
    <sheet name="R1" sheetId="17" r:id="rId2"/>
    <sheet name="R2" sheetId="18" r:id="rId3"/>
    <sheet name="R3" sheetId="22" r:id="rId4"/>
    <sheet name="R4" sheetId="23" r:id="rId5"/>
    <sheet name="R5" sheetId="24" r:id="rId6"/>
    <sheet name="R6" sheetId="25" r:id="rId7"/>
    <sheet name="R7" sheetId="26" r:id="rId8"/>
    <sheet name="R8" sheetId="27" r:id="rId9"/>
    <sheet name="R9" sheetId="28" r:id="rId10"/>
    <sheet name="R10" sheetId="29" r:id="rId11"/>
    <sheet name="R11" sheetId="30" r:id="rId12"/>
    <sheet name="R12" sheetId="31" r:id="rId13"/>
    <sheet name="R13" sheetId="32" r:id="rId14"/>
    <sheet name="R14" sheetId="33" r:id="rId15"/>
    <sheet name="R15" sheetId="1" r:id="rId16"/>
  </sheets>
  <calcPr calcId="162913"/>
</workbook>
</file>

<file path=xl/calcChain.xml><?xml version="1.0" encoding="utf-8"?>
<calcChain xmlns="http://schemas.openxmlformats.org/spreadsheetml/2006/main">
  <c r="H10" i="1" l="1"/>
  <c r="D10" i="1"/>
  <c r="H10" i="33"/>
  <c r="D10" i="33"/>
  <c r="H10" i="32"/>
  <c r="D10" i="32"/>
  <c r="H10" i="31"/>
  <c r="D10" i="31"/>
  <c r="H10" i="30"/>
  <c r="H10" i="29"/>
  <c r="D10" i="29"/>
  <c r="H10" i="28"/>
  <c r="D10" i="28"/>
  <c r="H10" i="27"/>
  <c r="D10" i="27"/>
  <c r="H10" i="26"/>
  <c r="D10" i="26"/>
  <c r="H10" i="25"/>
  <c r="H10" i="24"/>
  <c r="D10" i="24"/>
  <c r="H10" i="23"/>
  <c r="D10" i="23"/>
  <c r="H10" i="22"/>
  <c r="D10" i="22"/>
  <c r="H10" i="18"/>
  <c r="D10" i="18"/>
  <c r="D10" i="30"/>
  <c r="D10" i="25"/>
  <c r="H10" i="17"/>
  <c r="D10" i="17"/>
  <c r="K21" i="2" l="1"/>
  <c r="J21" i="2"/>
  <c r="I21" i="2"/>
  <c r="H21" i="2"/>
  <c r="G21" i="2"/>
  <c r="F21" i="2"/>
  <c r="E21" i="2"/>
  <c r="D21" i="2"/>
  <c r="A24" i="2"/>
  <c r="A25" i="2"/>
  <c r="A26" i="2"/>
  <c r="A27" i="2"/>
  <c r="A28" i="2"/>
  <c r="A29" i="2"/>
  <c r="A30" i="2"/>
  <c r="A31" i="2"/>
  <c r="A23" i="2"/>
  <c r="C21" i="2"/>
  <c r="A22" i="2"/>
  <c r="B21" i="2"/>
  <c r="Q10" i="2"/>
  <c r="R10" i="2"/>
  <c r="S10" i="2"/>
  <c r="Q11" i="2"/>
  <c r="R11" i="2"/>
  <c r="S11" i="2"/>
  <c r="Q12" i="2"/>
  <c r="R12" i="2"/>
  <c r="S12" i="2"/>
  <c r="Q13" i="2"/>
  <c r="R13" i="2"/>
  <c r="S13" i="2"/>
  <c r="Q14" i="2"/>
  <c r="R14" i="2"/>
  <c r="S14" i="2"/>
  <c r="Q15" i="2"/>
  <c r="R15" i="2"/>
  <c r="S15" i="2"/>
  <c r="Q16" i="2"/>
  <c r="R16" i="2"/>
  <c r="S16" i="2"/>
  <c r="Q17" i="2"/>
  <c r="R17" i="2"/>
  <c r="S17" i="2"/>
  <c r="Q18" i="2"/>
  <c r="R18" i="2"/>
  <c r="S18" i="2"/>
  <c r="R9" i="2"/>
  <c r="S9" i="2"/>
  <c r="Q9" i="2"/>
  <c r="P10" i="2"/>
  <c r="P11" i="2"/>
  <c r="P12" i="2"/>
  <c r="P13" i="2"/>
  <c r="P14" i="2"/>
  <c r="P15" i="2"/>
  <c r="P16" i="2"/>
  <c r="P17" i="2"/>
  <c r="P18" i="2"/>
  <c r="P9" i="2"/>
  <c r="J27" i="33"/>
  <c r="I27" i="33"/>
  <c r="H27" i="33"/>
  <c r="K27" i="33" s="1"/>
  <c r="U17" i="33" s="1"/>
  <c r="F27" i="33"/>
  <c r="G27" i="33" s="1"/>
  <c r="T17" i="33" s="1"/>
  <c r="E27" i="33"/>
  <c r="D27" i="33"/>
  <c r="J26" i="33"/>
  <c r="I26" i="33"/>
  <c r="H26" i="33"/>
  <c r="K26" i="33" s="1"/>
  <c r="U16" i="33" s="1"/>
  <c r="F26" i="33"/>
  <c r="E26" i="33"/>
  <c r="G26" i="33" s="1"/>
  <c r="T16" i="33" s="1"/>
  <c r="R16" i="33" s="1"/>
  <c r="D26" i="33"/>
  <c r="J25" i="33"/>
  <c r="I25" i="33"/>
  <c r="H25" i="33"/>
  <c r="K25" i="33" s="1"/>
  <c r="U15" i="33" s="1"/>
  <c r="F25" i="33"/>
  <c r="E25" i="33"/>
  <c r="D25" i="33"/>
  <c r="G25" i="33" s="1"/>
  <c r="T15" i="33" s="1"/>
  <c r="J24" i="33"/>
  <c r="I24" i="33"/>
  <c r="H24" i="33"/>
  <c r="G24" i="33"/>
  <c r="F24" i="33"/>
  <c r="E24" i="33"/>
  <c r="D24" i="33"/>
  <c r="J23" i="33"/>
  <c r="I23" i="33"/>
  <c r="H23" i="33"/>
  <c r="F23" i="33"/>
  <c r="E23" i="33"/>
  <c r="D23" i="33"/>
  <c r="G23" i="33" s="1"/>
  <c r="T13" i="33" s="1"/>
  <c r="J22" i="33"/>
  <c r="I22" i="33"/>
  <c r="H22" i="33"/>
  <c r="F22" i="33"/>
  <c r="E22" i="33"/>
  <c r="D22" i="33"/>
  <c r="G22" i="33" s="1"/>
  <c r="J21" i="33"/>
  <c r="I21" i="33"/>
  <c r="H21" i="33"/>
  <c r="K21" i="33" s="1"/>
  <c r="U11" i="33" s="1"/>
  <c r="F21" i="33"/>
  <c r="E21" i="33"/>
  <c r="D21" i="33"/>
  <c r="G21" i="33" s="1"/>
  <c r="T11" i="33" s="1"/>
  <c r="W17" i="33"/>
  <c r="V17" i="33"/>
  <c r="W16" i="33"/>
  <c r="V16" i="33"/>
  <c r="W15" i="33"/>
  <c r="V15" i="33"/>
  <c r="W13" i="33"/>
  <c r="W18" i="33" s="1"/>
  <c r="V13" i="33"/>
  <c r="W11" i="33"/>
  <c r="V11" i="33"/>
  <c r="V18" i="33" s="1"/>
  <c r="J27" i="32"/>
  <c r="I27" i="32"/>
  <c r="H27" i="32"/>
  <c r="K27" i="32" s="1"/>
  <c r="U17" i="32" s="1"/>
  <c r="F27" i="32"/>
  <c r="E27" i="32"/>
  <c r="D27" i="32"/>
  <c r="J26" i="32"/>
  <c r="I26" i="32"/>
  <c r="H26" i="32"/>
  <c r="F26" i="32"/>
  <c r="E26" i="32"/>
  <c r="D26" i="32"/>
  <c r="J25" i="32"/>
  <c r="I25" i="32"/>
  <c r="H25" i="32"/>
  <c r="K25" i="32" s="1"/>
  <c r="U15" i="32" s="1"/>
  <c r="F25" i="32"/>
  <c r="E25" i="32"/>
  <c r="D25" i="32"/>
  <c r="J24" i="32"/>
  <c r="I24" i="32"/>
  <c r="H24" i="32"/>
  <c r="F24" i="32"/>
  <c r="E24" i="32"/>
  <c r="D24" i="32"/>
  <c r="J23" i="32"/>
  <c r="I23" i="32"/>
  <c r="H23" i="32"/>
  <c r="K23" i="32" s="1"/>
  <c r="U13" i="32" s="1"/>
  <c r="F23" i="32"/>
  <c r="E23" i="32"/>
  <c r="D23" i="32"/>
  <c r="J22" i="32"/>
  <c r="I22" i="32"/>
  <c r="H22" i="32"/>
  <c r="F22" i="32"/>
  <c r="E22" i="32"/>
  <c r="D22" i="32"/>
  <c r="J21" i="32"/>
  <c r="I21" i="32"/>
  <c r="H21" i="32"/>
  <c r="K21" i="32" s="1"/>
  <c r="U11" i="32" s="1"/>
  <c r="F21" i="32"/>
  <c r="E21" i="32"/>
  <c r="D21" i="32"/>
  <c r="W17" i="32"/>
  <c r="V17" i="32"/>
  <c r="W16" i="32"/>
  <c r="V16" i="32"/>
  <c r="W15" i="32"/>
  <c r="V15" i="32"/>
  <c r="W13" i="32"/>
  <c r="V13" i="32"/>
  <c r="W11" i="32"/>
  <c r="V11" i="32"/>
  <c r="V18" i="32" s="1"/>
  <c r="J27" i="31"/>
  <c r="I27" i="31"/>
  <c r="H27" i="31"/>
  <c r="F27" i="31"/>
  <c r="E27" i="31"/>
  <c r="D27" i="31"/>
  <c r="J26" i="31"/>
  <c r="I26" i="31"/>
  <c r="H26" i="31"/>
  <c r="F26" i="31"/>
  <c r="G26" i="31" s="1"/>
  <c r="T16" i="31" s="1"/>
  <c r="E26" i="31"/>
  <c r="D26" i="31"/>
  <c r="J25" i="31"/>
  <c r="I25" i="31"/>
  <c r="K25" i="31" s="1"/>
  <c r="U15" i="31" s="1"/>
  <c r="H25" i="31"/>
  <c r="F25" i="31"/>
  <c r="E25" i="31"/>
  <c r="D25" i="31"/>
  <c r="G25" i="31" s="1"/>
  <c r="T15" i="31" s="1"/>
  <c r="R15" i="31" s="1"/>
  <c r="J24" i="31"/>
  <c r="I24" i="31"/>
  <c r="H24" i="31"/>
  <c r="F24" i="31"/>
  <c r="G24" i="31" s="1"/>
  <c r="E24" i="31"/>
  <c r="D24" i="31"/>
  <c r="J23" i="31"/>
  <c r="I23" i="31"/>
  <c r="K23" i="31" s="1"/>
  <c r="U13" i="31" s="1"/>
  <c r="S13" i="31" s="1"/>
  <c r="H23" i="31"/>
  <c r="F23" i="31"/>
  <c r="E23" i="31"/>
  <c r="D23" i="31"/>
  <c r="G23" i="31" s="1"/>
  <c r="T13" i="31" s="1"/>
  <c r="J22" i="31"/>
  <c r="I22" i="31"/>
  <c r="H22" i="31"/>
  <c r="G22" i="31"/>
  <c r="F22" i="31"/>
  <c r="E22" i="31"/>
  <c r="D22" i="31"/>
  <c r="J21" i="31"/>
  <c r="I21" i="31"/>
  <c r="H21" i="31"/>
  <c r="F21" i="31"/>
  <c r="E21" i="31"/>
  <c r="D21" i="31"/>
  <c r="W17" i="31"/>
  <c r="V17" i="31"/>
  <c r="W16" i="31"/>
  <c r="V16" i="31"/>
  <c r="W15" i="31"/>
  <c r="V15" i="31"/>
  <c r="W13" i="31"/>
  <c r="V13" i="31"/>
  <c r="W11" i="31"/>
  <c r="V11" i="31"/>
  <c r="J27" i="30"/>
  <c r="I27" i="30"/>
  <c r="H27" i="30"/>
  <c r="F27" i="30"/>
  <c r="E27" i="30"/>
  <c r="D27" i="30"/>
  <c r="J26" i="30"/>
  <c r="I26" i="30"/>
  <c r="H26" i="30"/>
  <c r="F26" i="30"/>
  <c r="E26" i="30"/>
  <c r="G26" i="30" s="1"/>
  <c r="T16" i="30" s="1"/>
  <c r="D26" i="30"/>
  <c r="J25" i="30"/>
  <c r="I25" i="30"/>
  <c r="H25" i="30"/>
  <c r="K25" i="30" s="1"/>
  <c r="U15" i="30" s="1"/>
  <c r="F25" i="30"/>
  <c r="E25" i="30"/>
  <c r="D25" i="30"/>
  <c r="J24" i="30"/>
  <c r="I24" i="30"/>
  <c r="H24" i="30"/>
  <c r="F24" i="30"/>
  <c r="E24" i="30"/>
  <c r="D24" i="30"/>
  <c r="G24" i="30" s="1"/>
  <c r="J23" i="30"/>
  <c r="I23" i="30"/>
  <c r="H23" i="30"/>
  <c r="F23" i="30"/>
  <c r="E23" i="30"/>
  <c r="D23" i="30"/>
  <c r="J22" i="30"/>
  <c r="I22" i="30"/>
  <c r="H22" i="30"/>
  <c r="G22" i="30"/>
  <c r="F22" i="30"/>
  <c r="E22" i="30"/>
  <c r="D22" i="30"/>
  <c r="J21" i="30"/>
  <c r="I21" i="30"/>
  <c r="H21" i="30"/>
  <c r="F21" i="30"/>
  <c r="E21" i="30"/>
  <c r="G21" i="30" s="1"/>
  <c r="T11" i="30" s="1"/>
  <c r="D21" i="30"/>
  <c r="W17" i="30"/>
  <c r="V17" i="30"/>
  <c r="W16" i="30"/>
  <c r="V16" i="30"/>
  <c r="W15" i="30"/>
  <c r="V15" i="30"/>
  <c r="W13" i="30"/>
  <c r="V13" i="30"/>
  <c r="W11" i="30"/>
  <c r="V11" i="30"/>
  <c r="J27" i="29"/>
  <c r="I27" i="29"/>
  <c r="H27" i="29"/>
  <c r="F27" i="29"/>
  <c r="E27" i="29"/>
  <c r="G27" i="29" s="1"/>
  <c r="T17" i="29" s="1"/>
  <c r="D27" i="29"/>
  <c r="J26" i="29"/>
  <c r="I26" i="29"/>
  <c r="H26" i="29"/>
  <c r="K26" i="29" s="1"/>
  <c r="U16" i="29" s="1"/>
  <c r="F26" i="29"/>
  <c r="E26" i="29"/>
  <c r="D26" i="29"/>
  <c r="J25" i="29"/>
  <c r="I25" i="29"/>
  <c r="H25" i="29"/>
  <c r="K25" i="29" s="1"/>
  <c r="U15" i="29" s="1"/>
  <c r="F25" i="29"/>
  <c r="E25" i="29"/>
  <c r="D25" i="29"/>
  <c r="G25" i="29" s="1"/>
  <c r="T15" i="29" s="1"/>
  <c r="J24" i="29"/>
  <c r="I24" i="29"/>
  <c r="H24" i="29"/>
  <c r="K24" i="29" s="1"/>
  <c r="F24" i="29"/>
  <c r="E24" i="29"/>
  <c r="D24" i="29"/>
  <c r="J23" i="29"/>
  <c r="I23" i="29"/>
  <c r="H23" i="29"/>
  <c r="F23" i="29"/>
  <c r="E23" i="29"/>
  <c r="D23" i="29"/>
  <c r="G23" i="29" s="1"/>
  <c r="T13" i="29" s="1"/>
  <c r="J22" i="29"/>
  <c r="I22" i="29"/>
  <c r="K22" i="29" s="1"/>
  <c r="H22" i="29"/>
  <c r="F22" i="29"/>
  <c r="E22" i="29"/>
  <c r="D22" i="29"/>
  <c r="J21" i="29"/>
  <c r="I21" i="29"/>
  <c r="H21" i="29"/>
  <c r="K21" i="29" s="1"/>
  <c r="U11" i="29" s="1"/>
  <c r="F21" i="29"/>
  <c r="E21" i="29"/>
  <c r="D21" i="29"/>
  <c r="G21" i="29" s="1"/>
  <c r="T11" i="29" s="1"/>
  <c r="W17" i="29"/>
  <c r="V17" i="29"/>
  <c r="W16" i="29"/>
  <c r="V16" i="29"/>
  <c r="W15" i="29"/>
  <c r="V15" i="29"/>
  <c r="W13" i="29"/>
  <c r="V13" i="29"/>
  <c r="W11" i="29"/>
  <c r="V11" i="29"/>
  <c r="V18" i="29" s="1"/>
  <c r="J27" i="28"/>
  <c r="I27" i="28"/>
  <c r="H27" i="28"/>
  <c r="K27" i="28" s="1"/>
  <c r="U17" i="28" s="1"/>
  <c r="F27" i="28"/>
  <c r="E27" i="28"/>
  <c r="D27" i="28"/>
  <c r="K26" i="28"/>
  <c r="U16" i="28" s="1"/>
  <c r="J26" i="28"/>
  <c r="I26" i="28"/>
  <c r="H26" i="28"/>
  <c r="F26" i="28"/>
  <c r="E26" i="28"/>
  <c r="D26" i="28"/>
  <c r="J25" i="28"/>
  <c r="I25" i="28"/>
  <c r="K25" i="28" s="1"/>
  <c r="U15" i="28" s="1"/>
  <c r="H25" i="28"/>
  <c r="F25" i="28"/>
  <c r="E25" i="28"/>
  <c r="D25" i="28"/>
  <c r="J24" i="28"/>
  <c r="I24" i="28"/>
  <c r="K24" i="28" s="1"/>
  <c r="H24" i="28"/>
  <c r="F24" i="28"/>
  <c r="E24" i="28"/>
  <c r="D24" i="28"/>
  <c r="G24" i="28" s="1"/>
  <c r="J23" i="28"/>
  <c r="I23" i="28"/>
  <c r="H23" i="28"/>
  <c r="K23" i="28" s="1"/>
  <c r="U13" i="28" s="1"/>
  <c r="F23" i="28"/>
  <c r="E23" i="28"/>
  <c r="D23" i="28"/>
  <c r="K22" i="28"/>
  <c r="J22" i="28"/>
  <c r="I22" i="28"/>
  <c r="H22" i="28"/>
  <c r="F22" i="28"/>
  <c r="E22" i="28"/>
  <c r="D22" i="28"/>
  <c r="J21" i="28"/>
  <c r="I21" i="28"/>
  <c r="H21" i="28"/>
  <c r="K21" i="28" s="1"/>
  <c r="U11" i="28" s="1"/>
  <c r="F21" i="28"/>
  <c r="E21" i="28"/>
  <c r="D21" i="28"/>
  <c r="W17" i="28"/>
  <c r="V17" i="28"/>
  <c r="W16" i="28"/>
  <c r="V16" i="28"/>
  <c r="W15" i="28"/>
  <c r="V15" i="28"/>
  <c r="W13" i="28"/>
  <c r="V13" i="28"/>
  <c r="W11" i="28"/>
  <c r="V11" i="28"/>
  <c r="K27" i="27"/>
  <c r="U17" i="27" s="1"/>
  <c r="J27" i="27"/>
  <c r="I27" i="27"/>
  <c r="H27" i="27"/>
  <c r="G27" i="27"/>
  <c r="T17" i="27" s="1"/>
  <c r="R17" i="27" s="1"/>
  <c r="F27" i="27"/>
  <c r="E27" i="27"/>
  <c r="D27" i="27"/>
  <c r="J26" i="27"/>
  <c r="I26" i="27"/>
  <c r="H26" i="27"/>
  <c r="F26" i="27"/>
  <c r="E26" i="27"/>
  <c r="D26" i="27"/>
  <c r="J25" i="27"/>
  <c r="I25" i="27"/>
  <c r="H25" i="27"/>
  <c r="K25" i="27" s="1"/>
  <c r="U15" i="27" s="1"/>
  <c r="F25" i="27"/>
  <c r="E25" i="27"/>
  <c r="D25" i="27"/>
  <c r="G25" i="27" s="1"/>
  <c r="T15" i="27" s="1"/>
  <c r="R15" i="27" s="1"/>
  <c r="J24" i="27"/>
  <c r="I24" i="27"/>
  <c r="H24" i="27"/>
  <c r="F24" i="27"/>
  <c r="E24" i="27"/>
  <c r="D24" i="27"/>
  <c r="J23" i="27"/>
  <c r="I23" i="27"/>
  <c r="H23" i="27"/>
  <c r="F23" i="27"/>
  <c r="E23" i="27"/>
  <c r="D23" i="27"/>
  <c r="G23" i="27" s="1"/>
  <c r="T13" i="27" s="1"/>
  <c r="J22" i="27"/>
  <c r="I22" i="27"/>
  <c r="H22" i="27"/>
  <c r="K22" i="27" s="1"/>
  <c r="F22" i="27"/>
  <c r="E22" i="27"/>
  <c r="D22" i="27"/>
  <c r="J21" i="27"/>
  <c r="I21" i="27"/>
  <c r="H21" i="27"/>
  <c r="F21" i="27"/>
  <c r="E21" i="27"/>
  <c r="G21" i="27" s="1"/>
  <c r="T11" i="27" s="1"/>
  <c r="D21" i="27"/>
  <c r="W17" i="27"/>
  <c r="V17" i="27"/>
  <c r="W16" i="27"/>
  <c r="V16" i="27"/>
  <c r="W15" i="27"/>
  <c r="V15" i="27"/>
  <c r="W13" i="27"/>
  <c r="V13" i="27"/>
  <c r="V18" i="27" s="1"/>
  <c r="W11" i="27"/>
  <c r="V11" i="27"/>
  <c r="J27" i="26"/>
  <c r="I27" i="26"/>
  <c r="H27" i="26"/>
  <c r="F27" i="26"/>
  <c r="E27" i="26"/>
  <c r="D27" i="26"/>
  <c r="G27" i="26" s="1"/>
  <c r="T17" i="26" s="1"/>
  <c r="J26" i="26"/>
  <c r="I26" i="26"/>
  <c r="H26" i="26"/>
  <c r="K26" i="26" s="1"/>
  <c r="U16" i="26" s="1"/>
  <c r="F26" i="26"/>
  <c r="E26" i="26"/>
  <c r="D26" i="26"/>
  <c r="G26" i="26" s="1"/>
  <c r="T16" i="26" s="1"/>
  <c r="R16" i="26" s="1"/>
  <c r="J25" i="26"/>
  <c r="I25" i="26"/>
  <c r="H25" i="26"/>
  <c r="G25" i="26"/>
  <c r="T15" i="26" s="1"/>
  <c r="F25" i="26"/>
  <c r="E25" i="26"/>
  <c r="D25" i="26"/>
  <c r="J24" i="26"/>
  <c r="I24" i="26"/>
  <c r="H24" i="26"/>
  <c r="F24" i="26"/>
  <c r="E24" i="26"/>
  <c r="G24" i="26" s="1"/>
  <c r="D24" i="26"/>
  <c r="J23" i="26"/>
  <c r="I23" i="26"/>
  <c r="H23" i="26"/>
  <c r="K23" i="26" s="1"/>
  <c r="U13" i="26" s="1"/>
  <c r="F23" i="26"/>
  <c r="E23" i="26"/>
  <c r="D23" i="26"/>
  <c r="G23" i="26" s="1"/>
  <c r="T13" i="26" s="1"/>
  <c r="J22" i="26"/>
  <c r="I22" i="26"/>
  <c r="H22" i="26"/>
  <c r="F22" i="26"/>
  <c r="G22" i="26" s="1"/>
  <c r="E22" i="26"/>
  <c r="D22" i="26"/>
  <c r="J21" i="26"/>
  <c r="I21" i="26"/>
  <c r="H21" i="26"/>
  <c r="F21" i="26"/>
  <c r="E21" i="26"/>
  <c r="D21" i="26"/>
  <c r="G21" i="26" s="1"/>
  <c r="T11" i="26" s="1"/>
  <c r="W17" i="26"/>
  <c r="V17" i="26"/>
  <c r="W16" i="26"/>
  <c r="V16" i="26"/>
  <c r="W15" i="26"/>
  <c r="V15" i="26"/>
  <c r="W13" i="26"/>
  <c r="V13" i="26"/>
  <c r="V18" i="26" s="1"/>
  <c r="W11" i="26"/>
  <c r="V11" i="26"/>
  <c r="J27" i="25"/>
  <c r="K27" i="25" s="1"/>
  <c r="U17" i="25" s="1"/>
  <c r="I27" i="25"/>
  <c r="H27" i="25"/>
  <c r="F27" i="25"/>
  <c r="E27" i="25"/>
  <c r="D27" i="25"/>
  <c r="J26" i="25"/>
  <c r="I26" i="25"/>
  <c r="H26" i="25"/>
  <c r="K26" i="25" s="1"/>
  <c r="U16" i="25" s="1"/>
  <c r="F26" i="25"/>
  <c r="E26" i="25"/>
  <c r="D26" i="25"/>
  <c r="K25" i="25"/>
  <c r="U15" i="25" s="1"/>
  <c r="J25" i="25"/>
  <c r="I25" i="25"/>
  <c r="H25" i="25"/>
  <c r="F25" i="25"/>
  <c r="E25" i="25"/>
  <c r="D25" i="25"/>
  <c r="J24" i="25"/>
  <c r="I24" i="25"/>
  <c r="H24" i="25"/>
  <c r="F24" i="25"/>
  <c r="E24" i="25"/>
  <c r="D24" i="25"/>
  <c r="G24" i="25" s="1"/>
  <c r="J23" i="25"/>
  <c r="I23" i="25"/>
  <c r="H23" i="25"/>
  <c r="K23" i="25" s="1"/>
  <c r="U13" i="25" s="1"/>
  <c r="F23" i="25"/>
  <c r="E23" i="25"/>
  <c r="D23" i="25"/>
  <c r="J22" i="25"/>
  <c r="I22" i="25"/>
  <c r="H22" i="25"/>
  <c r="F22" i="25"/>
  <c r="E22" i="25"/>
  <c r="D22" i="25"/>
  <c r="J21" i="25"/>
  <c r="I21" i="25"/>
  <c r="H21" i="25"/>
  <c r="K21" i="25" s="1"/>
  <c r="U11" i="25" s="1"/>
  <c r="F21" i="25"/>
  <c r="E21" i="25"/>
  <c r="D21" i="25"/>
  <c r="G21" i="25" s="1"/>
  <c r="T11" i="25" s="1"/>
  <c r="W17" i="25"/>
  <c r="V17" i="25"/>
  <c r="W16" i="25"/>
  <c r="V16" i="25"/>
  <c r="W15" i="25"/>
  <c r="V15" i="25"/>
  <c r="W13" i="25"/>
  <c r="W18" i="25" s="1"/>
  <c r="V13" i="25"/>
  <c r="W11" i="25"/>
  <c r="V11" i="25"/>
  <c r="J27" i="24"/>
  <c r="I27" i="24"/>
  <c r="H27" i="24"/>
  <c r="F27" i="24"/>
  <c r="G27" i="24" s="1"/>
  <c r="T17" i="24" s="1"/>
  <c r="E27" i="24"/>
  <c r="D27" i="24"/>
  <c r="J26" i="24"/>
  <c r="I26" i="24"/>
  <c r="H26" i="24"/>
  <c r="F26" i="24"/>
  <c r="E26" i="24"/>
  <c r="D26" i="24"/>
  <c r="G26" i="24" s="1"/>
  <c r="T16" i="24" s="1"/>
  <c r="J25" i="24"/>
  <c r="I25" i="24"/>
  <c r="H25" i="24"/>
  <c r="K25" i="24" s="1"/>
  <c r="U15" i="24" s="1"/>
  <c r="F25" i="24"/>
  <c r="E25" i="24"/>
  <c r="D25" i="24"/>
  <c r="J24" i="24"/>
  <c r="I24" i="24"/>
  <c r="H24" i="24"/>
  <c r="F24" i="24"/>
  <c r="E24" i="24"/>
  <c r="D24" i="24"/>
  <c r="G24" i="24" s="1"/>
  <c r="J23" i="24"/>
  <c r="I23" i="24"/>
  <c r="H23" i="24"/>
  <c r="F23" i="24"/>
  <c r="E23" i="24"/>
  <c r="D23" i="24"/>
  <c r="J22" i="24"/>
  <c r="I22" i="24"/>
  <c r="H22" i="24"/>
  <c r="G22" i="24"/>
  <c r="F22" i="24"/>
  <c r="E22" i="24"/>
  <c r="D22" i="24"/>
  <c r="J21" i="24"/>
  <c r="I21" i="24"/>
  <c r="H21" i="24"/>
  <c r="F21" i="24"/>
  <c r="E21" i="24"/>
  <c r="D21" i="24"/>
  <c r="W17" i="24"/>
  <c r="V17" i="24"/>
  <c r="W16" i="24"/>
  <c r="V16" i="24"/>
  <c r="W15" i="24"/>
  <c r="V15" i="24"/>
  <c r="W13" i="24"/>
  <c r="W18" i="24" s="1"/>
  <c r="V13" i="24"/>
  <c r="W11" i="24"/>
  <c r="V11" i="24"/>
  <c r="J27" i="23"/>
  <c r="I27" i="23"/>
  <c r="H27" i="23"/>
  <c r="F27" i="23"/>
  <c r="E27" i="23"/>
  <c r="D27" i="23"/>
  <c r="J26" i="23"/>
  <c r="I26" i="23"/>
  <c r="H26" i="23"/>
  <c r="F26" i="23"/>
  <c r="E26" i="23"/>
  <c r="D26" i="23"/>
  <c r="J25" i="23"/>
  <c r="I25" i="23"/>
  <c r="H25" i="23"/>
  <c r="F25" i="23"/>
  <c r="E25" i="23"/>
  <c r="D25" i="23"/>
  <c r="J24" i="23"/>
  <c r="I24" i="23"/>
  <c r="H24" i="23"/>
  <c r="F24" i="23"/>
  <c r="E24" i="23"/>
  <c r="D24" i="23"/>
  <c r="J23" i="23"/>
  <c r="I23" i="23"/>
  <c r="H23" i="23"/>
  <c r="F23" i="23"/>
  <c r="E23" i="23"/>
  <c r="D23" i="23"/>
  <c r="J22" i="23"/>
  <c r="I22" i="23"/>
  <c r="H22" i="23"/>
  <c r="K22" i="23" s="1"/>
  <c r="F22" i="23"/>
  <c r="E22" i="23"/>
  <c r="D22" i="23"/>
  <c r="J21" i="23"/>
  <c r="I21" i="23"/>
  <c r="H21" i="23"/>
  <c r="F21" i="23"/>
  <c r="E21" i="23"/>
  <c r="D21" i="23"/>
  <c r="W17" i="23"/>
  <c r="V17" i="23"/>
  <c r="W16" i="23"/>
  <c r="V16" i="23"/>
  <c r="W15" i="23"/>
  <c r="V15" i="23"/>
  <c r="W13" i="23"/>
  <c r="V13" i="23"/>
  <c r="W11" i="23"/>
  <c r="V11" i="23"/>
  <c r="K27" i="22"/>
  <c r="U17" i="22" s="1"/>
  <c r="J27" i="22"/>
  <c r="I27" i="22"/>
  <c r="H27" i="22"/>
  <c r="F27" i="22"/>
  <c r="E27" i="22"/>
  <c r="D27" i="22"/>
  <c r="J26" i="22"/>
  <c r="I26" i="22"/>
  <c r="K26" i="22" s="1"/>
  <c r="U16" i="22" s="1"/>
  <c r="H26" i="22"/>
  <c r="F26" i="22"/>
  <c r="E26" i="22"/>
  <c r="D26" i="22"/>
  <c r="J25" i="22"/>
  <c r="I25" i="22"/>
  <c r="H25" i="22"/>
  <c r="K25" i="22" s="1"/>
  <c r="U15" i="22" s="1"/>
  <c r="S15" i="22" s="1"/>
  <c r="F25" i="22"/>
  <c r="E25" i="22"/>
  <c r="D25" i="22"/>
  <c r="G25" i="22" s="1"/>
  <c r="T15" i="22" s="1"/>
  <c r="J24" i="22"/>
  <c r="I24" i="22"/>
  <c r="H24" i="22"/>
  <c r="K24" i="22" s="1"/>
  <c r="F24" i="22"/>
  <c r="E24" i="22"/>
  <c r="D24" i="22"/>
  <c r="K23" i="22"/>
  <c r="U13" i="22" s="1"/>
  <c r="J23" i="22"/>
  <c r="I23" i="22"/>
  <c r="H23" i="22"/>
  <c r="F23" i="22"/>
  <c r="E23" i="22"/>
  <c r="D23" i="22"/>
  <c r="J22" i="22"/>
  <c r="I22" i="22"/>
  <c r="H22" i="22"/>
  <c r="K22" i="22" s="1"/>
  <c r="F22" i="22"/>
  <c r="E22" i="22"/>
  <c r="D22" i="22"/>
  <c r="J21" i="22"/>
  <c r="I21" i="22"/>
  <c r="H21" i="22"/>
  <c r="F21" i="22"/>
  <c r="E21" i="22"/>
  <c r="D21" i="22"/>
  <c r="W17" i="22"/>
  <c r="V17" i="22"/>
  <c r="W16" i="22"/>
  <c r="V16" i="22"/>
  <c r="W15" i="22"/>
  <c r="V15" i="22"/>
  <c r="W13" i="22"/>
  <c r="V13" i="22"/>
  <c r="W11" i="22"/>
  <c r="V11" i="22"/>
  <c r="J27" i="18"/>
  <c r="I27" i="18"/>
  <c r="H27" i="18"/>
  <c r="F27" i="18"/>
  <c r="E27" i="18"/>
  <c r="G27" i="18" s="1"/>
  <c r="T17" i="18" s="1"/>
  <c r="D27" i="18"/>
  <c r="J26" i="18"/>
  <c r="I26" i="18"/>
  <c r="H26" i="18"/>
  <c r="K26" i="18" s="1"/>
  <c r="U16" i="18" s="1"/>
  <c r="F26" i="18"/>
  <c r="E26" i="18"/>
  <c r="D26" i="18"/>
  <c r="G26" i="18" s="1"/>
  <c r="T16" i="18" s="1"/>
  <c r="R16" i="18" s="1"/>
  <c r="J25" i="18"/>
  <c r="I25" i="18"/>
  <c r="H25" i="18"/>
  <c r="F25" i="18"/>
  <c r="E25" i="18"/>
  <c r="D25" i="18"/>
  <c r="J24" i="18"/>
  <c r="I24" i="18"/>
  <c r="H24" i="18"/>
  <c r="F24" i="18"/>
  <c r="E24" i="18"/>
  <c r="D24" i="18"/>
  <c r="G24" i="18" s="1"/>
  <c r="J23" i="18"/>
  <c r="I23" i="18"/>
  <c r="H23" i="18"/>
  <c r="K23" i="18" s="1"/>
  <c r="U13" i="18" s="1"/>
  <c r="F23" i="18"/>
  <c r="E23" i="18"/>
  <c r="D23" i="18"/>
  <c r="G23" i="18" s="1"/>
  <c r="T13" i="18" s="1"/>
  <c r="J22" i="18"/>
  <c r="I22" i="18"/>
  <c r="H22" i="18"/>
  <c r="G22" i="18"/>
  <c r="F22" i="18"/>
  <c r="E22" i="18"/>
  <c r="D22" i="18"/>
  <c r="J21" i="18"/>
  <c r="I21" i="18"/>
  <c r="H21" i="18"/>
  <c r="F21" i="18"/>
  <c r="E21" i="18"/>
  <c r="G21" i="18" s="1"/>
  <c r="T11" i="18" s="1"/>
  <c r="D21" i="18"/>
  <c r="W17" i="18"/>
  <c r="V17" i="18"/>
  <c r="W16" i="18"/>
  <c r="V16" i="18"/>
  <c r="W15" i="18"/>
  <c r="V15" i="18"/>
  <c r="W13" i="18"/>
  <c r="V13" i="18"/>
  <c r="W11" i="18"/>
  <c r="V11" i="18"/>
  <c r="J27" i="17"/>
  <c r="I27" i="17"/>
  <c r="H27" i="17"/>
  <c r="K27" i="17" s="1"/>
  <c r="U17" i="17" s="1"/>
  <c r="F27" i="17"/>
  <c r="E27" i="17"/>
  <c r="D27" i="17"/>
  <c r="G27" i="17" s="1"/>
  <c r="T17" i="17" s="1"/>
  <c r="J26" i="17"/>
  <c r="I26" i="17"/>
  <c r="H26" i="17"/>
  <c r="G26" i="17"/>
  <c r="T16" i="17" s="1"/>
  <c r="F26" i="17"/>
  <c r="E26" i="17"/>
  <c r="D26" i="17"/>
  <c r="J25" i="17"/>
  <c r="I25" i="17"/>
  <c r="H25" i="17"/>
  <c r="F25" i="17"/>
  <c r="E25" i="17"/>
  <c r="G25" i="17" s="1"/>
  <c r="T15" i="17" s="1"/>
  <c r="D25" i="17"/>
  <c r="J24" i="17"/>
  <c r="I24" i="17"/>
  <c r="H24" i="17"/>
  <c r="F24" i="17"/>
  <c r="E24" i="17"/>
  <c r="D24" i="17"/>
  <c r="G24" i="17" s="1"/>
  <c r="J23" i="17"/>
  <c r="I23" i="17"/>
  <c r="H23" i="17"/>
  <c r="K23" i="17" s="1"/>
  <c r="U13" i="17" s="1"/>
  <c r="F23" i="17"/>
  <c r="E23" i="17"/>
  <c r="D23" i="17"/>
  <c r="G23" i="17" s="1"/>
  <c r="T13" i="17" s="1"/>
  <c r="J22" i="17"/>
  <c r="I22" i="17"/>
  <c r="H22" i="17"/>
  <c r="G22" i="17"/>
  <c r="F22" i="17"/>
  <c r="E22" i="17"/>
  <c r="D22" i="17"/>
  <c r="J21" i="17"/>
  <c r="I21" i="17"/>
  <c r="H21" i="17"/>
  <c r="F21" i="17"/>
  <c r="E21" i="17"/>
  <c r="D21" i="17"/>
  <c r="G21" i="17" s="1"/>
  <c r="T11" i="17" s="1"/>
  <c r="W17" i="17"/>
  <c r="V17" i="17"/>
  <c r="W16" i="17"/>
  <c r="V16" i="17"/>
  <c r="W15" i="17"/>
  <c r="V15" i="17"/>
  <c r="W13" i="17"/>
  <c r="V13" i="17"/>
  <c r="W11" i="17"/>
  <c r="V11" i="17"/>
  <c r="D22" i="1"/>
  <c r="E22" i="1"/>
  <c r="F22" i="1"/>
  <c r="H22" i="1"/>
  <c r="I22" i="1"/>
  <c r="J22" i="1"/>
  <c r="D23" i="1"/>
  <c r="E23" i="1"/>
  <c r="F23" i="1"/>
  <c r="H23" i="1"/>
  <c r="I23" i="1"/>
  <c r="J23" i="1"/>
  <c r="D24" i="1"/>
  <c r="E24" i="1"/>
  <c r="F24" i="1"/>
  <c r="H24" i="1"/>
  <c r="I24" i="1"/>
  <c r="J24" i="1"/>
  <c r="D25" i="1"/>
  <c r="E25" i="1"/>
  <c r="F25" i="1"/>
  <c r="H25" i="1"/>
  <c r="I25" i="1"/>
  <c r="J25" i="1"/>
  <c r="D26" i="1"/>
  <c r="E26" i="1"/>
  <c r="F26" i="1"/>
  <c r="H26" i="1"/>
  <c r="I26" i="1"/>
  <c r="J26" i="1"/>
  <c r="D27" i="1"/>
  <c r="E27" i="1"/>
  <c r="F27" i="1"/>
  <c r="H27" i="1"/>
  <c r="I27" i="1"/>
  <c r="J27" i="1"/>
  <c r="J21" i="1"/>
  <c r="I21" i="1"/>
  <c r="H21" i="1"/>
  <c r="F21" i="1"/>
  <c r="D21" i="1"/>
  <c r="E21" i="1"/>
  <c r="W15" i="1"/>
  <c r="W16" i="1"/>
  <c r="W17" i="1"/>
  <c r="V16" i="1"/>
  <c r="V17" i="1"/>
  <c r="W13" i="1"/>
  <c r="V13" i="1"/>
  <c r="V15" i="1"/>
  <c r="W11" i="1"/>
  <c r="V11" i="1"/>
  <c r="W18" i="17" l="1"/>
  <c r="K26" i="17"/>
  <c r="U16" i="17" s="1"/>
  <c r="S16" i="17" s="1"/>
  <c r="K22" i="18"/>
  <c r="G21" i="22"/>
  <c r="T11" i="22" s="1"/>
  <c r="V18" i="23"/>
  <c r="G22" i="23"/>
  <c r="K24" i="23"/>
  <c r="G26" i="23"/>
  <c r="T16" i="23" s="1"/>
  <c r="G21" i="24"/>
  <c r="T11" i="24" s="1"/>
  <c r="K22" i="24"/>
  <c r="K27" i="24"/>
  <c r="U17" i="24" s="1"/>
  <c r="S17" i="24" s="1"/>
  <c r="G26" i="25"/>
  <c r="T16" i="25" s="1"/>
  <c r="R16" i="25" s="1"/>
  <c r="K25" i="26"/>
  <c r="U15" i="26" s="1"/>
  <c r="G27" i="28"/>
  <c r="T17" i="28" s="1"/>
  <c r="S17" i="28" s="1"/>
  <c r="W18" i="29"/>
  <c r="G24" i="29"/>
  <c r="K22" i="30"/>
  <c r="K27" i="30"/>
  <c r="U17" i="30" s="1"/>
  <c r="K27" i="31"/>
  <c r="U17" i="31" s="1"/>
  <c r="G23" i="32"/>
  <c r="T13" i="32" s="1"/>
  <c r="G27" i="32"/>
  <c r="T17" i="32" s="1"/>
  <c r="S13" i="18"/>
  <c r="K25" i="17"/>
  <c r="U15" i="17" s="1"/>
  <c r="S15" i="17" s="1"/>
  <c r="K21" i="18"/>
  <c r="U11" i="18" s="1"/>
  <c r="G25" i="18"/>
  <c r="T15" i="18" s="1"/>
  <c r="K27" i="18"/>
  <c r="U17" i="18" s="1"/>
  <c r="S17" i="18" s="1"/>
  <c r="G27" i="22"/>
  <c r="T17" i="22" s="1"/>
  <c r="R17" i="22" s="1"/>
  <c r="K23" i="23"/>
  <c r="U13" i="23" s="1"/>
  <c r="K27" i="23"/>
  <c r="U17" i="23" s="1"/>
  <c r="K21" i="24"/>
  <c r="U11" i="24" s="1"/>
  <c r="K22" i="25"/>
  <c r="G25" i="25"/>
  <c r="T15" i="25" s="1"/>
  <c r="R15" i="25" s="1"/>
  <c r="K24" i="26"/>
  <c r="K21" i="27"/>
  <c r="U11" i="27" s="1"/>
  <c r="G24" i="27"/>
  <c r="K26" i="27"/>
  <c r="U16" i="27" s="1"/>
  <c r="G26" i="28"/>
  <c r="T16" i="28" s="1"/>
  <c r="R16" i="28" s="1"/>
  <c r="K27" i="29"/>
  <c r="U17" i="29" s="1"/>
  <c r="S17" i="29" s="1"/>
  <c r="K21" i="30"/>
  <c r="U11" i="30" s="1"/>
  <c r="G25" i="30"/>
  <c r="T15" i="30" s="1"/>
  <c r="R15" i="30" s="1"/>
  <c r="K22" i="31"/>
  <c r="K24" i="32"/>
  <c r="S17" i="33"/>
  <c r="K24" i="17"/>
  <c r="V18" i="18"/>
  <c r="G26" i="22"/>
  <c r="T16" i="22" s="1"/>
  <c r="R16" i="22" s="1"/>
  <c r="G21" i="23"/>
  <c r="T11" i="23" s="1"/>
  <c r="G25" i="23"/>
  <c r="T15" i="23" s="1"/>
  <c r="G25" i="24"/>
  <c r="T15" i="24" s="1"/>
  <c r="R15" i="24" s="1"/>
  <c r="K26" i="24"/>
  <c r="U16" i="24" s="1"/>
  <c r="S16" i="24" s="1"/>
  <c r="W18" i="27"/>
  <c r="G25" i="28"/>
  <c r="T15" i="28" s="1"/>
  <c r="R15" i="28" s="1"/>
  <c r="G22" i="29"/>
  <c r="K26" i="30"/>
  <c r="U16" i="30" s="1"/>
  <c r="S16" i="30" s="1"/>
  <c r="K21" i="31"/>
  <c r="U11" i="31" s="1"/>
  <c r="K26" i="31"/>
  <c r="U16" i="31" s="1"/>
  <c r="S16" i="31" s="1"/>
  <c r="G22" i="32"/>
  <c r="G26" i="32"/>
  <c r="T16" i="32" s="1"/>
  <c r="S15" i="33"/>
  <c r="S13" i="17"/>
  <c r="S16" i="18"/>
  <c r="S15" i="27"/>
  <c r="W18" i="30"/>
  <c r="S13" i="32"/>
  <c r="K22" i="17"/>
  <c r="K25" i="18"/>
  <c r="U15" i="18" s="1"/>
  <c r="V18" i="22"/>
  <c r="G24" i="22"/>
  <c r="G24" i="23"/>
  <c r="K26" i="23"/>
  <c r="U16" i="23" s="1"/>
  <c r="V18" i="24"/>
  <c r="V18" i="25"/>
  <c r="G23" i="25"/>
  <c r="T13" i="25" s="1"/>
  <c r="R13" i="25" s="1"/>
  <c r="K22" i="26"/>
  <c r="G22" i="27"/>
  <c r="K24" i="27"/>
  <c r="V18" i="28"/>
  <c r="G23" i="28"/>
  <c r="T13" i="28" s="1"/>
  <c r="R13" i="28" s="1"/>
  <c r="V18" i="30"/>
  <c r="G23" i="30"/>
  <c r="T13" i="30" s="1"/>
  <c r="G27" i="31"/>
  <c r="T17" i="31" s="1"/>
  <c r="G21" i="32"/>
  <c r="T11" i="32" s="1"/>
  <c r="G25" i="32"/>
  <c r="T15" i="32" s="1"/>
  <c r="R15" i="32" s="1"/>
  <c r="K24" i="33"/>
  <c r="W18" i="23"/>
  <c r="S15" i="29"/>
  <c r="V18" i="31"/>
  <c r="S17" i="32"/>
  <c r="V18" i="17"/>
  <c r="K21" i="17"/>
  <c r="U11" i="17" s="1"/>
  <c r="W18" i="18"/>
  <c r="W18" i="22"/>
  <c r="K21" i="22"/>
  <c r="U11" i="22" s="1"/>
  <c r="G23" i="22"/>
  <c r="T13" i="22" s="1"/>
  <c r="S13" i="22" s="1"/>
  <c r="K21" i="23"/>
  <c r="U11" i="23" s="1"/>
  <c r="K25" i="23"/>
  <c r="U15" i="23" s="1"/>
  <c r="S15" i="23" s="1"/>
  <c r="G23" i="24"/>
  <c r="T13" i="24" s="1"/>
  <c r="K24" i="24"/>
  <c r="W18" i="28"/>
  <c r="G22" i="28"/>
  <c r="K23" i="29"/>
  <c r="U13" i="29" s="1"/>
  <c r="R13" i="29" s="1"/>
  <c r="K24" i="30"/>
  <c r="K24" i="31"/>
  <c r="W18" i="32"/>
  <c r="K22" i="32"/>
  <c r="K26" i="32"/>
  <c r="U16" i="32" s="1"/>
  <c r="K23" i="33"/>
  <c r="U13" i="33" s="1"/>
  <c r="S13" i="33" s="1"/>
  <c r="S17" i="17"/>
  <c r="R15" i="22"/>
  <c r="S13" i="26"/>
  <c r="S17" i="27"/>
  <c r="K24" i="18"/>
  <c r="G22" i="22"/>
  <c r="G23" i="23"/>
  <c r="T13" i="23" s="1"/>
  <c r="R13" i="23" s="1"/>
  <c r="G27" i="23"/>
  <c r="T17" i="23" s="1"/>
  <c r="R17" i="23" s="1"/>
  <c r="K23" i="24"/>
  <c r="U13" i="24" s="1"/>
  <c r="G22" i="25"/>
  <c r="K24" i="25"/>
  <c r="G27" i="25"/>
  <c r="T17" i="25" s="1"/>
  <c r="S17" i="25" s="1"/>
  <c r="W18" i="26"/>
  <c r="K21" i="26"/>
  <c r="U11" i="26" s="1"/>
  <c r="U18" i="26" s="1"/>
  <c r="K27" i="26"/>
  <c r="U17" i="26" s="1"/>
  <c r="S17" i="26" s="1"/>
  <c r="K23" i="27"/>
  <c r="U13" i="27" s="1"/>
  <c r="S13" i="27" s="1"/>
  <c r="G26" i="27"/>
  <c r="T16" i="27" s="1"/>
  <c r="G21" i="28"/>
  <c r="T11" i="28" s="1"/>
  <c r="G26" i="29"/>
  <c r="T16" i="29" s="1"/>
  <c r="R16" i="29" s="1"/>
  <c r="K23" i="30"/>
  <c r="U13" i="30" s="1"/>
  <c r="S13" i="30" s="1"/>
  <c r="G27" i="30"/>
  <c r="T17" i="30" s="1"/>
  <c r="R17" i="30" s="1"/>
  <c r="W18" i="31"/>
  <c r="G21" i="31"/>
  <c r="T11" i="31" s="1"/>
  <c r="S11" i="31" s="1"/>
  <c r="G24" i="32"/>
  <c r="K22" i="33"/>
  <c r="R15" i="33"/>
  <c r="R17" i="33"/>
  <c r="S16" i="33"/>
  <c r="U18" i="33"/>
  <c r="S11" i="33"/>
  <c r="T18" i="33"/>
  <c r="R13" i="33"/>
  <c r="R11" i="33"/>
  <c r="R17" i="32"/>
  <c r="S16" i="32"/>
  <c r="T18" i="32"/>
  <c r="R11" i="32"/>
  <c r="U18" i="32"/>
  <c r="S11" i="32"/>
  <c r="R13" i="32"/>
  <c r="S15" i="32"/>
  <c r="R17" i="31"/>
  <c r="U18" i="31"/>
  <c r="T18" i="31"/>
  <c r="R11" i="31"/>
  <c r="R13" i="31"/>
  <c r="S15" i="31"/>
  <c r="S15" i="26"/>
  <c r="R15" i="26"/>
  <c r="R17" i="25"/>
  <c r="S13" i="25"/>
  <c r="S13" i="28"/>
  <c r="U18" i="27"/>
  <c r="S11" i="27"/>
  <c r="R17" i="28"/>
  <c r="R16" i="27"/>
  <c r="S15" i="28"/>
  <c r="S17" i="30"/>
  <c r="T18" i="25"/>
  <c r="R11" i="25"/>
  <c r="U18" i="29"/>
  <c r="S11" i="29"/>
  <c r="R13" i="26"/>
  <c r="S15" i="25"/>
  <c r="S16" i="26"/>
  <c r="T18" i="28"/>
  <c r="R11" i="28"/>
  <c r="R18" i="28" s="1"/>
  <c r="T18" i="29"/>
  <c r="R11" i="29"/>
  <c r="S13" i="29"/>
  <c r="R15" i="29"/>
  <c r="U18" i="30"/>
  <c r="S11" i="30"/>
  <c r="R16" i="30"/>
  <c r="T18" i="30"/>
  <c r="R11" i="30"/>
  <c r="S16" i="28"/>
  <c r="S11" i="26"/>
  <c r="R13" i="30"/>
  <c r="T18" i="27"/>
  <c r="R11" i="27"/>
  <c r="U18" i="28"/>
  <c r="S11" i="28"/>
  <c r="T18" i="26"/>
  <c r="R13" i="27"/>
  <c r="S16" i="29"/>
  <c r="U18" i="25"/>
  <c r="S16" i="25"/>
  <c r="S15" i="30"/>
  <c r="S11" i="25"/>
  <c r="R11" i="26"/>
  <c r="T18" i="23"/>
  <c r="R11" i="23"/>
  <c r="S13" i="23"/>
  <c r="R17" i="24"/>
  <c r="U18" i="24"/>
  <c r="S11" i="24"/>
  <c r="R15" i="23"/>
  <c r="S17" i="23"/>
  <c r="R16" i="24"/>
  <c r="U18" i="22"/>
  <c r="S11" i="22"/>
  <c r="T18" i="22"/>
  <c r="R11" i="22"/>
  <c r="T18" i="24"/>
  <c r="R11" i="24"/>
  <c r="U18" i="23"/>
  <c r="S11" i="23"/>
  <c r="S17" i="22"/>
  <c r="R13" i="22"/>
  <c r="R13" i="24"/>
  <c r="S16" i="23"/>
  <c r="S16" i="22"/>
  <c r="S15" i="24"/>
  <c r="R17" i="18"/>
  <c r="T18" i="18"/>
  <c r="R11" i="18"/>
  <c r="U18" i="18"/>
  <c r="S11" i="18"/>
  <c r="R13" i="18"/>
  <c r="S15" i="18"/>
  <c r="R15" i="17"/>
  <c r="R17" i="17"/>
  <c r="T18" i="17"/>
  <c r="R11" i="17"/>
  <c r="U18" i="17"/>
  <c r="S11" i="17"/>
  <c r="S18" i="17" s="1"/>
  <c r="R16" i="17"/>
  <c r="R13" i="17"/>
  <c r="K24" i="1"/>
  <c r="K22" i="1"/>
  <c r="G24" i="1"/>
  <c r="G22" i="1"/>
  <c r="K21" i="1"/>
  <c r="U11" i="1" s="1"/>
  <c r="K25" i="1"/>
  <c r="U15" i="1" s="1"/>
  <c r="K26" i="1"/>
  <c r="U16" i="1" s="1"/>
  <c r="K27" i="1"/>
  <c r="U17" i="1" s="1"/>
  <c r="G26" i="1"/>
  <c r="T16" i="1" s="1"/>
  <c r="W18" i="1"/>
  <c r="G23" i="1"/>
  <c r="T13" i="1" s="1"/>
  <c r="K23" i="1"/>
  <c r="U13" i="1" s="1"/>
  <c r="G25" i="1"/>
  <c r="T15" i="1" s="1"/>
  <c r="G27" i="1"/>
  <c r="T17" i="1" s="1"/>
  <c r="V18" i="1"/>
  <c r="G21" i="1"/>
  <c r="T11" i="1" s="1"/>
  <c r="R18" i="29" l="1"/>
  <c r="S17" i="31"/>
  <c r="S18" i="31" s="1"/>
  <c r="S18" i="28"/>
  <c r="S19" i="28" s="1"/>
  <c r="R16" i="32"/>
  <c r="R18" i="32" s="1"/>
  <c r="R15" i="18"/>
  <c r="R18" i="27"/>
  <c r="R16" i="23"/>
  <c r="R16" i="31"/>
  <c r="R18" i="31" s="1"/>
  <c r="R19" i="31" s="1"/>
  <c r="S18" i="30"/>
  <c r="R17" i="29"/>
  <c r="S13" i="24"/>
  <c r="S18" i="24" s="1"/>
  <c r="S19" i="24" s="1"/>
  <c r="S18" i="18"/>
  <c r="R17" i="26"/>
  <c r="R18" i="23"/>
  <c r="R19" i="23" s="1"/>
  <c r="S16" i="27"/>
  <c r="S18" i="27" s="1"/>
  <c r="S19" i="27" s="1"/>
  <c r="S18" i="33"/>
  <c r="S19" i="33" s="1"/>
  <c r="R18" i="33"/>
  <c r="S18" i="32"/>
  <c r="R19" i="29"/>
  <c r="R19" i="28"/>
  <c r="S18" i="29"/>
  <c r="S19" i="29" s="1"/>
  <c r="S18" i="25"/>
  <c r="R18" i="26"/>
  <c r="R18" i="30"/>
  <c r="R19" i="30" s="1"/>
  <c r="R18" i="25"/>
  <c r="S18" i="26"/>
  <c r="S18" i="23"/>
  <c r="S19" i="23" s="1"/>
  <c r="S18" i="22"/>
  <c r="R18" i="24"/>
  <c r="R18" i="22"/>
  <c r="R18" i="18"/>
  <c r="R19" i="18" s="1"/>
  <c r="R18" i="17"/>
  <c r="R19" i="17" s="1"/>
  <c r="R13" i="1"/>
  <c r="S17" i="1"/>
  <c r="S15" i="1"/>
  <c r="R11" i="1"/>
  <c r="S11" i="1"/>
  <c r="R15" i="1"/>
  <c r="S16" i="1"/>
  <c r="R17" i="1"/>
  <c r="S13" i="1"/>
  <c r="R16" i="1"/>
  <c r="U18" i="1"/>
  <c r="T18" i="1"/>
  <c r="S19" i="30" l="1"/>
  <c r="R19" i="27"/>
  <c r="S19" i="32"/>
  <c r="R19" i="24"/>
  <c r="R19" i="26"/>
  <c r="S19" i="22"/>
  <c r="S19" i="25"/>
  <c r="R19" i="33"/>
  <c r="R19" i="32"/>
  <c r="C5" i="31"/>
  <c r="D5" i="31"/>
  <c r="C4" i="31"/>
  <c r="D4" i="31"/>
  <c r="S19" i="31"/>
  <c r="C4" i="29"/>
  <c r="D4" i="29"/>
  <c r="C5" i="29"/>
  <c r="D5" i="29"/>
  <c r="C4" i="28"/>
  <c r="D4" i="28"/>
  <c r="C5" i="28"/>
  <c r="D5" i="28"/>
  <c r="R19" i="25"/>
  <c r="D4" i="26"/>
  <c r="C5" i="26"/>
  <c r="D5" i="26"/>
  <c r="C4" i="26"/>
  <c r="C5" i="30"/>
  <c r="D5" i="30"/>
  <c r="C4" i="30"/>
  <c r="D4" i="30"/>
  <c r="S19" i="26"/>
  <c r="C4" i="23"/>
  <c r="D4" i="23"/>
  <c r="C5" i="23"/>
  <c r="D5" i="23"/>
  <c r="R19" i="22"/>
  <c r="D5" i="24"/>
  <c r="C4" i="24"/>
  <c r="D4" i="24"/>
  <c r="C5" i="24"/>
  <c r="S19" i="18"/>
  <c r="C4" i="18"/>
  <c r="D4" i="18"/>
  <c r="C5" i="18"/>
  <c r="D5" i="18"/>
  <c r="S19" i="17"/>
  <c r="C4" i="17"/>
  <c r="D4" i="17"/>
  <c r="C5" i="17"/>
  <c r="D5" i="17"/>
  <c r="S18" i="1"/>
  <c r="R18" i="1"/>
  <c r="C4" i="27" l="1"/>
  <c r="C5" i="27"/>
  <c r="D4" i="27"/>
  <c r="D5" i="27"/>
  <c r="C5" i="33"/>
  <c r="C4" i="33"/>
  <c r="D5" i="33"/>
  <c r="D4" i="33"/>
  <c r="C5" i="32"/>
  <c r="C4" i="32"/>
  <c r="D4" i="32"/>
  <c r="D5" i="32"/>
  <c r="D4" i="25"/>
  <c r="C5" i="25"/>
  <c r="D5" i="25"/>
  <c r="C4" i="25"/>
  <c r="C4" i="22"/>
  <c r="C5" i="22"/>
  <c r="D5" i="22"/>
  <c r="D4" i="22"/>
  <c r="S19" i="1"/>
  <c r="R19" i="1"/>
  <c r="D4" i="1" l="1"/>
  <c r="D5" i="1"/>
  <c r="C5" i="1"/>
  <c r="C4" i="1"/>
</calcChain>
</file>

<file path=xl/sharedStrings.xml><?xml version="1.0" encoding="utf-8"?>
<sst xmlns="http://schemas.openxmlformats.org/spreadsheetml/2006/main" count="571" uniqueCount="89">
  <si>
    <t>AS du VOLANT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</si>
  <si>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</si>
  <si>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</si>
  <si>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</si>
  <si>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</si>
  <si>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</si>
  <si>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</si>
  <si>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</si>
  <si>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</si>
  <si>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</si>
  <si>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</si>
  <si>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FLK</t>
  </si>
  <si>
    <t>Locmi</t>
  </si>
  <si>
    <t>Larmor</t>
  </si>
  <si>
    <t>Pont Scorff</t>
  </si>
  <si>
    <t>Plouay</t>
  </si>
  <si>
    <t>Hennebont</t>
  </si>
  <si>
    <t>Queven</t>
  </si>
  <si>
    <t>Landevant</t>
  </si>
  <si>
    <t>Guidel</t>
  </si>
  <si>
    <t>RENCONTRE</t>
  </si>
  <si>
    <t>Résultat R1</t>
  </si>
  <si>
    <t>match gagné</t>
  </si>
  <si>
    <t>Home</t>
  </si>
  <si>
    <t>Visiteur</t>
  </si>
  <si>
    <t>Ordre</t>
  </si>
  <si>
    <t>N° Ter.</t>
  </si>
  <si>
    <t>Match</t>
  </si>
  <si>
    <t>Scores sets</t>
  </si>
  <si>
    <t>Victoire</t>
  </si>
  <si>
    <t>Sets</t>
  </si>
  <si>
    <t>Points</t>
  </si>
  <si>
    <t>H</t>
  </si>
  <si>
    <t>V</t>
  </si>
  <si>
    <t>SH 1</t>
  </si>
  <si>
    <t>SH 2</t>
  </si>
  <si>
    <t>SD 1</t>
  </si>
  <si>
    <t>SD 2</t>
  </si>
  <si>
    <t>DH 1</t>
  </si>
  <si>
    <t>DD 1</t>
  </si>
  <si>
    <t>MX 1</t>
  </si>
  <si>
    <t>Totaux</t>
  </si>
  <si>
    <t>Point vainqueur</t>
  </si>
  <si>
    <t>Résultat R2</t>
  </si>
  <si>
    <t>Résultat R3</t>
  </si>
  <si>
    <t>Résultat R4</t>
  </si>
  <si>
    <t>Résultat R5</t>
  </si>
  <si>
    <t>Résultat R6</t>
  </si>
  <si>
    <t>Résultat R7</t>
  </si>
  <si>
    <t>Résultat R8</t>
  </si>
  <si>
    <t>Résultat R9</t>
  </si>
  <si>
    <t>Résultat R10</t>
  </si>
  <si>
    <t>Résultat R11</t>
  </si>
  <si>
    <t>Résultat R12</t>
  </si>
  <si>
    <t>Résultat R13</t>
  </si>
  <si>
    <t>Résultat R14</t>
  </si>
  <si>
    <t>Résultat R15</t>
  </si>
  <si>
    <t>tirage au sort</t>
  </si>
  <si>
    <t>Rencontre</t>
  </si>
  <si>
    <t>Matchs</t>
  </si>
  <si>
    <t>Total soirée</t>
  </si>
  <si>
    <t xml:space="preserve">Nom/club </t>
  </si>
  <si>
    <t>Nom/club</t>
  </si>
  <si>
    <t>Classement soirée</t>
  </si>
  <si>
    <t>1er</t>
  </si>
  <si>
    <t>R1</t>
  </si>
  <si>
    <t>R5</t>
  </si>
  <si>
    <t>R7</t>
  </si>
  <si>
    <t>R11</t>
  </si>
  <si>
    <t>Tour 1 (R1 - R5)</t>
  </si>
  <si>
    <t>Tour 2 (R6 - R10)</t>
  </si>
  <si>
    <t>Tour 3 (R11 - R15)</t>
  </si>
  <si>
    <t>Critères vainqueurs: Rencontres, Matchs ,Sets, Points</t>
  </si>
  <si>
    <t xml:space="preserve">Lochrist </t>
  </si>
  <si>
    <t>R6</t>
  </si>
  <si>
    <t>R2</t>
  </si>
  <si>
    <t>R3</t>
  </si>
  <si>
    <t>R8</t>
  </si>
  <si>
    <t>R13</t>
  </si>
  <si>
    <t>R4</t>
  </si>
  <si>
    <t>R10</t>
  </si>
  <si>
    <t>R9</t>
  </si>
  <si>
    <t>R12</t>
  </si>
  <si>
    <t>R14</t>
  </si>
  <si>
    <t>R15</t>
  </si>
  <si>
    <t>Les clubs tirent au sort un nombre de 1 à 10</t>
  </si>
  <si>
    <t>Les onglets R1 à R15 sont mis à jour au tirage</t>
  </si>
  <si>
    <t>Le bouton disparaît après le tirage</t>
  </si>
  <si>
    <t>Le diagramme des rencontres à gauche est 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</si>
</sst>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;;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55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3"/>
      <color rgb="FF0070C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darkDown"/>
    </fill>
    <fill>
      <patternFill patternType="solid">
        <fgColor rgb="FFFFFF00"/>
        <bgColor indexed="64"/>
      </patternFill>
    </fill>
    <fill>
      <patternFill patternType="darkGrid">
        <bgColor theme="0"/>
      </patternFill>
    </fill>
    <fill>
      <patternFill patternType="solid">
        <fgColor rgb="FF57D3FF"/>
        <bgColor indexed="64"/>
      </patternFill>
    </fill>
    <fill>
      <patternFill patternType="solid">
        <fgColor theme="6" tint="0.59999389629810485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double">
        <color theme="1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Dashed">
        <color indexed="64"/>
      </left>
      <right style="thick">
        <color indexed="64"/>
      </right>
      <top style="mediumDashed">
        <color indexed="64"/>
      </top>
      <bottom style="mediumDashed">
        <color indexed="64"/>
      </bottom>
      <diagonal/>
    </border>
    <border>
      <left style="thick">
        <color indexed="64"/>
      </left>
      <right style="mediumDashed">
        <color indexed="64"/>
      </right>
      <top style="mediumDashed">
        <color indexed="64"/>
      </top>
      <bottom style="thick">
        <color indexed="64"/>
      </bottom>
      <diagonal/>
    </border>
    <border>
      <left style="mediumDashed">
        <color indexed="64"/>
      </left>
      <right style="thick">
        <color indexed="64"/>
      </right>
      <top style="mediumDashed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thick">
        <color auto="1"/>
      </bottom>
      <diagonal/>
    </border>
    <border>
      <left style="thick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Dashed">
        <color auto="1"/>
      </left>
      <right style="mediumDashed">
        <color auto="1"/>
      </right>
      <top/>
      <bottom style="mediumDashed">
        <color auto="1"/>
      </bottom>
      <diagonal/>
    </border>
    <border>
      <left style="mediumDashed">
        <color indexed="64"/>
      </left>
      <right style="thick">
        <color indexed="64"/>
      </right>
      <top/>
      <bottom style="mediumDashed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ck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0">
    <xf numFmtId="0" fontId="0" fillId="0" borderId="0" xfId="0"/>
    <xf numFmtId="0" fontId="0" fillId="0" borderId="0" xfId="0"/>
    <xf numFmtId="2" fontId="3" fillId="0" borderId="0" xfId="0" applyNumberFormat="1" applyFont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2" fillId="0" borderId="23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8" fillId="3" borderId="0" xfId="0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horizontal="left" vertical="center" wrapText="1"/>
    </xf>
    <xf numFmtId="14" fontId="0" fillId="0" borderId="0" xfId="0" applyNumberFormat="1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3" fillId="0" borderId="17" xfId="0" applyNumberFormat="1" applyFont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0" fontId="0" fillId="0" borderId="0" xfId="0" applyBorder="1" applyAlignment="1" applyProtection="1">
      <alignment vertical="center" wrapText="1"/>
    </xf>
    <xf numFmtId="0" fontId="2" fillId="0" borderId="12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1" fillId="0" borderId="0" xfId="1" applyNumberFormat="1" applyFon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3" fillId="0" borderId="16" xfId="0" applyNumberFormat="1" applyFont="1" applyBorder="1" applyAlignment="1" applyProtection="1">
      <alignment horizontal="center" vertical="center"/>
    </xf>
    <xf numFmtId="0" fontId="13" fillId="0" borderId="9" xfId="0" applyNumberFormat="1" applyFont="1" applyBorder="1" applyAlignment="1" applyProtection="1">
      <alignment horizontal="center" vertical="center"/>
    </xf>
    <xf numFmtId="0" fontId="6" fillId="0" borderId="17" xfId="0" applyNumberFormat="1" applyFont="1" applyBorder="1" applyAlignment="1" applyProtection="1">
      <alignment horizontal="center" vertical="center"/>
    </xf>
    <xf numFmtId="0" fontId="0" fillId="0" borderId="0" xfId="0" applyNumberFormat="1"/>
    <xf numFmtId="0" fontId="3" fillId="4" borderId="26" xfId="0" applyFont="1" applyFill="1" applyBorder="1" applyAlignment="1" applyProtection="1">
      <alignment horizontal="center" vertical="center"/>
      <protection locked="0"/>
    </xf>
    <xf numFmtId="0" fontId="3" fillId="4" borderId="27" xfId="0" applyFont="1" applyFill="1" applyBorder="1" applyAlignment="1" applyProtection="1">
      <alignment horizontal="center" vertical="center"/>
      <protection locked="0"/>
    </xf>
    <xf numFmtId="0" fontId="3" fillId="4" borderId="16" xfId="0" applyFont="1" applyFill="1" applyBorder="1" applyAlignment="1" applyProtection="1">
      <alignment horizontal="center" vertical="center"/>
      <protection locked="0"/>
    </xf>
    <xf numFmtId="0" fontId="3" fillId="4" borderId="17" xfId="0" applyFont="1" applyFill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</xf>
    <xf numFmtId="0" fontId="3" fillId="0" borderId="30" xfId="0" applyFont="1" applyBorder="1" applyAlignment="1" applyProtection="1">
      <alignment horizontal="center" vertical="center"/>
    </xf>
    <xf numFmtId="0" fontId="13" fillId="0" borderId="31" xfId="0" applyNumberFormat="1" applyFont="1" applyBorder="1" applyAlignment="1" applyProtection="1">
      <alignment horizontal="center" vertical="center"/>
    </xf>
    <xf numFmtId="0" fontId="6" fillId="0" borderId="32" xfId="0" applyNumberFormat="1" applyFont="1" applyBorder="1" applyAlignment="1" applyProtection="1">
      <alignment horizontal="center" vertical="center"/>
    </xf>
    <xf numFmtId="0" fontId="3" fillId="0" borderId="32" xfId="0" applyNumberFormat="1" applyFont="1" applyBorder="1" applyAlignment="1" applyProtection="1">
      <alignment horizontal="center" vertical="center"/>
    </xf>
    <xf numFmtId="0" fontId="13" fillId="0" borderId="34" xfId="0" applyNumberFormat="1" applyFont="1" applyBorder="1" applyAlignment="1" applyProtection="1">
      <alignment horizontal="center" vertical="center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13" fillId="0" borderId="32" xfId="0" applyNumberFormat="1" applyFont="1" applyBorder="1" applyAlignment="1" applyProtection="1">
      <alignment horizontal="center" vertical="center"/>
    </xf>
    <xf numFmtId="0" fontId="13" fillId="0" borderId="17" xfId="0" applyNumberFormat="1" applyFont="1" applyBorder="1" applyAlignment="1" applyProtection="1">
      <alignment horizontal="center" vertical="center"/>
    </xf>
    <xf numFmtId="0" fontId="13" fillId="0" borderId="37" xfId="0" applyNumberFormat="1" applyFont="1" applyBorder="1" applyAlignment="1" applyProtection="1">
      <alignment horizontal="center" vertical="center"/>
    </xf>
    <xf numFmtId="0" fontId="13" fillId="0" borderId="38" xfId="0" applyNumberFormat="1" applyFont="1" applyBorder="1" applyAlignment="1" applyProtection="1">
      <alignment horizontal="center" vertical="center"/>
    </xf>
    <xf numFmtId="0" fontId="13" fillId="0" borderId="2" xfId="0" applyNumberFormat="1" applyFont="1" applyBorder="1" applyAlignment="1" applyProtection="1">
      <alignment horizontal="center" vertical="center"/>
    </xf>
    <xf numFmtId="0" fontId="3" fillId="0" borderId="38" xfId="0" applyNumberFormat="1" applyFont="1" applyBorder="1" applyAlignment="1" applyProtection="1">
      <alignment horizontal="center" vertical="center"/>
    </xf>
    <xf numFmtId="0" fontId="6" fillId="0" borderId="38" xfId="0" applyNumberFormat="1" applyFont="1" applyBorder="1" applyAlignment="1" applyProtection="1">
      <alignment horizontal="center" vertical="center"/>
    </xf>
    <xf numFmtId="0" fontId="15" fillId="0" borderId="36" xfId="0" applyNumberFormat="1" applyFont="1" applyBorder="1" applyAlignment="1" applyProtection="1">
      <alignment horizontal="center" vertical="center"/>
    </xf>
    <xf numFmtId="0" fontId="16" fillId="0" borderId="36" xfId="0" applyNumberFormat="1" applyFont="1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17" fillId="3" borderId="22" xfId="0" applyFont="1" applyFill="1" applyBorder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0" fontId="17" fillId="2" borderId="22" xfId="0" applyFont="1" applyFill="1" applyBorder="1" applyAlignment="1" applyProtection="1">
      <alignment horizontal="center" vertical="center"/>
    </xf>
    <xf numFmtId="0" fontId="18" fillId="2" borderId="22" xfId="0" applyFont="1" applyFill="1" applyBorder="1" applyAlignment="1" applyProtection="1">
      <alignment horizontal="center" vertical="center"/>
    </xf>
    <xf numFmtId="0" fontId="0" fillId="0" borderId="0" xfId="0"/>
    <xf numFmtId="2" fontId="3" fillId="0" borderId="0" xfId="0" applyNumberFormat="1" applyFont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2" fillId="0" borderId="23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8" fillId="3" borderId="0" xfId="0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horizontal="left" vertical="center" wrapText="1"/>
    </xf>
    <xf numFmtId="14" fontId="0" fillId="0" borderId="0" xfId="0" applyNumberFormat="1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3" fillId="0" borderId="17" xfId="0" applyNumberFormat="1" applyFont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0" fontId="0" fillId="0" borderId="0" xfId="0" applyBorder="1" applyAlignment="1" applyProtection="1">
      <alignment vertical="center" wrapText="1"/>
    </xf>
    <xf numFmtId="0" fontId="2" fillId="5" borderId="8" xfId="0" applyFont="1" applyFill="1" applyBorder="1" applyAlignment="1" applyProtection="1">
      <alignment horizontal="center" vertical="center"/>
      <protection locked="0"/>
    </xf>
    <xf numFmtId="0" fontId="3" fillId="5" borderId="18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3" fillId="4" borderId="1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1" fillId="0" borderId="0" xfId="1" applyNumberFormat="1" applyFont="1" applyAlignment="1" applyProtection="1">
      <alignment horizontal="center" vertical="center"/>
    </xf>
    <xf numFmtId="0" fontId="0" fillId="0" borderId="49" xfId="0" applyBorder="1"/>
    <xf numFmtId="0" fontId="0" fillId="0" borderId="10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4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8" xfId="0" applyBorder="1"/>
    <xf numFmtId="0" fontId="4" fillId="0" borderId="49" xfId="0" applyFont="1" applyBorder="1"/>
    <xf numFmtId="0" fontId="4" fillId="0" borderId="51" xfId="0" applyFont="1" applyBorder="1"/>
    <xf numFmtId="0" fontId="0" fillId="0" borderId="24" xfId="0" applyBorder="1"/>
    <xf numFmtId="0" fontId="0" fillId="0" borderId="54" xfId="0" applyBorder="1"/>
    <xf numFmtId="0" fontId="0" fillId="0" borderId="55" xfId="0" applyBorder="1"/>
    <xf numFmtId="0" fontId="0" fillId="0" borderId="58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3" xfId="0" applyBorder="1"/>
    <xf numFmtId="0" fontId="0" fillId="0" borderId="57" xfId="0" applyBorder="1"/>
    <xf numFmtId="0" fontId="0" fillId="0" borderId="58" xfId="0" applyBorder="1"/>
    <xf numFmtId="0" fontId="20" fillId="0" borderId="28" xfId="0" applyFont="1" applyBorder="1" applyAlignment="1">
      <alignment horizontal="center" vertical="center"/>
    </xf>
    <xf numFmtId="0" fontId="20" fillId="0" borderId="60" xfId="0" applyFont="1" applyBorder="1" applyAlignment="1">
      <alignment horizontal="center" vertical="center"/>
    </xf>
    <xf numFmtId="0" fontId="20" fillId="0" borderId="59" xfId="0" applyFont="1" applyBorder="1" applyAlignment="1">
      <alignment horizontal="center" vertical="center"/>
    </xf>
    <xf numFmtId="0" fontId="20" fillId="0" borderId="70" xfId="0" applyFont="1" applyBorder="1" applyAlignment="1">
      <alignment horizontal="center"/>
    </xf>
    <xf numFmtId="0" fontId="20" fillId="0" borderId="71" xfId="0" applyFont="1" applyBorder="1" applyAlignment="1">
      <alignment horizontal="center"/>
    </xf>
    <xf numFmtId="0" fontId="20" fillId="0" borderId="72" xfId="0" applyFont="1" applyBorder="1" applyAlignment="1">
      <alignment horizontal="center"/>
    </xf>
    <xf numFmtId="0" fontId="0" fillId="0" borderId="73" xfId="0" applyBorder="1"/>
    <xf numFmtId="0" fontId="21" fillId="0" borderId="74" xfId="0" applyFont="1" applyBorder="1" applyAlignment="1">
      <alignment horizontal="left"/>
    </xf>
    <xf numFmtId="0" fontId="21" fillId="0" borderId="25" xfId="0" applyFont="1" applyBorder="1" applyAlignment="1">
      <alignment horizontal="left"/>
    </xf>
    <xf numFmtId="0" fontId="21" fillId="0" borderId="75" xfId="0" applyFont="1" applyBorder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10" xfId="0" applyBorder="1" applyProtection="1">
      <protection locked="0"/>
    </xf>
    <xf numFmtId="0" fontId="0" fillId="6" borderId="6" xfId="0" applyFont="1" applyFill="1" applyBorder="1" applyProtection="1">
      <protection locked="0"/>
    </xf>
    <xf numFmtId="0" fontId="0" fillId="6" borderId="43" xfId="0" applyFont="1" applyFill="1" applyBorder="1" applyProtection="1">
      <protection locked="0"/>
    </xf>
    <xf numFmtId="0" fontId="0" fillId="6" borderId="15" xfId="0" applyFont="1" applyFill="1" applyBorder="1" applyProtection="1">
      <protection locked="0"/>
    </xf>
    <xf numFmtId="0" fontId="16" fillId="0" borderId="9" xfId="0" applyFont="1" applyBorder="1" applyAlignment="1" applyProtection="1">
      <alignment horizontal="center" vertical="center"/>
      <protection locked="0"/>
    </xf>
    <xf numFmtId="0" fontId="16" fillId="6" borderId="10" xfId="0" applyFont="1" applyFill="1" applyBorder="1" applyAlignment="1" applyProtection="1">
      <alignment horizontal="center" vertical="center"/>
      <protection locked="0"/>
    </xf>
    <xf numFmtId="0" fontId="0" fillId="6" borderId="17" xfId="0" applyFont="1" applyFill="1" applyBorder="1" applyProtection="1">
      <protection locked="0"/>
    </xf>
    <xf numFmtId="0" fontId="16" fillId="0" borderId="10" xfId="0" applyFont="1" applyBorder="1" applyAlignment="1" applyProtection="1">
      <alignment horizontal="center" vertical="center"/>
      <protection locked="0"/>
    </xf>
    <xf numFmtId="0" fontId="16" fillId="0" borderId="35" xfId="0" applyFont="1" applyBorder="1" applyAlignment="1" applyProtection="1">
      <alignment horizontal="center" vertical="center"/>
      <protection locked="0"/>
    </xf>
    <xf numFmtId="0" fontId="16" fillId="0" borderId="69" xfId="0" applyFont="1" applyBorder="1" applyAlignment="1" applyProtection="1">
      <alignment horizontal="center" vertical="center"/>
      <protection locked="0"/>
    </xf>
    <xf numFmtId="0" fontId="0" fillId="6" borderId="33" xfId="0" applyFont="1" applyFill="1" applyBorder="1" applyProtection="1">
      <protection locked="0"/>
    </xf>
    <xf numFmtId="0" fontId="0" fillId="8" borderId="0" xfId="0" applyFill="1"/>
    <xf numFmtId="0" fontId="18" fillId="5" borderId="52" xfId="0" applyFont="1" applyFill="1" applyBorder="1" applyAlignment="1">
      <alignment horizontal="center"/>
    </xf>
    <xf numFmtId="0" fontId="18" fillId="5" borderId="53" xfId="0" applyFont="1" applyFill="1" applyBorder="1" applyAlignment="1">
      <alignment horizontal="center"/>
    </xf>
    <xf numFmtId="0" fontId="18" fillId="5" borderId="10" xfId="0" applyFont="1" applyFill="1" applyBorder="1" applyAlignment="1">
      <alignment horizontal="center"/>
    </xf>
    <xf numFmtId="0" fontId="18" fillId="5" borderId="50" xfId="0" applyFont="1" applyFill="1" applyBorder="1" applyAlignment="1">
      <alignment horizontal="center"/>
    </xf>
    <xf numFmtId="0" fontId="19" fillId="7" borderId="44" xfId="0" applyFont="1" applyFill="1" applyBorder="1" applyAlignment="1">
      <alignment horizontal="center"/>
    </xf>
    <xf numFmtId="0" fontId="19" fillId="7" borderId="61" xfId="0" applyFont="1" applyFill="1" applyBorder="1" applyAlignment="1">
      <alignment horizontal="center"/>
    </xf>
    <xf numFmtId="0" fontId="17" fillId="8" borderId="76" xfId="0" applyFont="1" applyFill="1" applyBorder="1" applyAlignment="1">
      <alignment horizontal="left"/>
    </xf>
    <xf numFmtId="0" fontId="17" fillId="8" borderId="0" xfId="0" applyFont="1" applyFill="1" applyAlignment="1">
      <alignment horizontal="left"/>
    </xf>
    <xf numFmtId="0" fontId="17" fillId="8" borderId="77" xfId="0" applyFont="1" applyFill="1" applyBorder="1" applyAlignment="1">
      <alignment horizontal="left"/>
    </xf>
    <xf numFmtId="0" fontId="4" fillId="8" borderId="76" xfId="0" applyFont="1" applyFill="1" applyBorder="1" applyAlignment="1">
      <alignment horizontal="left"/>
    </xf>
    <xf numFmtId="0" fontId="4" fillId="8" borderId="0" xfId="0" applyFont="1" applyFill="1" applyAlignment="1">
      <alignment horizontal="left"/>
    </xf>
    <xf numFmtId="0" fontId="4" fillId="8" borderId="77" xfId="0" applyFont="1" applyFill="1" applyBorder="1" applyAlignment="1">
      <alignment horizontal="left"/>
    </xf>
    <xf numFmtId="0" fontId="19" fillId="7" borderId="63" xfId="0" applyFont="1" applyFill="1" applyBorder="1" applyAlignment="1">
      <alignment horizontal="center"/>
    </xf>
    <xf numFmtId="0" fontId="19" fillId="7" borderId="64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56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0" fontId="4" fillId="0" borderId="59" xfId="0" applyFont="1" applyBorder="1" applyAlignment="1">
      <alignment horizontal="center"/>
    </xf>
    <xf numFmtId="0" fontId="18" fillId="5" borderId="43" xfId="0" applyFont="1" applyFill="1" applyBorder="1" applyAlignment="1">
      <alignment horizontal="center"/>
    </xf>
    <xf numFmtId="0" fontId="18" fillId="5" borderId="57" xfId="0" applyFont="1" applyFill="1" applyBorder="1" applyAlignment="1">
      <alignment horizontal="center"/>
    </xf>
    <xf numFmtId="0" fontId="19" fillId="7" borderId="46" xfId="0" applyFont="1" applyFill="1" applyBorder="1" applyAlignment="1">
      <alignment horizontal="center"/>
    </xf>
    <xf numFmtId="0" fontId="19" fillId="7" borderId="62" xfId="0" applyFont="1" applyFill="1" applyBorder="1" applyAlignment="1">
      <alignment horizontal="center"/>
    </xf>
    <xf numFmtId="0" fontId="0" fillId="7" borderId="64" xfId="0" applyFill="1" applyBorder="1" applyAlignment="1">
      <alignment horizontal="center"/>
    </xf>
    <xf numFmtId="0" fontId="0" fillId="7" borderId="65" xfId="0" applyFill="1" applyBorder="1" applyAlignment="1">
      <alignment horizontal="center"/>
    </xf>
    <xf numFmtId="0" fontId="0" fillId="7" borderId="61" xfId="0" applyFill="1" applyBorder="1" applyAlignment="1">
      <alignment horizontal="center"/>
    </xf>
    <xf numFmtId="0" fontId="0" fillId="7" borderId="45" xfId="0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7" borderId="62" xfId="0" applyFill="1" applyBorder="1" applyAlignment="1">
      <alignment horizontal="center"/>
    </xf>
    <xf numFmtId="0" fontId="0" fillId="7" borderId="47" xfId="0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19" fillId="7" borderId="66" xfId="0" applyFont="1" applyFill="1" applyBorder="1" applyAlignment="1">
      <alignment horizontal="center"/>
    </xf>
    <xf numFmtId="0" fontId="19" fillId="7" borderId="67" xfId="0" applyFont="1" applyFill="1" applyBorder="1" applyAlignment="1">
      <alignment horizontal="center"/>
    </xf>
    <xf numFmtId="0" fontId="19" fillId="7" borderId="68" xfId="0" applyFont="1" applyFill="1" applyBorder="1" applyAlignment="1">
      <alignment horizontal="center"/>
    </xf>
    <xf numFmtId="0" fontId="7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10" fillId="0" borderId="11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textRotation="90" wrapText="1"/>
    </xf>
    <xf numFmtId="0" fontId="0" fillId="0" borderId="3" xfId="0" applyBorder="1" applyAlignment="1" applyProtection="1">
      <alignment horizontal="center" vertical="center" textRotation="90" wrapText="1"/>
    </xf>
    <xf numFmtId="0" fontId="0" fillId="0" borderId="5" xfId="0" applyBorder="1" applyAlignment="1" applyProtection="1">
      <alignment horizontal="center" vertical="center" textRotation="90" wrapText="1"/>
    </xf>
    <xf numFmtId="0" fontId="0" fillId="0" borderId="12" xfId="0" applyBorder="1" applyAlignment="1" applyProtection="1">
      <alignment horizontal="center" vertical="center" textRotation="90" wrapText="1"/>
    </xf>
    <xf numFmtId="0" fontId="0" fillId="0" borderId="0" xfId="0" applyAlignment="1" applyProtection="1">
      <alignment horizontal="center" vertical="center" textRotation="90" wrapText="1"/>
    </xf>
    <xf numFmtId="0" fontId="0" fillId="0" borderId="11" xfId="0" applyBorder="1" applyAlignment="1" applyProtection="1">
      <alignment horizontal="center" vertical="center" textRotation="90" wrapText="1"/>
    </xf>
    <xf numFmtId="0" fontId="0" fillId="0" borderId="2" xfId="0" applyBorder="1" applyAlignment="1" applyProtection="1">
      <alignment horizontal="center" vertical="center" textRotation="90" wrapText="1"/>
    </xf>
    <xf numFmtId="0" fontId="0" fillId="0" borderId="4" xfId="0" applyBorder="1" applyAlignment="1" applyProtection="1">
      <alignment horizontal="center" vertical="center" textRotation="90" wrapText="1"/>
    </xf>
    <xf numFmtId="0" fontId="0" fillId="0" borderId="6" xfId="0" applyBorder="1" applyAlignment="1" applyProtection="1">
      <alignment horizontal="center" vertical="center" textRotation="90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4" borderId="7" xfId="0" applyFill="1" applyBorder="1" applyAlignment="1" applyProtection="1">
      <alignment horizontal="center" vertical="center" wrapText="1"/>
    </xf>
    <xf numFmtId="0" fontId="0" fillId="4" borderId="8" xfId="0" applyFill="1" applyBorder="1" applyAlignment="1" applyProtection="1">
      <alignment horizontal="center" vertical="center" wrapText="1"/>
    </xf>
    <xf numFmtId="0" fontId="0" fillId="4" borderId="9" xfId="0" applyFill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center" vertical="center"/>
    </xf>
    <xf numFmtId="0" fontId="9" fillId="0" borderId="6" xfId="0" applyFont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2" fillId="0" borderId="6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0" fillId="0" borderId="0" xfId="0" applyNumberFormat="1" applyAlignment="1" applyProtection="1">
      <alignment horizontal="left" vertical="center"/>
    </xf>
    <xf numFmtId="0" fontId="0" fillId="0" borderId="0" xfId="0" applyNumberForma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 wrapText="1"/>
    </xf>
    <xf numFmtId="0" fontId="14" fillId="0" borderId="39" xfId="0" applyFont="1" applyBorder="1" applyAlignment="1" applyProtection="1">
      <alignment horizontal="center" vertical="center"/>
    </xf>
    <xf numFmtId="0" fontId="14" fillId="0" borderId="40" xfId="0" applyFont="1" applyBorder="1" applyAlignment="1" applyProtection="1">
      <alignment horizontal="center" vertical="center"/>
    </xf>
    <xf numFmtId="0" fontId="16" fillId="0" borderId="39" xfId="0" applyFont="1" applyBorder="1" applyAlignment="1" applyProtection="1">
      <alignment horizontal="center" vertical="center"/>
    </xf>
    <xf numFmtId="0" fontId="16" fillId="0" borderId="40" xfId="0" applyFont="1" applyBorder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0" fontId="4" fillId="8" borderId="0" xfId="0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57D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752475</xdr:colOff>
          <xdr:row>26</xdr:row>
          <xdr:rowOff>190500</xdr:rowOff>
        </xdr:from>
        <xdr:to>
          <xdr:col>14</xdr:col>
          <xdr:colOff>0</xdr:colOff>
          <xdr:row>29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7"/>
  <sheetViews>
    <sheetView tabSelected="1" workbookViewId="0"/>
  </sheetViews>
  <sheetFormatPr baseColWidth="10" defaultRowHeight="15" x14ac:dyDescent="0.25"/>
  <cols>
    <col min="1" max="1" width="13.42578125" customWidth="1"/>
    <col min="4" max="5" width="11.42578125" style="71"/>
  </cols>
  <sheetData>
    <row r="1" spans="1:22" ht="15" customHeight="1" x14ac:dyDescent="0.25">
      <c r="G1" s="175" t="s">
        <v>0</v>
      </c>
      <c r="H1" s="175"/>
      <c r="I1" s="175"/>
      <c r="J1" s="175"/>
      <c r="K1" s="175"/>
      <c r="L1" s="175"/>
      <c r="M1" s="175"/>
      <c r="N1" s="175"/>
    </row>
    <row r="2" spans="1:22" ht="15" customHeight="1" x14ac:dyDescent="0.25">
      <c r="G2" s="175"/>
      <c r="H2" s="175"/>
      <c r="I2" s="175"/>
      <c r="J2" s="175"/>
      <c r="K2" s="175"/>
      <c r="L2" s="175"/>
      <c r="M2" s="175"/>
      <c r="N2" s="175"/>
    </row>
    <row r="3" spans="1:22" ht="15" customHeight="1" x14ac:dyDescent="0.25">
      <c r="G3" s="175"/>
      <c r="H3" s="175"/>
      <c r="I3" s="175"/>
      <c r="J3" s="175"/>
      <c r="K3" s="175"/>
      <c r="L3" s="175"/>
      <c r="M3" s="175"/>
      <c r="N3" s="175"/>
    </row>
    <row r="4" spans="1:22" ht="15" customHeight="1" x14ac:dyDescent="0.25">
      <c r="G4" s="175"/>
      <c r="H4" s="175"/>
      <c r="I4" s="175"/>
      <c r="J4" s="175"/>
      <c r="K4" s="175"/>
      <c r="L4" s="175"/>
      <c r="M4" s="175"/>
      <c r="N4" s="175"/>
    </row>
    <row r="5" spans="1:22" ht="15" customHeight="1" x14ac:dyDescent="0.3">
      <c r="I5" s="176" t="s">
        <v>57</v>
      </c>
      <c r="J5" s="176"/>
      <c r="K5" s="176"/>
      <c r="L5" s="176"/>
    </row>
    <row r="6" spans="1:22" ht="15.75" thickBot="1" x14ac:dyDescent="0.3"/>
    <row r="7" spans="1:22" ht="18.75" thickTop="1" thickBot="1" x14ac:dyDescent="0.3">
      <c r="A7" s="126"/>
      <c r="B7" s="130"/>
      <c r="C7" s="131"/>
      <c r="D7" s="177" t="s">
        <v>69</v>
      </c>
      <c r="E7" s="178"/>
      <c r="F7" s="178"/>
      <c r="G7" s="179"/>
      <c r="H7" s="177" t="s">
        <v>70</v>
      </c>
      <c r="I7" s="178"/>
      <c r="J7" s="178"/>
      <c r="K7" s="179"/>
      <c r="L7" s="177" t="s">
        <v>71</v>
      </c>
      <c r="M7" s="178"/>
      <c r="N7" s="178"/>
      <c r="O7" s="179"/>
      <c r="P7" s="177" t="s">
        <v>60</v>
      </c>
      <c r="Q7" s="178"/>
      <c r="R7" s="178"/>
      <c r="S7" s="179"/>
    </row>
    <row r="8" spans="1:22" ht="16.5" thickBot="1" x14ac:dyDescent="0.3">
      <c r="A8" s="129"/>
      <c r="B8" s="180" t="s">
        <v>61</v>
      </c>
      <c r="C8" s="181"/>
      <c r="D8" s="138" t="s">
        <v>58</v>
      </c>
      <c r="E8" s="137" t="s">
        <v>59</v>
      </c>
      <c r="F8" s="137" t="s">
        <v>30</v>
      </c>
      <c r="G8" s="139" t="s">
        <v>31</v>
      </c>
      <c r="H8" s="138" t="s">
        <v>58</v>
      </c>
      <c r="I8" s="137" t="s">
        <v>59</v>
      </c>
      <c r="J8" s="137" t="s">
        <v>30</v>
      </c>
      <c r="K8" s="139" t="s">
        <v>31</v>
      </c>
      <c r="L8" s="138" t="s">
        <v>58</v>
      </c>
      <c r="M8" s="137" t="s">
        <v>59</v>
      </c>
      <c r="N8" s="137" t="s">
        <v>30</v>
      </c>
      <c r="O8" s="139" t="s">
        <v>31</v>
      </c>
      <c r="P8" s="138" t="s">
        <v>58</v>
      </c>
      <c r="Q8" s="137" t="s">
        <v>59</v>
      </c>
      <c r="R8" s="137" t="s">
        <v>30</v>
      </c>
      <c r="S8" s="139" t="s">
        <v>31</v>
      </c>
    </row>
    <row r="9" spans="1:22" x14ac:dyDescent="0.25">
      <c r="A9" s="127" t="s">
        <v>1</v>
      </c>
      <c r="B9" s="182" t="s">
        <v>11</v>
      </c>
      <c r="C9" s="183"/>
      <c r="D9" s="132"/>
      <c r="E9" s="133"/>
      <c r="F9" s="134"/>
      <c r="G9" s="135"/>
      <c r="H9" s="136"/>
      <c r="I9" s="134"/>
      <c r="J9" s="134"/>
      <c r="K9" s="135"/>
      <c r="L9" s="136"/>
      <c r="M9" s="134"/>
      <c r="N9" s="134"/>
      <c r="O9" s="135"/>
      <c r="P9" s="136">
        <f>D9+H9+L9</f>
        <v>0</v>
      </c>
      <c r="Q9" s="134">
        <f>E9+I9+M9</f>
        <v>0</v>
      </c>
      <c r="R9" s="134">
        <f t="shared" ref="R9:S9" si="0">F9+J9+N9</f>
        <v>0</v>
      </c>
      <c r="S9" s="135">
        <f t="shared" si="0"/>
        <v>0</v>
      </c>
      <c r="U9" s="193" t="s">
        <v>11</v>
      </c>
      <c r="V9" s="193"/>
    </row>
    <row r="10" spans="1:22" x14ac:dyDescent="0.25">
      <c r="A10" s="127" t="s">
        <v>2</v>
      </c>
      <c r="B10" s="163" t="s">
        <v>12</v>
      </c>
      <c r="C10" s="164"/>
      <c r="D10" s="122"/>
      <c r="E10" s="123"/>
      <c r="F10" s="117"/>
      <c r="G10" s="118"/>
      <c r="H10" s="116"/>
      <c r="I10" s="117"/>
      <c r="J10" s="117"/>
      <c r="K10" s="118"/>
      <c r="L10" s="116"/>
      <c r="M10" s="117"/>
      <c r="N10" s="117"/>
      <c r="O10" s="118"/>
      <c r="P10" s="116">
        <f t="shared" ref="P10:P18" si="1">D10+H10+L10</f>
        <v>0</v>
      </c>
      <c r="Q10" s="117">
        <f t="shared" ref="Q10:Q18" si="2">E10+I10+M10</f>
        <v>0</v>
      </c>
      <c r="R10" s="117">
        <f t="shared" ref="R10:R18" si="3">F10+J10+N10</f>
        <v>0</v>
      </c>
      <c r="S10" s="118">
        <f t="shared" ref="S10:S18" si="4">G10+K10+O10</f>
        <v>0</v>
      </c>
      <c r="U10" s="193" t="s">
        <v>12</v>
      </c>
      <c r="V10" s="193"/>
    </row>
    <row r="11" spans="1:22" x14ac:dyDescent="0.25">
      <c r="A11" s="127" t="s">
        <v>3</v>
      </c>
      <c r="B11" s="163" t="s">
        <v>13</v>
      </c>
      <c r="C11" s="164"/>
      <c r="D11" s="122"/>
      <c r="E11" s="123"/>
      <c r="F11" s="117"/>
      <c r="G11" s="118"/>
      <c r="H11" s="116"/>
      <c r="I11" s="117"/>
      <c r="J11" s="117"/>
      <c r="K11" s="118"/>
      <c r="L11" s="116"/>
      <c r="M11" s="117"/>
      <c r="N11" s="117"/>
      <c r="O11" s="118"/>
      <c r="P11" s="116">
        <f t="shared" si="1"/>
        <v>0</v>
      </c>
      <c r="Q11" s="117">
        <f t="shared" si="2"/>
        <v>0</v>
      </c>
      <c r="R11" s="117">
        <f t="shared" si="3"/>
        <v>0</v>
      </c>
      <c r="S11" s="118">
        <f t="shared" si="4"/>
        <v>0</v>
      </c>
      <c r="U11" s="193" t="s">
        <v>13</v>
      </c>
      <c r="V11" s="193"/>
    </row>
    <row r="12" spans="1:22" x14ac:dyDescent="0.25">
      <c r="A12" s="127" t="s">
        <v>4</v>
      </c>
      <c r="B12" s="163" t="s">
        <v>14</v>
      </c>
      <c r="C12" s="164"/>
      <c r="D12" s="122"/>
      <c r="E12" s="123"/>
      <c r="F12" s="117"/>
      <c r="G12" s="118"/>
      <c r="H12" s="116"/>
      <c r="I12" s="117"/>
      <c r="J12" s="117"/>
      <c r="K12" s="118"/>
      <c r="L12" s="116"/>
      <c r="M12" s="117"/>
      <c r="N12" s="117"/>
      <c r="O12" s="118"/>
      <c r="P12" s="116">
        <f t="shared" si="1"/>
        <v>0</v>
      </c>
      <c r="Q12" s="117">
        <f t="shared" si="2"/>
        <v>0</v>
      </c>
      <c r="R12" s="117">
        <f t="shared" si="3"/>
        <v>0</v>
      </c>
      <c r="S12" s="118">
        <f t="shared" si="4"/>
        <v>0</v>
      </c>
      <c r="U12" s="193" t="s">
        <v>14</v>
      </c>
      <c r="V12" s="193"/>
    </row>
    <row r="13" spans="1:22" x14ac:dyDescent="0.25">
      <c r="A13" s="127" t="s">
        <v>5</v>
      </c>
      <c r="B13" s="163" t="s">
        <v>15</v>
      </c>
      <c r="C13" s="164"/>
      <c r="D13" s="122"/>
      <c r="E13" s="123"/>
      <c r="F13" s="117"/>
      <c r="G13" s="118"/>
      <c r="H13" s="116"/>
      <c r="I13" s="117"/>
      <c r="J13" s="117"/>
      <c r="K13" s="118"/>
      <c r="L13" s="116"/>
      <c r="M13" s="117"/>
      <c r="N13" s="117"/>
      <c r="O13" s="118"/>
      <c r="P13" s="116">
        <f t="shared" si="1"/>
        <v>0</v>
      </c>
      <c r="Q13" s="117">
        <f t="shared" si="2"/>
        <v>0</v>
      </c>
      <c r="R13" s="117">
        <f t="shared" si="3"/>
        <v>0</v>
      </c>
      <c r="S13" s="118">
        <f t="shared" si="4"/>
        <v>0</v>
      </c>
      <c r="U13" s="193" t="s">
        <v>15</v>
      </c>
      <c r="V13" s="193"/>
    </row>
    <row r="14" spans="1:22" x14ac:dyDescent="0.25">
      <c r="A14" s="127" t="s">
        <v>6</v>
      </c>
      <c r="B14" s="163" t="s">
        <v>16</v>
      </c>
      <c r="C14" s="164"/>
      <c r="D14" s="122"/>
      <c r="E14" s="123"/>
      <c r="F14" s="117"/>
      <c r="G14" s="118"/>
      <c r="H14" s="116"/>
      <c r="I14" s="117"/>
      <c r="J14" s="117"/>
      <c r="K14" s="118"/>
      <c r="L14" s="116"/>
      <c r="M14" s="117"/>
      <c r="N14" s="117"/>
      <c r="O14" s="118"/>
      <c r="P14" s="116">
        <f t="shared" si="1"/>
        <v>0</v>
      </c>
      <c r="Q14" s="117">
        <f t="shared" si="2"/>
        <v>0</v>
      </c>
      <c r="R14" s="117">
        <f t="shared" si="3"/>
        <v>0</v>
      </c>
      <c r="S14" s="118">
        <f t="shared" si="4"/>
        <v>0</v>
      </c>
      <c r="U14" s="193" t="s">
        <v>16</v>
      </c>
      <c r="V14" s="193"/>
    </row>
    <row r="15" spans="1:22" x14ac:dyDescent="0.25">
      <c r="A15" s="127" t="s">
        <v>7</v>
      </c>
      <c r="B15" s="163" t="s">
        <v>17</v>
      </c>
      <c r="C15" s="164"/>
      <c r="D15" s="122"/>
      <c r="E15" s="123"/>
      <c r="F15" s="117"/>
      <c r="G15" s="118"/>
      <c r="H15" s="116"/>
      <c r="I15" s="117"/>
      <c r="J15" s="117"/>
      <c r="K15" s="118"/>
      <c r="L15" s="116"/>
      <c r="M15" s="149"/>
      <c r="N15" s="117"/>
      <c r="O15" s="118"/>
      <c r="P15" s="116">
        <f t="shared" si="1"/>
        <v>0</v>
      </c>
      <c r="Q15" s="117">
        <f t="shared" si="2"/>
        <v>0</v>
      </c>
      <c r="R15" s="117">
        <f t="shared" si="3"/>
        <v>0</v>
      </c>
      <c r="S15" s="118">
        <f t="shared" si="4"/>
        <v>0</v>
      </c>
      <c r="U15" s="193" t="s">
        <v>17</v>
      </c>
      <c r="V15" s="193"/>
    </row>
    <row r="16" spans="1:22" x14ac:dyDescent="0.25">
      <c r="A16" s="127" t="s">
        <v>8</v>
      </c>
      <c r="B16" s="163" t="s">
        <v>18</v>
      </c>
      <c r="C16" s="164"/>
      <c r="D16" s="122"/>
      <c r="E16" s="123"/>
      <c r="F16" s="117"/>
      <c r="G16" s="118"/>
      <c r="H16" s="116"/>
      <c r="I16" s="117"/>
      <c r="J16" s="117"/>
      <c r="K16" s="118"/>
      <c r="L16" s="116"/>
      <c r="M16" s="117"/>
      <c r="N16" s="117"/>
      <c r="O16" s="118"/>
      <c r="P16" s="116">
        <f t="shared" si="1"/>
        <v>0</v>
      </c>
      <c r="Q16" s="117">
        <f t="shared" si="2"/>
        <v>0</v>
      </c>
      <c r="R16" s="117">
        <f t="shared" si="3"/>
        <v>0</v>
      </c>
      <c r="S16" s="118">
        <f t="shared" si="4"/>
        <v>0</v>
      </c>
      <c r="U16" s="193" t="s">
        <v>18</v>
      </c>
      <c r="V16" s="193"/>
    </row>
    <row r="17" spans="1:22" x14ac:dyDescent="0.25">
      <c r="A17" s="127" t="s">
        <v>9</v>
      </c>
      <c r="B17" s="163" t="s">
        <v>19</v>
      </c>
      <c r="C17" s="164"/>
      <c r="D17" s="122"/>
      <c r="E17" s="123"/>
      <c r="F17" s="117"/>
      <c r="G17" s="118"/>
      <c r="H17" s="116"/>
      <c r="I17" s="117"/>
      <c r="J17" s="117"/>
      <c r="K17" s="118"/>
      <c r="L17" s="116"/>
      <c r="M17" s="117"/>
      <c r="N17" s="117"/>
      <c r="O17" s="118"/>
      <c r="P17" s="116">
        <f t="shared" si="1"/>
        <v>0</v>
      </c>
      <c r="Q17" s="117">
        <f t="shared" si="2"/>
        <v>0</v>
      </c>
      <c r="R17" s="117">
        <f t="shared" si="3"/>
        <v>0</v>
      </c>
      <c r="S17" s="118">
        <f t="shared" si="4"/>
        <v>0</v>
      </c>
      <c r="U17" s="193" t="s">
        <v>19</v>
      </c>
      <c r="V17" s="193"/>
    </row>
    <row r="18" spans="1:22" ht="15.75" thickBot="1" x14ac:dyDescent="0.3">
      <c r="A18" s="128" t="s">
        <v>10</v>
      </c>
      <c r="B18" s="161" t="s">
        <v>73</v>
      </c>
      <c r="C18" s="162"/>
      <c r="D18" s="124"/>
      <c r="E18" s="125"/>
      <c r="F18" s="120"/>
      <c r="G18" s="121"/>
      <c r="H18" s="119"/>
      <c r="I18" s="120"/>
      <c r="J18" s="120"/>
      <c r="K18" s="121"/>
      <c r="L18" s="119"/>
      <c r="M18" s="120"/>
      <c r="N18" s="120"/>
      <c r="O18" s="121"/>
      <c r="P18" s="119">
        <f t="shared" si="1"/>
        <v>0</v>
      </c>
      <c r="Q18" s="120">
        <f t="shared" si="2"/>
        <v>0</v>
      </c>
      <c r="R18" s="120">
        <f t="shared" si="3"/>
        <v>0</v>
      </c>
      <c r="S18" s="121">
        <f t="shared" si="4"/>
        <v>0</v>
      </c>
      <c r="U18" s="193" t="s">
        <v>73</v>
      </c>
      <c r="V18" s="193"/>
    </row>
    <row r="19" spans="1:22" ht="15.75" thickTop="1" x14ac:dyDescent="0.25"/>
    <row r="20" spans="1:22" s="148" customFormat="1" ht="15.75" thickBot="1" x14ac:dyDescent="0.3">
      <c r="B20" s="147"/>
      <c r="C20" s="147"/>
      <c r="D20" s="147"/>
      <c r="E20" s="147"/>
      <c r="F20" s="147"/>
      <c r="G20" s="147"/>
      <c r="H20" s="147"/>
      <c r="I20" s="147"/>
      <c r="J20" s="147"/>
      <c r="K20" s="147"/>
    </row>
    <row r="21" spans="1:22" ht="18.75" thickTop="1" thickBot="1" x14ac:dyDescent="0.35">
      <c r="A21" s="143"/>
      <c r="B21" s="140" t="str">
        <f>B9</f>
        <v>FLK</v>
      </c>
      <c r="C21" s="141" t="str">
        <f>B10</f>
        <v>Locmi</v>
      </c>
      <c r="D21" s="141" t="str">
        <f>B11</f>
        <v>Larmor</v>
      </c>
      <c r="E21" s="141" t="str">
        <f>B12</f>
        <v>Pont Scorff</v>
      </c>
      <c r="F21" s="141" t="str">
        <f>B13</f>
        <v>Plouay</v>
      </c>
      <c r="G21" s="141" t="str">
        <f>B14</f>
        <v>Hennebont</v>
      </c>
      <c r="H21" s="141" t="str">
        <f>B15</f>
        <v>Queven</v>
      </c>
      <c r="I21" s="141" t="str">
        <f>B16</f>
        <v>Landevant</v>
      </c>
      <c r="J21" s="141" t="str">
        <f>B17</f>
        <v>Guidel</v>
      </c>
      <c r="K21" s="142" t="str">
        <f>B18</f>
        <v xml:space="preserve">Lochrist </v>
      </c>
      <c r="P21" s="194" t="s">
        <v>63</v>
      </c>
      <c r="Q21" s="195"/>
      <c r="R21" s="195" t="s">
        <v>62</v>
      </c>
      <c r="S21" s="196"/>
    </row>
    <row r="22" spans="1:22" ht="18" thickBot="1" x14ac:dyDescent="0.35">
      <c r="A22" s="144" t="str">
        <f t="shared" ref="A22:A31" si="5">B9</f>
        <v>FLK</v>
      </c>
      <c r="B22" s="150"/>
      <c r="C22" s="151"/>
      <c r="D22" s="151"/>
      <c r="E22" s="151"/>
      <c r="F22" s="151"/>
      <c r="G22" s="151"/>
      <c r="H22" s="151"/>
      <c r="I22" s="151"/>
      <c r="J22" s="151"/>
      <c r="K22" s="152"/>
      <c r="L22" s="160"/>
      <c r="M22" s="160"/>
      <c r="N22" s="160"/>
      <c r="O22" s="160"/>
      <c r="P22" s="173" t="s">
        <v>64</v>
      </c>
      <c r="Q22" s="174"/>
      <c r="R22" s="186"/>
      <c r="S22" s="187"/>
    </row>
    <row r="23" spans="1:22" ht="18" thickBot="1" x14ac:dyDescent="0.35">
      <c r="A23" s="145" t="str">
        <f t="shared" si="5"/>
        <v>Locmi</v>
      </c>
      <c r="B23" s="153" t="s">
        <v>65</v>
      </c>
      <c r="C23" s="154"/>
      <c r="D23" s="154"/>
      <c r="E23" s="154"/>
      <c r="F23" s="154"/>
      <c r="G23" s="154"/>
      <c r="H23" s="154"/>
      <c r="I23" s="154"/>
      <c r="J23" s="154"/>
      <c r="K23" s="155"/>
      <c r="L23" s="167" t="s">
        <v>85</v>
      </c>
      <c r="M23" s="168"/>
      <c r="N23" s="168"/>
      <c r="O23" s="169"/>
      <c r="P23" s="165">
        <v>2</v>
      </c>
      <c r="Q23" s="166"/>
      <c r="R23" s="188"/>
      <c r="S23" s="189"/>
    </row>
    <row r="24" spans="1:22" ht="18" thickBot="1" x14ac:dyDescent="0.35">
      <c r="A24" s="145" t="str">
        <f t="shared" si="5"/>
        <v>Larmor</v>
      </c>
      <c r="B24" s="153"/>
      <c r="C24" s="156"/>
      <c r="D24" s="154"/>
      <c r="E24" s="154"/>
      <c r="F24" s="154"/>
      <c r="G24" s="154"/>
      <c r="H24" s="154"/>
      <c r="I24" s="154"/>
      <c r="J24" s="154"/>
      <c r="K24" s="155"/>
      <c r="L24" s="170" t="s">
        <v>88</v>
      </c>
      <c r="M24" s="171"/>
      <c r="N24" s="171"/>
      <c r="O24" s="172"/>
      <c r="P24" s="165">
        <v>3</v>
      </c>
      <c r="Q24" s="166"/>
      <c r="R24" s="188"/>
      <c r="S24" s="189"/>
    </row>
    <row r="25" spans="1:22" ht="18" thickBot="1" x14ac:dyDescent="0.35">
      <c r="A25" s="145" t="str">
        <f t="shared" si="5"/>
        <v>Pont Scorff</v>
      </c>
      <c r="B25" s="153"/>
      <c r="C25" s="156"/>
      <c r="D25" s="156" t="s">
        <v>75</v>
      </c>
      <c r="E25" s="154"/>
      <c r="F25" s="154"/>
      <c r="G25" s="154"/>
      <c r="H25" s="154"/>
      <c r="I25" s="154"/>
      <c r="J25" s="154"/>
      <c r="K25" s="155"/>
      <c r="L25" s="170" t="s">
        <v>86</v>
      </c>
      <c r="M25" s="171"/>
      <c r="N25" s="171"/>
      <c r="O25" s="172"/>
      <c r="P25" s="165">
        <v>4</v>
      </c>
      <c r="Q25" s="166"/>
      <c r="R25" s="188"/>
      <c r="S25" s="189"/>
    </row>
    <row r="26" spans="1:22" ht="18" thickBot="1" x14ac:dyDescent="0.35">
      <c r="A26" s="145" t="str">
        <f t="shared" si="5"/>
        <v>Plouay</v>
      </c>
      <c r="B26" s="153"/>
      <c r="C26" s="156"/>
      <c r="D26" s="156"/>
      <c r="E26" s="156"/>
      <c r="F26" s="154"/>
      <c r="G26" s="154"/>
      <c r="H26" s="154"/>
      <c r="I26" s="154"/>
      <c r="J26" s="154"/>
      <c r="K26" s="155"/>
      <c r="L26" s="239" t="s">
        <v>87</v>
      </c>
      <c r="M26" s="160"/>
      <c r="N26" s="160"/>
      <c r="O26" s="160"/>
      <c r="P26" s="165">
        <v>5</v>
      </c>
      <c r="Q26" s="166"/>
      <c r="R26" s="188"/>
      <c r="S26" s="189"/>
    </row>
    <row r="27" spans="1:22" ht="18" thickBot="1" x14ac:dyDescent="0.35">
      <c r="A27" s="145" t="str">
        <f t="shared" si="5"/>
        <v>Hennebont</v>
      </c>
      <c r="B27" s="153" t="s">
        <v>74</v>
      </c>
      <c r="C27" s="156" t="s">
        <v>82</v>
      </c>
      <c r="D27" s="156"/>
      <c r="E27" s="156"/>
      <c r="F27" s="156" t="s">
        <v>76</v>
      </c>
      <c r="G27" s="154"/>
      <c r="H27" s="154"/>
      <c r="I27" s="154"/>
      <c r="J27" s="154"/>
      <c r="K27" s="155"/>
      <c r="P27" s="165">
        <v>6</v>
      </c>
      <c r="Q27" s="166"/>
      <c r="R27" s="188"/>
      <c r="S27" s="189"/>
    </row>
    <row r="28" spans="1:22" ht="18" thickBot="1" x14ac:dyDescent="0.35">
      <c r="A28" s="145" t="str">
        <f t="shared" si="5"/>
        <v>Queven</v>
      </c>
      <c r="B28" s="153"/>
      <c r="C28" s="156" t="s">
        <v>67</v>
      </c>
      <c r="D28" s="156" t="s">
        <v>78</v>
      </c>
      <c r="E28" s="156"/>
      <c r="F28" s="156"/>
      <c r="G28" s="156"/>
      <c r="H28" s="154"/>
      <c r="I28" s="154"/>
      <c r="J28" s="154"/>
      <c r="K28" s="155"/>
      <c r="M28" s="238"/>
      <c r="N28" s="238"/>
      <c r="P28" s="165">
        <v>7</v>
      </c>
      <c r="Q28" s="166"/>
      <c r="R28" s="188"/>
      <c r="S28" s="189"/>
    </row>
    <row r="29" spans="1:22" ht="18" thickBot="1" x14ac:dyDescent="0.35">
      <c r="A29" s="145" t="str">
        <f t="shared" si="5"/>
        <v>Landevant</v>
      </c>
      <c r="B29" s="153"/>
      <c r="C29" s="156"/>
      <c r="D29" s="156" t="s">
        <v>77</v>
      </c>
      <c r="E29" s="156" t="s">
        <v>83</v>
      </c>
      <c r="F29" s="156"/>
      <c r="G29" s="156"/>
      <c r="H29" s="156" t="s">
        <v>79</v>
      </c>
      <c r="I29" s="154"/>
      <c r="J29" s="154"/>
      <c r="K29" s="155"/>
      <c r="M29" s="238"/>
      <c r="N29" s="238"/>
      <c r="P29" s="165">
        <v>8</v>
      </c>
      <c r="Q29" s="166"/>
      <c r="R29" s="188"/>
      <c r="S29" s="189"/>
    </row>
    <row r="30" spans="1:22" ht="18" thickBot="1" x14ac:dyDescent="0.35">
      <c r="A30" s="145" t="str">
        <f t="shared" si="5"/>
        <v>Guidel</v>
      </c>
      <c r="B30" s="153"/>
      <c r="C30" s="156"/>
      <c r="D30" s="156"/>
      <c r="E30" s="156" t="s">
        <v>81</v>
      </c>
      <c r="F30" s="156" t="s">
        <v>84</v>
      </c>
      <c r="G30" s="156"/>
      <c r="H30" s="156"/>
      <c r="I30" s="156"/>
      <c r="J30" s="154"/>
      <c r="K30" s="155"/>
      <c r="P30" s="165">
        <v>9</v>
      </c>
      <c r="Q30" s="166"/>
      <c r="R30" s="188"/>
      <c r="S30" s="189"/>
    </row>
    <row r="31" spans="1:22" ht="18" thickBot="1" x14ac:dyDescent="0.35">
      <c r="A31" s="146" t="str">
        <f t="shared" si="5"/>
        <v xml:space="preserve">Lochrist </v>
      </c>
      <c r="B31" s="157" t="s">
        <v>68</v>
      </c>
      <c r="C31" s="158"/>
      <c r="D31" s="158"/>
      <c r="E31" s="158"/>
      <c r="F31" s="158" t="s">
        <v>80</v>
      </c>
      <c r="G31" s="158"/>
      <c r="H31" s="158"/>
      <c r="I31" s="158"/>
      <c r="J31" s="158" t="s">
        <v>66</v>
      </c>
      <c r="K31" s="159"/>
      <c r="P31" s="184">
        <v>10</v>
      </c>
      <c r="Q31" s="185"/>
      <c r="R31" s="191"/>
      <c r="S31" s="192"/>
    </row>
    <row r="32" spans="1:22" x14ac:dyDescent="0.25">
      <c r="O32" s="190" t="s">
        <v>72</v>
      </c>
      <c r="P32" s="190"/>
      <c r="Q32" s="190"/>
      <c r="R32" s="190"/>
      <c r="S32" s="190"/>
    </row>
    <row r="37" spans="4:5" x14ac:dyDescent="0.25">
      <c r="D37"/>
      <c r="E37"/>
    </row>
  </sheetData>
  <mergeCells count="53">
    <mergeCell ref="U9:V9"/>
    <mergeCell ref="U10:V10"/>
    <mergeCell ref="U11:V11"/>
    <mergeCell ref="P7:S7"/>
    <mergeCell ref="P21:Q21"/>
    <mergeCell ref="R21:S21"/>
    <mergeCell ref="U17:V17"/>
    <mergeCell ref="U18:V18"/>
    <mergeCell ref="U12:V12"/>
    <mergeCell ref="U13:V13"/>
    <mergeCell ref="U14:V14"/>
    <mergeCell ref="U15:V15"/>
    <mergeCell ref="U16:V16"/>
    <mergeCell ref="R22:S22"/>
    <mergeCell ref="R23:S23"/>
    <mergeCell ref="O32:S32"/>
    <mergeCell ref="R31:S31"/>
    <mergeCell ref="R29:S29"/>
    <mergeCell ref="R30:S30"/>
    <mergeCell ref="R24:S24"/>
    <mergeCell ref="R25:S25"/>
    <mergeCell ref="R26:S26"/>
    <mergeCell ref="R27:S27"/>
    <mergeCell ref="R28:S28"/>
    <mergeCell ref="P29:Q29"/>
    <mergeCell ref="P30:Q30"/>
    <mergeCell ref="P31:Q31"/>
    <mergeCell ref="P28:Q28"/>
    <mergeCell ref="G1:N4"/>
    <mergeCell ref="I5:L5"/>
    <mergeCell ref="B17:C17"/>
    <mergeCell ref="L7:O7"/>
    <mergeCell ref="B8:C8"/>
    <mergeCell ref="D7:G7"/>
    <mergeCell ref="H7:K7"/>
    <mergeCell ref="B9:C9"/>
    <mergeCell ref="B10:C10"/>
    <mergeCell ref="B15:C15"/>
    <mergeCell ref="B13:C13"/>
    <mergeCell ref="B14:C14"/>
    <mergeCell ref="B18:C18"/>
    <mergeCell ref="B16:C16"/>
    <mergeCell ref="P27:Q27"/>
    <mergeCell ref="B11:C11"/>
    <mergeCell ref="B12:C12"/>
    <mergeCell ref="L23:O23"/>
    <mergeCell ref="L24:O24"/>
    <mergeCell ref="L25:O25"/>
    <mergeCell ref="P24:Q24"/>
    <mergeCell ref="P25:Q25"/>
    <mergeCell ref="P26:Q26"/>
    <mergeCell ref="P22:Q22"/>
    <mergeCell ref="P23:Q2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11</xdr:col>
                <xdr:colOff>752475</xdr:colOff>
                <xdr:row>26</xdr:row>
                <xdr:rowOff>190500</xdr:rowOff>
              </from>
              <to>
                <xdr:col>14</xdr:col>
                <xdr:colOff>0</xdr:colOff>
                <xdr:row>29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33"/>
  <sheetViews>
    <sheetView workbookViewId="0">
      <selection activeCell="H10" sqref="H10:K10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1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21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>Locmi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FLK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tableau'!B9</f>
        <v>FLK</v>
      </c>
      <c r="E10" s="225"/>
      <c r="F10" s="225"/>
      <c r="G10" s="226"/>
      <c r="H10" s="227" t="str">
        <f>'Depart tableau'!B10</f>
        <v>Locmi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33"/>
  <sheetViews>
    <sheetView workbookViewId="0">
      <selection activeCell="D7" sqref="D7:G7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2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43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>Pont Scorff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Larmor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tableau'!B11</f>
        <v>Larmor</v>
      </c>
      <c r="E10" s="225"/>
      <c r="F10" s="225"/>
      <c r="G10" s="226"/>
      <c r="H10" s="227" t="str">
        <f>'Depart tableau'!B12</f>
        <v>Pont Scorff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3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44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>Hennebont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Plouay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tableau'!B13</f>
        <v>Plouay</v>
      </c>
      <c r="E10" s="225"/>
      <c r="F10" s="225"/>
      <c r="G10" s="226"/>
      <c r="H10" s="227" t="str">
        <f>'Depart tableau'!B14</f>
        <v>Hennebont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4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45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>Landevant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Queven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tableau'!B15</f>
        <v>Queven</v>
      </c>
      <c r="E10" s="225"/>
      <c r="F10" s="225"/>
      <c r="G10" s="226"/>
      <c r="H10" s="227" t="str">
        <f>'Depart tableau'!B16</f>
        <v>Landevant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5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46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 xml:space="preserve">Lochrist 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Guidel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tableau'!B17</f>
        <v>Guidel</v>
      </c>
      <c r="E10" s="225"/>
      <c r="F10" s="225"/>
      <c r="G10" s="226"/>
      <c r="H10" s="227" t="str">
        <f>'Depart tableau'!B18</f>
        <v xml:space="preserve">Lochrist 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6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47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>Hennebont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FLK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tableau'!B9</f>
        <v>FLK</v>
      </c>
      <c r="E10" s="225"/>
      <c r="F10" s="225"/>
      <c r="G10" s="226"/>
      <c r="H10" s="227" t="str">
        <f>'Depart tableau'!B14</f>
        <v>Hennebont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7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48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>Queven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Locmi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tableau'!B10</f>
        <v>Locmi</v>
      </c>
      <c r="E10" s="225"/>
      <c r="F10" s="225"/>
      <c r="G10" s="226"/>
      <c r="H10" s="227" t="str">
        <f>'Depart tableau'!B15</f>
        <v>Queven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8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49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>Landevant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Larmor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tableau'!B11</f>
        <v>Larmor</v>
      </c>
      <c r="E10" s="225"/>
      <c r="F10" s="225"/>
      <c r="G10" s="226"/>
      <c r="H10" s="227" t="str">
        <f>'Depart tableau'!B16</f>
        <v>Landevant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9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50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>Guidel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Pont Scorff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tableau'!B12</f>
        <v>Pont Scorff</v>
      </c>
      <c r="E10" s="225"/>
      <c r="F10" s="225"/>
      <c r="G10" s="226"/>
      <c r="H10" s="227" t="str">
        <f>'Depart tableau'!B17</f>
        <v>Guidel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10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51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 xml:space="preserve">Lochrist 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Plouay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tableau'!B13</f>
        <v>Plouay</v>
      </c>
      <c r="E10" s="225"/>
      <c r="F10" s="225"/>
      <c r="G10" s="226"/>
      <c r="H10" s="227" t="str">
        <f>'Depart tableau'!B18</f>
        <v xml:space="preserve">Lochrist 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11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52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 xml:space="preserve">Lochrist 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FLK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tableau'!B9</f>
        <v>FLK</v>
      </c>
      <c r="E10" s="225"/>
      <c r="F10" s="225"/>
      <c r="G10" s="226"/>
      <c r="H10" s="227" t="str">
        <f>'Depart tableau'!B18</f>
        <v xml:space="preserve">Lochrist 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12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53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>Hennebont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Locmi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tableau'!B10</f>
        <v>Locmi</v>
      </c>
      <c r="E10" s="225"/>
      <c r="F10" s="225"/>
      <c r="G10" s="226"/>
      <c r="H10" s="227" t="str">
        <f>'Depart tableau'!B14</f>
        <v>Hennebont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13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54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>Queven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Larmor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tableau'!B11</f>
        <v>Larmor</v>
      </c>
      <c r="E10" s="225"/>
      <c r="F10" s="225"/>
      <c r="G10" s="226"/>
      <c r="H10" s="227" t="str">
        <f>'Depart tableau'!B15</f>
        <v>Queven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X33"/>
  <sheetViews>
    <sheetView workbookViewId="0">
      <selection activeCell="H11" sqref="H11:K11"/>
    </sheetView>
  </sheetViews>
  <sheetFormatPr baseColWidth="10" defaultRowHeight="15" x14ac:dyDescent="0.25"/>
  <cols>
    <col min="1" max="2" width="3.7109375" style="71" customWidth="1"/>
    <col min="3" max="3" width="16.28515625" style="71" customWidth="1"/>
    <col min="4" max="4" width="12.28515625" style="71" customWidth="1"/>
    <col min="5" max="7" width="7" style="71" customWidth="1"/>
    <col min="8" max="8" width="12.28515625" style="71" customWidth="1"/>
    <col min="9" max="11" width="7" style="71" customWidth="1"/>
    <col min="12" max="23" width="5.7109375" style="71" customWidth="1"/>
    <col min="24" max="16384" width="11.42578125" style="71"/>
  </cols>
  <sheetData>
    <row r="1" spans="1:24" ht="26.25" x14ac:dyDescent="0.25">
      <c r="A1" s="197" t="s">
        <v>20</v>
      </c>
      <c r="B1" s="197"/>
      <c r="C1" s="197"/>
      <c r="D1" s="197"/>
      <c r="E1" s="197"/>
      <c r="F1" s="74">
        <v>14</v>
      </c>
    </row>
    <row r="2" spans="1:24" ht="15" customHeight="1" x14ac:dyDescent="0.25">
      <c r="A2" s="75"/>
      <c r="B2" s="75"/>
      <c r="C2" s="75"/>
      <c r="D2" s="75"/>
      <c r="E2" s="75"/>
      <c r="F2" s="75"/>
      <c r="G2" s="74"/>
    </row>
    <row r="3" spans="1:24" ht="15" customHeight="1" thickBot="1" x14ac:dyDescent="0.3">
      <c r="A3" s="76"/>
      <c r="C3" s="109" t="s">
        <v>55</v>
      </c>
      <c r="D3" s="77" t="s">
        <v>22</v>
      </c>
      <c r="E3" s="76"/>
      <c r="F3" s="76"/>
      <c r="G3" s="74"/>
    </row>
    <row r="4" spans="1:24" ht="15" customHeight="1" thickTop="1" thickBot="1" x14ac:dyDescent="0.3">
      <c r="A4" s="76"/>
      <c r="B4" s="68">
        <v>1</v>
      </c>
      <c r="C4" s="69" t="str">
        <f>IF(R19="1",D10,H10)</f>
        <v>Landevant</v>
      </c>
      <c r="D4" s="70">
        <f>IF(R19="1",R18,S18)</f>
        <v>0</v>
      </c>
      <c r="E4" s="78"/>
      <c r="F4" s="79"/>
      <c r="G4" s="74"/>
    </row>
    <row r="5" spans="1:24" ht="15" customHeight="1" thickTop="1" thickBot="1" x14ac:dyDescent="0.3">
      <c r="A5" s="75"/>
      <c r="B5" s="80">
        <v>2</v>
      </c>
      <c r="C5" s="67" t="str">
        <f>IF(R19="1",H10,D10)</f>
        <v>Pont Scorff</v>
      </c>
      <c r="D5" s="67">
        <f>IF(R19="1",S18,R18)</f>
        <v>0</v>
      </c>
      <c r="E5" s="81"/>
      <c r="F5" s="82"/>
    </row>
    <row r="6" spans="1:24" ht="15" customHeight="1" thickTop="1" x14ac:dyDescent="0.25">
      <c r="A6" s="75"/>
      <c r="B6" s="75"/>
      <c r="C6" s="75"/>
      <c r="E6" s="83"/>
      <c r="F6" s="84"/>
      <c r="U6" s="198"/>
      <c r="V6" s="198"/>
      <c r="W6" s="198"/>
    </row>
    <row r="7" spans="1:24" ht="21" x14ac:dyDescent="0.25">
      <c r="A7" s="85"/>
      <c r="B7" s="86"/>
      <c r="C7" s="8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X7" s="115"/>
    </row>
    <row r="8" spans="1:24" x14ac:dyDescent="0.25">
      <c r="A8" s="201" t="s">
        <v>25</v>
      </c>
      <c r="B8" s="204" t="s">
        <v>26</v>
      </c>
      <c r="C8" s="207" t="s">
        <v>27</v>
      </c>
      <c r="D8" s="87"/>
      <c r="E8" s="110"/>
      <c r="F8" s="110"/>
      <c r="G8" s="88"/>
      <c r="H8" s="210"/>
      <c r="I8" s="211"/>
      <c r="J8" s="111"/>
      <c r="K8" s="111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</row>
    <row r="9" spans="1:24" x14ac:dyDescent="0.25">
      <c r="A9" s="202"/>
      <c r="B9" s="205"/>
      <c r="C9" s="208"/>
      <c r="D9" s="89"/>
      <c r="E9" s="90"/>
      <c r="F9" s="90"/>
      <c r="G9" s="91"/>
      <c r="H9" s="92"/>
      <c r="I9" s="93"/>
      <c r="J9" s="93"/>
      <c r="K9" s="9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</row>
    <row r="10" spans="1:24" ht="21" customHeight="1" thickBot="1" x14ac:dyDescent="0.3">
      <c r="A10" s="203"/>
      <c r="B10" s="206"/>
      <c r="C10" s="209"/>
      <c r="D10" s="224" t="str">
        <f>'Depart tableau'!B12</f>
        <v>Pont Scorff</v>
      </c>
      <c r="E10" s="225"/>
      <c r="F10" s="225"/>
      <c r="G10" s="226"/>
      <c r="H10" s="227" t="str">
        <f>'Depart tableau'!B16</f>
        <v>Landevant</v>
      </c>
      <c r="I10" s="228"/>
      <c r="J10" s="228"/>
      <c r="K10" s="229"/>
      <c r="L10" s="94" t="s">
        <v>32</v>
      </c>
      <c r="M10" s="95" t="s">
        <v>33</v>
      </c>
      <c r="N10" s="94" t="s">
        <v>32</v>
      </c>
      <c r="O10" s="95" t="s">
        <v>33</v>
      </c>
      <c r="P10" s="94" t="s">
        <v>32</v>
      </c>
      <c r="Q10" s="96" t="s">
        <v>33</v>
      </c>
      <c r="R10" s="47" t="s">
        <v>32</v>
      </c>
      <c r="S10" s="48" t="s">
        <v>33</v>
      </c>
      <c r="T10" s="47" t="s">
        <v>32</v>
      </c>
      <c r="U10" s="92" t="s">
        <v>33</v>
      </c>
      <c r="V10" s="47" t="s">
        <v>32</v>
      </c>
      <c r="W10" s="48" t="s">
        <v>33</v>
      </c>
    </row>
    <row r="11" spans="1:24" ht="30" customHeight="1" x14ac:dyDescent="0.25">
      <c r="A11" s="97">
        <v>1</v>
      </c>
      <c r="B11" s="97"/>
      <c r="C11" s="9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</row>
    <row r="12" spans="1:24" ht="30" customHeight="1" x14ac:dyDescent="0.25">
      <c r="A12" s="99">
        <v>2</v>
      </c>
      <c r="B12" s="99"/>
      <c r="C12" s="9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</row>
    <row r="13" spans="1:24" ht="30" customHeight="1" x14ac:dyDescent="0.25">
      <c r="A13" s="97">
        <v>3</v>
      </c>
      <c r="B13" s="97"/>
      <c r="C13" s="9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9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</row>
    <row r="14" spans="1:24" ht="30" customHeight="1" x14ac:dyDescent="0.25">
      <c r="A14" s="99">
        <v>4</v>
      </c>
      <c r="B14" s="99"/>
      <c r="C14" s="9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</row>
    <row r="15" spans="1:24" ht="30" customHeight="1" x14ac:dyDescent="0.25">
      <c r="A15" s="97">
        <v>5</v>
      </c>
      <c r="B15" s="97"/>
      <c r="C15" s="9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98">
        <f t="shared" si="3"/>
        <v>0</v>
      </c>
      <c r="V15" s="39">
        <f t="shared" si="4"/>
        <v>0</v>
      </c>
      <c r="W15" s="41">
        <f t="shared" si="4"/>
        <v>0</v>
      </c>
    </row>
    <row r="16" spans="1:24" ht="30" customHeight="1" x14ac:dyDescent="0.25">
      <c r="A16" s="97">
        <v>6</v>
      </c>
      <c r="B16" s="97"/>
      <c r="C16" s="9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98">
        <f t="shared" si="3"/>
        <v>0</v>
      </c>
      <c r="V16" s="39">
        <f t="shared" si="4"/>
        <v>0</v>
      </c>
      <c r="W16" s="41">
        <f t="shared" si="4"/>
        <v>0</v>
      </c>
    </row>
    <row r="17" spans="1:23" ht="30" customHeight="1" thickBot="1" x14ac:dyDescent="0.3">
      <c r="A17" s="97">
        <v>7</v>
      </c>
      <c r="B17" s="97"/>
      <c r="C17" s="9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73"/>
      <c r="D19" s="100"/>
      <c r="E19" s="232"/>
      <c r="F19" s="232"/>
      <c r="G19" s="232"/>
      <c r="H19" s="232"/>
      <c r="I19" s="101"/>
      <c r="J19" s="101"/>
      <c r="K19" s="101"/>
      <c r="L19" s="100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100"/>
      <c r="U19" s="100"/>
      <c r="V19" s="102"/>
      <c r="W19" s="100"/>
    </row>
    <row r="20" spans="1:23" ht="15.75" customHeight="1" thickBot="1" x14ac:dyDescent="0.3">
      <c r="A20" s="42"/>
      <c r="B20" s="42"/>
      <c r="C20" s="73"/>
      <c r="D20" s="100"/>
      <c r="E20" s="232"/>
      <c r="F20" s="232"/>
      <c r="G20" s="232"/>
      <c r="H20" s="232"/>
      <c r="I20" s="100"/>
      <c r="J20" s="100"/>
      <c r="K20" s="100"/>
      <c r="L20" s="100"/>
      <c r="M20" s="42"/>
      <c r="N20" s="42"/>
      <c r="O20" s="233"/>
      <c r="P20" s="233"/>
      <c r="Q20" s="233"/>
      <c r="R20" s="235"/>
      <c r="S20" s="237"/>
      <c r="T20" s="100"/>
      <c r="U20" s="72"/>
      <c r="V20" s="100"/>
      <c r="W20" s="100"/>
    </row>
    <row r="21" spans="1:23" x14ac:dyDescent="0.25">
      <c r="A21" s="100"/>
      <c r="B21" s="100"/>
      <c r="C21" s="100"/>
      <c r="D21" s="103" t="str">
        <f>IF(L11&gt;M11,"1","0")</f>
        <v>0</v>
      </c>
      <c r="E21" s="103" t="str">
        <f>IF(N11&gt;O11,"1","0")</f>
        <v>0</v>
      </c>
      <c r="F21" s="103" t="str">
        <f>IF(P11&gt;Q11,"1","0")</f>
        <v>0</v>
      </c>
      <c r="G21" s="103">
        <f>D21+E21+F21</f>
        <v>0</v>
      </c>
      <c r="H21" s="103" t="str">
        <f>IF(L11&lt;M11,"1","0")</f>
        <v>0</v>
      </c>
      <c r="I21" s="103" t="str">
        <f>IF(N11&lt;O11,"1","0")</f>
        <v>0</v>
      </c>
      <c r="J21" s="103" t="str">
        <f>IF(P11&lt;Q11,"1","0")</f>
        <v>0</v>
      </c>
      <c r="K21" s="103">
        <f>H21+I21+J21</f>
        <v>0</v>
      </c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</row>
    <row r="22" spans="1:23" x14ac:dyDescent="0.25">
      <c r="A22" s="100"/>
      <c r="B22" s="100"/>
      <c r="C22" s="100"/>
      <c r="D22" s="103" t="str">
        <f t="shared" ref="D22:D27" si="5">IF(L12&gt;M12,"1","0")</f>
        <v>0</v>
      </c>
      <c r="E22" s="103" t="str">
        <f t="shared" ref="E22:E27" si="6">IF(N12&gt;O12,"1","0")</f>
        <v>0</v>
      </c>
      <c r="F22" s="103" t="str">
        <f t="shared" ref="F22:F27" si="7">IF(P12&gt;Q12,"1","0")</f>
        <v>0</v>
      </c>
      <c r="G22" s="103">
        <f t="shared" ref="G22:G27" si="8">D22+E22+F22</f>
        <v>0</v>
      </c>
      <c r="H22" s="103" t="str">
        <f t="shared" ref="H22:H27" si="9">IF(L12&lt;M12,"1","0")</f>
        <v>0</v>
      </c>
      <c r="I22" s="103" t="str">
        <f t="shared" ref="I22:I27" si="10">IF(N12&lt;O12,"1","0")</f>
        <v>0</v>
      </c>
      <c r="J22" s="103" t="str">
        <f t="shared" ref="J22:J27" si="11">IF(P12&lt;Q12,"1","0")</f>
        <v>0</v>
      </c>
      <c r="K22" s="103">
        <f t="shared" ref="K22:K27" si="12">H22+I22+J22</f>
        <v>0</v>
      </c>
      <c r="L22" s="100"/>
      <c r="M22" s="100"/>
      <c r="N22" s="100"/>
      <c r="O22" s="100"/>
      <c r="P22" s="100"/>
      <c r="Q22" s="231"/>
      <c r="R22" s="231"/>
      <c r="S22" s="231"/>
      <c r="T22" s="231"/>
      <c r="U22" s="231"/>
    </row>
    <row r="23" spans="1:23" x14ac:dyDescent="0.25">
      <c r="A23" s="100"/>
      <c r="B23" s="100"/>
      <c r="C23" s="100"/>
      <c r="D23" s="103" t="str">
        <f t="shared" si="5"/>
        <v>0</v>
      </c>
      <c r="E23" s="103" t="str">
        <f t="shared" si="6"/>
        <v>0</v>
      </c>
      <c r="F23" s="103" t="str">
        <f t="shared" si="7"/>
        <v>0</v>
      </c>
      <c r="G23" s="103">
        <f t="shared" si="8"/>
        <v>0</v>
      </c>
      <c r="H23" s="103" t="str">
        <f t="shared" si="9"/>
        <v>0</v>
      </c>
      <c r="I23" s="103" t="str">
        <f t="shared" si="10"/>
        <v>0</v>
      </c>
      <c r="J23" s="103" t="str">
        <f t="shared" si="11"/>
        <v>0</v>
      </c>
      <c r="K23" s="103">
        <f t="shared" si="12"/>
        <v>0</v>
      </c>
      <c r="L23" s="100"/>
      <c r="M23" s="100"/>
      <c r="N23" s="100"/>
      <c r="O23" s="100"/>
      <c r="P23" s="100"/>
      <c r="Q23" s="104"/>
      <c r="R23" s="104"/>
      <c r="S23" s="104"/>
      <c r="T23" s="100"/>
      <c r="U23" s="100"/>
    </row>
    <row r="24" spans="1:23" x14ac:dyDescent="0.25">
      <c r="A24" s="100"/>
      <c r="B24" s="100"/>
      <c r="C24" s="100"/>
      <c r="D24" s="103" t="str">
        <f t="shared" si="5"/>
        <v>0</v>
      </c>
      <c r="E24" s="103" t="str">
        <f t="shared" si="6"/>
        <v>0</v>
      </c>
      <c r="F24" s="103" t="str">
        <f t="shared" si="7"/>
        <v>0</v>
      </c>
      <c r="G24" s="103">
        <f t="shared" si="8"/>
        <v>0</v>
      </c>
      <c r="H24" s="103" t="str">
        <f t="shared" si="9"/>
        <v>0</v>
      </c>
      <c r="I24" s="103" t="str">
        <f t="shared" si="10"/>
        <v>0</v>
      </c>
      <c r="J24" s="103" t="str">
        <f t="shared" si="11"/>
        <v>0</v>
      </c>
      <c r="K24" s="103">
        <f t="shared" si="12"/>
        <v>0</v>
      </c>
      <c r="L24" s="100"/>
      <c r="M24" s="100"/>
      <c r="N24" s="100"/>
      <c r="O24" s="100"/>
      <c r="P24" s="100"/>
      <c r="Q24" s="104"/>
      <c r="R24" s="105"/>
      <c r="S24" s="105"/>
      <c r="T24" s="100"/>
      <c r="U24" s="100"/>
    </row>
    <row r="25" spans="1:23" x14ac:dyDescent="0.25">
      <c r="A25" s="100"/>
      <c r="B25" s="100"/>
      <c r="C25" s="100"/>
      <c r="D25" s="103" t="str">
        <f t="shared" si="5"/>
        <v>0</v>
      </c>
      <c r="E25" s="103" t="str">
        <f t="shared" si="6"/>
        <v>0</v>
      </c>
      <c r="F25" s="103" t="str">
        <f t="shared" si="7"/>
        <v>0</v>
      </c>
      <c r="G25" s="103">
        <f t="shared" si="8"/>
        <v>0</v>
      </c>
      <c r="H25" s="103" t="str">
        <f t="shared" si="9"/>
        <v>0</v>
      </c>
      <c r="I25" s="103" t="str">
        <f t="shared" si="10"/>
        <v>0</v>
      </c>
      <c r="J25" s="103" t="str">
        <f t="shared" si="11"/>
        <v>0</v>
      </c>
      <c r="K25" s="103">
        <f t="shared" si="12"/>
        <v>0</v>
      </c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23" x14ac:dyDescent="0.25">
      <c r="A26" s="100"/>
      <c r="B26" s="100"/>
      <c r="C26" s="100"/>
      <c r="D26" s="103" t="str">
        <f t="shared" si="5"/>
        <v>0</v>
      </c>
      <c r="E26" s="103" t="str">
        <f t="shared" si="6"/>
        <v>0</v>
      </c>
      <c r="F26" s="103" t="str">
        <f t="shared" si="7"/>
        <v>0</v>
      </c>
      <c r="G26" s="103">
        <f t="shared" si="8"/>
        <v>0</v>
      </c>
      <c r="H26" s="103" t="str">
        <f t="shared" si="9"/>
        <v>0</v>
      </c>
      <c r="I26" s="103" t="str">
        <f t="shared" si="10"/>
        <v>0</v>
      </c>
      <c r="J26" s="103" t="str">
        <f t="shared" si="11"/>
        <v>0</v>
      </c>
      <c r="K26" s="103">
        <f t="shared" si="12"/>
        <v>0</v>
      </c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spans="1:23" x14ac:dyDescent="0.25">
      <c r="A27" s="100"/>
      <c r="B27" s="100"/>
      <c r="C27" s="100"/>
      <c r="D27" s="103" t="str">
        <f t="shared" si="5"/>
        <v>0</v>
      </c>
      <c r="E27" s="103" t="str">
        <f t="shared" si="6"/>
        <v>0</v>
      </c>
      <c r="F27" s="103" t="str">
        <f t="shared" si="7"/>
        <v>0</v>
      </c>
      <c r="G27" s="103">
        <f t="shared" si="8"/>
        <v>0</v>
      </c>
      <c r="H27" s="103" t="str">
        <f t="shared" si="9"/>
        <v>0</v>
      </c>
      <c r="I27" s="103" t="str">
        <f t="shared" si="10"/>
        <v>0</v>
      </c>
      <c r="J27" s="103" t="str">
        <f t="shared" si="11"/>
        <v>0</v>
      </c>
      <c r="K27" s="103">
        <f t="shared" si="12"/>
        <v>0</v>
      </c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spans="1:23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spans="1:23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spans="1:23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  <row r="31" spans="1:23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0"/>
      <c r="T31" s="100"/>
      <c r="U31" s="100"/>
    </row>
    <row r="32" spans="1:23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</row>
    <row r="33" spans="1:21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</row>
  </sheetData>
  <mergeCells count="40">
    <mergeCell ref="Q22:U22"/>
    <mergeCell ref="E19:F19"/>
    <mergeCell ref="G19:H19"/>
    <mergeCell ref="O19:Q20"/>
    <mergeCell ref="R19:R20"/>
    <mergeCell ref="S19:S20"/>
    <mergeCell ref="E20:F20"/>
    <mergeCell ref="G20:H20"/>
    <mergeCell ref="D16:G16"/>
    <mergeCell ref="H16:K16"/>
    <mergeCell ref="D17:G17"/>
    <mergeCell ref="H17:K17"/>
    <mergeCell ref="P18:Q18"/>
    <mergeCell ref="D13:G13"/>
    <mergeCell ref="H13:K13"/>
    <mergeCell ref="D14:G14"/>
    <mergeCell ref="H14:K14"/>
    <mergeCell ref="D15:G15"/>
    <mergeCell ref="H15:K15"/>
    <mergeCell ref="D11:G11"/>
    <mergeCell ref="H11:K11"/>
    <mergeCell ref="D12:G12"/>
    <mergeCell ref="H12:K12"/>
    <mergeCell ref="D10:G10"/>
    <mergeCell ref="H10:K10"/>
    <mergeCell ref="A1:E1"/>
    <mergeCell ref="U6:W6"/>
    <mergeCell ref="D7:G7"/>
    <mergeCell ref="H7:K7"/>
    <mergeCell ref="A8:A10"/>
    <mergeCell ref="B8:B10"/>
    <mergeCell ref="C8:C10"/>
    <mergeCell ref="H8:I8"/>
    <mergeCell ref="L8:Q8"/>
    <mergeCell ref="R8:S8"/>
    <mergeCell ref="T8:U8"/>
    <mergeCell ref="V8:W8"/>
    <mergeCell ref="L9:M9"/>
    <mergeCell ref="N9:O9"/>
    <mergeCell ref="P9:Q9"/>
  </mergeCell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X33"/>
  <sheetViews>
    <sheetView workbookViewId="0">
      <selection activeCell="H10" sqref="H10:K10"/>
    </sheetView>
  </sheetViews>
  <sheetFormatPr baseColWidth="10" defaultRowHeight="15" x14ac:dyDescent="0.25"/>
  <cols>
    <col min="1" max="2" width="3.7109375" customWidth="1"/>
    <col min="3" max="3" width="16.28515625" customWidth="1"/>
    <col min="4" max="4" width="12.28515625" customWidth="1"/>
    <col min="5" max="7" width="7" customWidth="1"/>
    <col min="8" max="8" width="12.28515625" customWidth="1"/>
    <col min="9" max="10" width="7" customWidth="1"/>
    <col min="11" max="11" width="7" style="1" customWidth="1"/>
    <col min="12" max="23" width="5.7109375" customWidth="1"/>
  </cols>
  <sheetData>
    <row r="1" spans="1:24" ht="26.25" x14ac:dyDescent="0.25">
      <c r="A1" s="197" t="s">
        <v>20</v>
      </c>
      <c r="B1" s="197"/>
      <c r="C1" s="197"/>
      <c r="D1" s="197"/>
      <c r="E1" s="197"/>
      <c r="F1" s="4">
        <v>15</v>
      </c>
      <c r="G1" s="1"/>
      <c r="H1" s="1"/>
      <c r="I1" s="1"/>
      <c r="J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" customHeight="1" x14ac:dyDescent="0.25">
      <c r="A2" s="5"/>
      <c r="B2" s="5"/>
      <c r="C2" s="5"/>
      <c r="D2" s="5"/>
      <c r="E2" s="5"/>
      <c r="F2" s="5"/>
      <c r="G2" s="4"/>
      <c r="H2" s="1"/>
      <c r="I2" s="1"/>
      <c r="J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5" customHeight="1" thickBot="1" x14ac:dyDescent="0.3">
      <c r="A3" s="6"/>
      <c r="B3" s="1"/>
      <c r="C3" s="109" t="s">
        <v>56</v>
      </c>
      <c r="D3" s="7" t="s">
        <v>22</v>
      </c>
      <c r="E3" s="6"/>
      <c r="F3" s="6"/>
      <c r="G3" s="4"/>
      <c r="H3" s="1"/>
      <c r="I3" s="1"/>
      <c r="J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" customHeight="1" thickTop="1" thickBot="1" x14ac:dyDescent="0.3">
      <c r="A4" s="6"/>
      <c r="B4" s="68">
        <v>1</v>
      </c>
      <c r="C4" s="69" t="str">
        <f>IF(R19="1",D10,H10)</f>
        <v>Guidel</v>
      </c>
      <c r="D4" s="70">
        <f>IF(R19="1",R18,S18)</f>
        <v>0</v>
      </c>
      <c r="E4" s="8"/>
      <c r="F4" s="9"/>
      <c r="G4" s="4"/>
      <c r="H4" s="1"/>
      <c r="I4" s="1"/>
      <c r="J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5" customHeight="1" thickTop="1" thickBot="1" x14ac:dyDescent="0.3">
      <c r="A5" s="5"/>
      <c r="B5" s="10">
        <v>2</v>
      </c>
      <c r="C5" s="67" t="str">
        <f>IF(R19="1",H10,D10)</f>
        <v>Plouay</v>
      </c>
      <c r="D5" s="67">
        <f>IF(R19="1",S18,R18)</f>
        <v>0</v>
      </c>
      <c r="E5" s="11"/>
      <c r="F5" s="12"/>
      <c r="G5" s="1"/>
      <c r="H5" s="1"/>
      <c r="I5" s="1"/>
      <c r="J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" customHeight="1" thickTop="1" x14ac:dyDescent="0.25">
      <c r="A6" s="5"/>
      <c r="B6" s="5"/>
      <c r="C6" s="5"/>
      <c r="D6" s="1"/>
      <c r="E6" s="13"/>
      <c r="F6" s="14"/>
      <c r="G6" s="1"/>
      <c r="H6" s="1"/>
      <c r="I6" s="1"/>
      <c r="J6" s="1"/>
      <c r="L6" s="1"/>
      <c r="M6" s="1"/>
      <c r="N6" s="1"/>
      <c r="O6" s="1"/>
      <c r="P6" s="1"/>
      <c r="Q6" s="1"/>
      <c r="R6" s="1"/>
      <c r="S6" s="1"/>
      <c r="T6" s="1"/>
      <c r="U6" s="198"/>
      <c r="V6" s="198"/>
      <c r="W6" s="198"/>
      <c r="X6" s="1"/>
    </row>
    <row r="7" spans="1:24" ht="21" x14ac:dyDescent="0.25">
      <c r="A7" s="15"/>
      <c r="B7" s="16"/>
      <c r="C7" s="16"/>
      <c r="D7" s="199" t="s">
        <v>23</v>
      </c>
      <c r="E7" s="199"/>
      <c r="F7" s="199"/>
      <c r="G7" s="199"/>
      <c r="H7" s="200" t="s">
        <v>24</v>
      </c>
      <c r="I7" s="200"/>
      <c r="J7" s="200"/>
      <c r="K7" s="200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37"/>
    </row>
    <row r="8" spans="1:24" x14ac:dyDescent="0.25">
      <c r="A8" s="201" t="s">
        <v>25</v>
      </c>
      <c r="B8" s="204" t="s">
        <v>26</v>
      </c>
      <c r="C8" s="207" t="s">
        <v>27</v>
      </c>
      <c r="D8" s="17"/>
      <c r="E8" s="35"/>
      <c r="F8" s="35"/>
      <c r="G8" s="18"/>
      <c r="H8" s="210"/>
      <c r="I8" s="211"/>
      <c r="J8" s="36"/>
      <c r="K8" s="36"/>
      <c r="L8" s="212" t="s">
        <v>28</v>
      </c>
      <c r="M8" s="213"/>
      <c r="N8" s="213"/>
      <c r="O8" s="213"/>
      <c r="P8" s="213"/>
      <c r="Q8" s="213"/>
      <c r="R8" s="214" t="s">
        <v>29</v>
      </c>
      <c r="S8" s="215"/>
      <c r="T8" s="214" t="s">
        <v>30</v>
      </c>
      <c r="U8" s="213"/>
      <c r="V8" s="214" t="s">
        <v>31</v>
      </c>
      <c r="W8" s="215"/>
      <c r="X8" s="1"/>
    </row>
    <row r="9" spans="1:24" x14ac:dyDescent="0.25">
      <c r="A9" s="202"/>
      <c r="B9" s="205"/>
      <c r="C9" s="208"/>
      <c r="D9" s="19"/>
      <c r="E9" s="20"/>
      <c r="F9" s="20"/>
      <c r="G9" s="21"/>
      <c r="H9" s="22"/>
      <c r="I9" s="23"/>
      <c r="J9" s="23"/>
      <c r="K9" s="23"/>
      <c r="L9" s="216">
        <v>1</v>
      </c>
      <c r="M9" s="217"/>
      <c r="N9" s="217">
        <v>2</v>
      </c>
      <c r="O9" s="217"/>
      <c r="P9" s="217">
        <v>3</v>
      </c>
      <c r="Q9" s="217"/>
      <c r="R9" s="63"/>
      <c r="S9" s="64"/>
      <c r="T9" s="63"/>
      <c r="U9" s="65"/>
      <c r="V9" s="63"/>
      <c r="W9" s="64"/>
      <c r="X9" s="1"/>
    </row>
    <row r="10" spans="1:24" ht="21" customHeight="1" thickBot="1" x14ac:dyDescent="0.3">
      <c r="A10" s="203"/>
      <c r="B10" s="206"/>
      <c r="C10" s="209"/>
      <c r="D10" s="224" t="str">
        <f>'Depart tableau'!B13</f>
        <v>Plouay</v>
      </c>
      <c r="E10" s="225"/>
      <c r="F10" s="225"/>
      <c r="G10" s="226"/>
      <c r="H10" s="227" t="str">
        <f>'Depart tableau'!B17</f>
        <v>Guidel</v>
      </c>
      <c r="I10" s="228"/>
      <c r="J10" s="228"/>
      <c r="K10" s="229"/>
      <c r="L10" s="24" t="s">
        <v>32</v>
      </c>
      <c r="M10" s="25" t="s">
        <v>33</v>
      </c>
      <c r="N10" s="24" t="s">
        <v>32</v>
      </c>
      <c r="O10" s="25" t="s">
        <v>33</v>
      </c>
      <c r="P10" s="24" t="s">
        <v>32</v>
      </c>
      <c r="Q10" s="26" t="s">
        <v>33</v>
      </c>
      <c r="R10" s="47" t="s">
        <v>32</v>
      </c>
      <c r="S10" s="48" t="s">
        <v>33</v>
      </c>
      <c r="T10" s="47" t="s">
        <v>32</v>
      </c>
      <c r="U10" s="22" t="s">
        <v>33</v>
      </c>
      <c r="V10" s="47" t="s">
        <v>32</v>
      </c>
      <c r="W10" s="48" t="s">
        <v>33</v>
      </c>
      <c r="X10" s="1"/>
    </row>
    <row r="11" spans="1:24" ht="30" customHeight="1" x14ac:dyDescent="0.25">
      <c r="A11" s="27">
        <v>1</v>
      </c>
      <c r="B11" s="27"/>
      <c r="C11" s="27" t="s">
        <v>34</v>
      </c>
      <c r="D11" s="218"/>
      <c r="E11" s="219"/>
      <c r="F11" s="219"/>
      <c r="G11" s="220"/>
      <c r="H11" s="218"/>
      <c r="I11" s="219"/>
      <c r="J11" s="219"/>
      <c r="K11" s="220"/>
      <c r="L11" s="106"/>
      <c r="M11" s="107"/>
      <c r="N11" s="106"/>
      <c r="O11" s="107"/>
      <c r="P11" s="106"/>
      <c r="Q11" s="108"/>
      <c r="R11" s="49" t="b">
        <f>IF(OR(T11&lt;U11),"0",IF(T11&gt;U11,"1"))</f>
        <v>0</v>
      </c>
      <c r="S11" s="54" t="b">
        <f>IF(OR(U11&lt;T11),"0",IF(U11&gt;T11,"1"))</f>
        <v>0</v>
      </c>
      <c r="T11" s="52">
        <f>G21</f>
        <v>0</v>
      </c>
      <c r="U11" s="51">
        <f>K21</f>
        <v>0</v>
      </c>
      <c r="V11" s="49">
        <f>L11+N11+P11</f>
        <v>0</v>
      </c>
      <c r="W11" s="50">
        <f>M11+O11+Q11</f>
        <v>0</v>
      </c>
      <c r="X11" s="1"/>
    </row>
    <row r="12" spans="1:24" ht="30" customHeight="1" x14ac:dyDescent="0.25">
      <c r="A12" s="29">
        <v>2</v>
      </c>
      <c r="B12" s="29"/>
      <c r="C12" s="29" t="s">
        <v>35</v>
      </c>
      <c r="D12" s="221"/>
      <c r="E12" s="222"/>
      <c r="F12" s="222"/>
      <c r="G12" s="223"/>
      <c r="H12" s="221"/>
      <c r="I12" s="222"/>
      <c r="J12" s="222"/>
      <c r="K12" s="223"/>
      <c r="L12" s="112"/>
      <c r="M12" s="113"/>
      <c r="N12" s="112"/>
      <c r="O12" s="113"/>
      <c r="P12" s="112"/>
      <c r="Q12" s="114"/>
      <c r="R12" s="43"/>
      <c r="S12" s="44"/>
      <c r="T12" s="53"/>
      <c r="U12" s="44"/>
      <c r="V12" s="45"/>
      <c r="W12" s="46"/>
      <c r="X12" s="1"/>
    </row>
    <row r="13" spans="1:24" ht="30" customHeight="1" x14ac:dyDescent="0.25">
      <c r="A13" s="27">
        <v>3</v>
      </c>
      <c r="B13" s="27"/>
      <c r="C13" s="27" t="s">
        <v>36</v>
      </c>
      <c r="D13" s="218"/>
      <c r="E13" s="219"/>
      <c r="F13" s="219"/>
      <c r="G13" s="220"/>
      <c r="H13" s="218"/>
      <c r="I13" s="219"/>
      <c r="J13" s="219"/>
      <c r="K13" s="220"/>
      <c r="L13" s="106"/>
      <c r="M13" s="107"/>
      <c r="N13" s="106"/>
      <c r="O13" s="107"/>
      <c r="P13" s="106"/>
      <c r="Q13" s="108"/>
      <c r="R13" s="39" t="b">
        <f t="shared" ref="R13:R17" si="0">IF(OR(T13&lt;U13),"0",IF(T13&gt;U13,"1"))</f>
        <v>0</v>
      </c>
      <c r="S13" s="55" t="b">
        <f t="shared" ref="S13:S17" si="1">IF(OR(U13&lt;T13),"0",IF(U13&gt;T13,"1"))</f>
        <v>0</v>
      </c>
      <c r="T13" s="40">
        <f t="shared" ref="T13:T17" si="2">G23</f>
        <v>0</v>
      </c>
      <c r="U13" s="28">
        <f t="shared" ref="U13:U17" si="3">K23</f>
        <v>0</v>
      </c>
      <c r="V13" s="39">
        <f t="shared" ref="V13:W17" si="4">L13+N13+P13</f>
        <v>0</v>
      </c>
      <c r="W13" s="41">
        <f t="shared" si="4"/>
        <v>0</v>
      </c>
      <c r="X13" s="1"/>
    </row>
    <row r="14" spans="1:24" ht="30" customHeight="1" x14ac:dyDescent="0.25">
      <c r="A14" s="29">
        <v>4</v>
      </c>
      <c r="B14" s="29"/>
      <c r="C14" s="29" t="s">
        <v>37</v>
      </c>
      <c r="D14" s="221"/>
      <c r="E14" s="222"/>
      <c r="F14" s="222"/>
      <c r="G14" s="223"/>
      <c r="H14" s="221"/>
      <c r="I14" s="222"/>
      <c r="J14" s="222"/>
      <c r="K14" s="223"/>
      <c r="L14" s="112"/>
      <c r="M14" s="113"/>
      <c r="N14" s="112"/>
      <c r="O14" s="113"/>
      <c r="P14" s="112"/>
      <c r="Q14" s="114"/>
      <c r="R14" s="43"/>
      <c r="S14" s="44"/>
      <c r="T14" s="53"/>
      <c r="U14" s="44"/>
      <c r="V14" s="45"/>
      <c r="W14" s="46"/>
      <c r="X14" s="1"/>
    </row>
    <row r="15" spans="1:24" ht="30" customHeight="1" x14ac:dyDescent="0.25">
      <c r="A15" s="27">
        <v>5</v>
      </c>
      <c r="B15" s="27"/>
      <c r="C15" s="27" t="s">
        <v>38</v>
      </c>
      <c r="D15" s="218"/>
      <c r="E15" s="219"/>
      <c r="F15" s="219"/>
      <c r="G15" s="220"/>
      <c r="H15" s="218"/>
      <c r="I15" s="219"/>
      <c r="J15" s="219"/>
      <c r="K15" s="220"/>
      <c r="L15" s="106"/>
      <c r="M15" s="107"/>
      <c r="N15" s="106"/>
      <c r="O15" s="107"/>
      <c r="P15" s="106"/>
      <c r="Q15" s="108"/>
      <c r="R15" s="39" t="b">
        <f t="shared" si="0"/>
        <v>0</v>
      </c>
      <c r="S15" s="55" t="b">
        <f t="shared" si="1"/>
        <v>0</v>
      </c>
      <c r="T15" s="40">
        <f t="shared" si="2"/>
        <v>0</v>
      </c>
      <c r="U15" s="28">
        <f t="shared" si="3"/>
        <v>0</v>
      </c>
      <c r="V15" s="39">
        <f t="shared" si="4"/>
        <v>0</v>
      </c>
      <c r="W15" s="41">
        <f t="shared" si="4"/>
        <v>0</v>
      </c>
      <c r="X15" s="1"/>
    </row>
    <row r="16" spans="1:24" ht="30" customHeight="1" x14ac:dyDescent="0.25">
      <c r="A16" s="27">
        <v>6</v>
      </c>
      <c r="B16" s="27"/>
      <c r="C16" s="27" t="s">
        <v>39</v>
      </c>
      <c r="D16" s="218"/>
      <c r="E16" s="219"/>
      <c r="F16" s="219"/>
      <c r="G16" s="220"/>
      <c r="H16" s="218"/>
      <c r="I16" s="219"/>
      <c r="J16" s="219"/>
      <c r="K16" s="220"/>
      <c r="L16" s="106"/>
      <c r="M16" s="107"/>
      <c r="N16" s="106"/>
      <c r="O16" s="107"/>
      <c r="P16" s="106"/>
      <c r="Q16" s="108"/>
      <c r="R16" s="39" t="b">
        <f t="shared" si="0"/>
        <v>0</v>
      </c>
      <c r="S16" s="55" t="b">
        <f t="shared" si="1"/>
        <v>0</v>
      </c>
      <c r="T16" s="40">
        <f t="shared" si="2"/>
        <v>0</v>
      </c>
      <c r="U16" s="28">
        <f t="shared" si="3"/>
        <v>0</v>
      </c>
      <c r="V16" s="39">
        <f t="shared" si="4"/>
        <v>0</v>
      </c>
      <c r="W16" s="41">
        <f t="shared" si="4"/>
        <v>0</v>
      </c>
      <c r="X16" s="1"/>
    </row>
    <row r="17" spans="1:23" ht="30" customHeight="1" thickBot="1" x14ac:dyDescent="0.3">
      <c r="A17" s="27">
        <v>7</v>
      </c>
      <c r="B17" s="27"/>
      <c r="C17" s="27" t="s">
        <v>40</v>
      </c>
      <c r="D17" s="218"/>
      <c r="E17" s="219"/>
      <c r="F17" s="219"/>
      <c r="G17" s="220"/>
      <c r="H17" s="218"/>
      <c r="I17" s="219"/>
      <c r="J17" s="219"/>
      <c r="K17" s="220"/>
      <c r="L17" s="106"/>
      <c r="M17" s="107"/>
      <c r="N17" s="106"/>
      <c r="O17" s="107"/>
      <c r="P17" s="106"/>
      <c r="Q17" s="108"/>
      <c r="R17" s="56" t="b">
        <f t="shared" si="0"/>
        <v>0</v>
      </c>
      <c r="S17" s="57" t="b">
        <f t="shared" si="1"/>
        <v>0</v>
      </c>
      <c r="T17" s="58">
        <f t="shared" si="2"/>
        <v>0</v>
      </c>
      <c r="U17" s="59">
        <f t="shared" si="3"/>
        <v>0</v>
      </c>
      <c r="V17" s="56">
        <f t="shared" si="4"/>
        <v>0</v>
      </c>
      <c r="W17" s="60">
        <f t="shared" si="4"/>
        <v>0</v>
      </c>
    </row>
    <row r="18" spans="1:23" ht="26.25" customHeight="1" thickBot="1" x14ac:dyDescent="0.3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1"/>
      <c r="P18" s="230" t="s">
        <v>41</v>
      </c>
      <c r="Q18" s="230"/>
      <c r="R18" s="61">
        <f>R11+R12+R13+R14+R15+R16+R17</f>
        <v>0</v>
      </c>
      <c r="S18" s="62">
        <f>S11+S12+S13+S14+S15+S16+S17</f>
        <v>0</v>
      </c>
      <c r="T18" s="61">
        <f>T11+T13+T15+T16+T17</f>
        <v>0</v>
      </c>
      <c r="U18" s="62">
        <f>U11+U13+U15+U16+U17</f>
        <v>0</v>
      </c>
      <c r="V18" s="61">
        <f>V11+V13+V15+V16+V17</f>
        <v>0</v>
      </c>
      <c r="W18" s="62">
        <f>W11+W13+W15+W16+W17</f>
        <v>0</v>
      </c>
    </row>
    <row r="19" spans="1:23" ht="15" customHeight="1" x14ac:dyDescent="0.25">
      <c r="A19" s="42"/>
      <c r="B19" s="42"/>
      <c r="C19" s="3"/>
      <c r="D19" s="38"/>
      <c r="E19" s="232"/>
      <c r="F19" s="232"/>
      <c r="G19" s="232"/>
      <c r="H19" s="232"/>
      <c r="I19" s="31"/>
      <c r="J19" s="31"/>
      <c r="K19" s="31"/>
      <c r="L19" s="38"/>
      <c r="M19" s="42"/>
      <c r="N19" s="42"/>
      <c r="O19" s="233" t="s">
        <v>42</v>
      </c>
      <c r="P19" s="233"/>
      <c r="Q19" s="233"/>
      <c r="R19" s="234" t="str">
        <f>IF(R18&gt;S18,"1","0")</f>
        <v>0</v>
      </c>
      <c r="S19" s="236" t="str">
        <f>IF(S18&gt;R18,"1","0")</f>
        <v>0</v>
      </c>
      <c r="T19" s="30"/>
      <c r="U19" s="30"/>
      <c r="V19" s="32"/>
      <c r="W19" s="30"/>
    </row>
    <row r="20" spans="1:23" ht="15.75" customHeight="1" thickBot="1" x14ac:dyDescent="0.3">
      <c r="A20" s="42"/>
      <c r="B20" s="42"/>
      <c r="C20" s="3"/>
      <c r="D20" s="38"/>
      <c r="E20" s="232"/>
      <c r="F20" s="232"/>
      <c r="G20" s="232"/>
      <c r="H20" s="232"/>
      <c r="I20" s="38"/>
      <c r="J20" s="38"/>
      <c r="K20" s="38"/>
      <c r="L20" s="38"/>
      <c r="M20" s="42"/>
      <c r="N20" s="42"/>
      <c r="O20" s="233"/>
      <c r="P20" s="233"/>
      <c r="Q20" s="233"/>
      <c r="R20" s="235"/>
      <c r="S20" s="237"/>
      <c r="T20" s="30"/>
      <c r="U20" s="2"/>
      <c r="V20" s="30"/>
      <c r="W20" s="30"/>
    </row>
    <row r="21" spans="1:23" x14ac:dyDescent="0.25">
      <c r="A21" s="38"/>
      <c r="B21" s="38"/>
      <c r="C21" s="38"/>
      <c r="D21" s="66" t="str">
        <f>IF(L11&gt;M11,"1","0")</f>
        <v>0</v>
      </c>
      <c r="E21" s="66" t="str">
        <f>IF(N11&gt;O11,"1","0")</f>
        <v>0</v>
      </c>
      <c r="F21" s="66" t="str">
        <f>IF(P11&gt;Q11,"1","0")</f>
        <v>0</v>
      </c>
      <c r="G21" s="66">
        <f>D21+E21+F21</f>
        <v>0</v>
      </c>
      <c r="H21" s="66" t="str">
        <f>IF(L11&lt;M11,"1","0")</f>
        <v>0</v>
      </c>
      <c r="I21" s="66" t="str">
        <f>IF(N11&lt;O11,"1","0")</f>
        <v>0</v>
      </c>
      <c r="J21" s="66" t="str">
        <f>IF(P11&lt;Q11,"1","0")</f>
        <v>0</v>
      </c>
      <c r="K21" s="66">
        <f>H21+I21+J21</f>
        <v>0</v>
      </c>
      <c r="L21" s="38"/>
      <c r="M21" s="38"/>
      <c r="N21" s="38"/>
      <c r="O21" s="30"/>
      <c r="P21" s="30"/>
      <c r="Q21" s="30"/>
      <c r="R21" s="30"/>
      <c r="S21" s="30"/>
      <c r="T21" s="30"/>
      <c r="U21" s="30"/>
      <c r="V21" s="30"/>
      <c r="W21" s="30"/>
    </row>
    <row r="22" spans="1:23" x14ac:dyDescent="0.25">
      <c r="A22" s="38"/>
      <c r="B22" s="38"/>
      <c r="C22" s="38"/>
      <c r="D22" s="66" t="str">
        <f t="shared" ref="D22:D27" si="5">IF(L12&gt;M12,"1","0")</f>
        <v>0</v>
      </c>
      <c r="E22" s="66" t="str">
        <f t="shared" ref="E22:E27" si="6">IF(N12&gt;O12,"1","0")</f>
        <v>0</v>
      </c>
      <c r="F22" s="66" t="str">
        <f t="shared" ref="F22:F27" si="7">IF(P12&gt;Q12,"1","0")</f>
        <v>0</v>
      </c>
      <c r="G22" s="66">
        <f t="shared" ref="G22:G27" si="8">D22+E22+F22</f>
        <v>0</v>
      </c>
      <c r="H22" s="66" t="str">
        <f t="shared" ref="H22:H27" si="9">IF(L12&lt;M12,"1","0")</f>
        <v>0</v>
      </c>
      <c r="I22" s="66" t="str">
        <f t="shared" ref="I22:I27" si="10">IF(N12&lt;O12,"1","0")</f>
        <v>0</v>
      </c>
      <c r="J22" s="66" t="str">
        <f t="shared" ref="J22:J27" si="11">IF(P12&lt;Q12,"1","0")</f>
        <v>0</v>
      </c>
      <c r="K22" s="66">
        <f t="shared" ref="K22:K27" si="12">H22+I22+J22</f>
        <v>0</v>
      </c>
      <c r="L22" s="38"/>
      <c r="M22" s="38"/>
      <c r="N22" s="38"/>
      <c r="O22" s="30"/>
      <c r="P22" s="30"/>
      <c r="Q22" s="231"/>
      <c r="R22" s="231"/>
      <c r="S22" s="231"/>
      <c r="T22" s="231"/>
      <c r="U22" s="231"/>
      <c r="V22" s="1"/>
      <c r="W22" s="1"/>
    </row>
    <row r="23" spans="1:23" x14ac:dyDescent="0.25">
      <c r="A23" s="38"/>
      <c r="B23" s="38"/>
      <c r="C23" s="38"/>
      <c r="D23" s="66" t="str">
        <f t="shared" si="5"/>
        <v>0</v>
      </c>
      <c r="E23" s="66" t="str">
        <f t="shared" si="6"/>
        <v>0</v>
      </c>
      <c r="F23" s="66" t="str">
        <f t="shared" si="7"/>
        <v>0</v>
      </c>
      <c r="G23" s="66">
        <f t="shared" si="8"/>
        <v>0</v>
      </c>
      <c r="H23" s="66" t="str">
        <f t="shared" si="9"/>
        <v>0</v>
      </c>
      <c r="I23" s="66" t="str">
        <f t="shared" si="10"/>
        <v>0</v>
      </c>
      <c r="J23" s="66" t="str">
        <f t="shared" si="11"/>
        <v>0</v>
      </c>
      <c r="K23" s="66">
        <f t="shared" si="12"/>
        <v>0</v>
      </c>
      <c r="L23" s="38"/>
      <c r="M23" s="38"/>
      <c r="N23" s="38"/>
      <c r="O23" s="30"/>
      <c r="P23" s="30"/>
      <c r="Q23" s="33"/>
      <c r="R23" s="33"/>
      <c r="S23" s="33"/>
      <c r="T23" s="30"/>
      <c r="U23" s="30"/>
      <c r="V23" s="1"/>
      <c r="W23" s="1"/>
    </row>
    <row r="24" spans="1:23" x14ac:dyDescent="0.25">
      <c r="A24" s="38"/>
      <c r="B24" s="38"/>
      <c r="C24" s="38"/>
      <c r="D24" s="66" t="str">
        <f t="shared" si="5"/>
        <v>0</v>
      </c>
      <c r="E24" s="66" t="str">
        <f t="shared" si="6"/>
        <v>0</v>
      </c>
      <c r="F24" s="66" t="str">
        <f t="shared" si="7"/>
        <v>0</v>
      </c>
      <c r="G24" s="66">
        <f t="shared" si="8"/>
        <v>0</v>
      </c>
      <c r="H24" s="66" t="str">
        <f t="shared" si="9"/>
        <v>0</v>
      </c>
      <c r="I24" s="66" t="str">
        <f t="shared" si="10"/>
        <v>0</v>
      </c>
      <c r="J24" s="66" t="str">
        <f t="shared" si="11"/>
        <v>0</v>
      </c>
      <c r="K24" s="66">
        <f t="shared" si="12"/>
        <v>0</v>
      </c>
      <c r="L24" s="38"/>
      <c r="M24" s="38"/>
      <c r="N24" s="38"/>
      <c r="O24" s="30"/>
      <c r="P24" s="30"/>
      <c r="Q24" s="33"/>
      <c r="R24" s="34"/>
      <c r="S24" s="34"/>
      <c r="T24" s="30"/>
      <c r="U24" s="30"/>
      <c r="V24" s="1"/>
      <c r="W24" s="1"/>
    </row>
    <row r="25" spans="1:23" x14ac:dyDescent="0.25">
      <c r="A25" s="38"/>
      <c r="B25" s="38"/>
      <c r="C25" s="38"/>
      <c r="D25" s="66" t="str">
        <f t="shared" si="5"/>
        <v>0</v>
      </c>
      <c r="E25" s="66" t="str">
        <f t="shared" si="6"/>
        <v>0</v>
      </c>
      <c r="F25" s="66" t="str">
        <f t="shared" si="7"/>
        <v>0</v>
      </c>
      <c r="G25" s="66">
        <f t="shared" si="8"/>
        <v>0</v>
      </c>
      <c r="H25" s="66" t="str">
        <f t="shared" si="9"/>
        <v>0</v>
      </c>
      <c r="I25" s="66" t="str">
        <f t="shared" si="10"/>
        <v>0</v>
      </c>
      <c r="J25" s="66" t="str">
        <f t="shared" si="11"/>
        <v>0</v>
      </c>
      <c r="K25" s="66">
        <f t="shared" si="12"/>
        <v>0</v>
      </c>
      <c r="L25" s="38"/>
      <c r="M25" s="38"/>
      <c r="N25" s="38"/>
      <c r="O25" s="30"/>
      <c r="P25" s="30"/>
      <c r="Q25" s="30"/>
      <c r="R25" s="30"/>
      <c r="S25" s="30"/>
      <c r="T25" s="30"/>
      <c r="U25" s="30"/>
      <c r="V25" s="1"/>
      <c r="W25" s="1"/>
    </row>
    <row r="26" spans="1:23" x14ac:dyDescent="0.25">
      <c r="A26" s="38"/>
      <c r="B26" s="38"/>
      <c r="C26" s="38"/>
      <c r="D26" s="66" t="str">
        <f t="shared" si="5"/>
        <v>0</v>
      </c>
      <c r="E26" s="66" t="str">
        <f t="shared" si="6"/>
        <v>0</v>
      </c>
      <c r="F26" s="66" t="str">
        <f t="shared" si="7"/>
        <v>0</v>
      </c>
      <c r="G26" s="66">
        <f t="shared" si="8"/>
        <v>0</v>
      </c>
      <c r="H26" s="66" t="str">
        <f t="shared" si="9"/>
        <v>0</v>
      </c>
      <c r="I26" s="66" t="str">
        <f t="shared" si="10"/>
        <v>0</v>
      </c>
      <c r="J26" s="66" t="str">
        <f t="shared" si="11"/>
        <v>0</v>
      </c>
      <c r="K26" s="66">
        <f t="shared" si="12"/>
        <v>0</v>
      </c>
      <c r="L26" s="38"/>
      <c r="M26" s="38"/>
      <c r="N26" s="38"/>
      <c r="O26" s="30"/>
      <c r="P26" s="30"/>
      <c r="Q26" s="30"/>
      <c r="R26" s="30"/>
      <c r="S26" s="30"/>
      <c r="T26" s="30"/>
      <c r="U26" s="30"/>
      <c r="V26" s="1"/>
      <c r="W26" s="1"/>
    </row>
    <row r="27" spans="1:23" x14ac:dyDescent="0.25">
      <c r="A27" s="38"/>
      <c r="B27" s="38"/>
      <c r="C27" s="38"/>
      <c r="D27" s="66" t="str">
        <f t="shared" si="5"/>
        <v>0</v>
      </c>
      <c r="E27" s="66" t="str">
        <f t="shared" si="6"/>
        <v>0</v>
      </c>
      <c r="F27" s="66" t="str">
        <f t="shared" si="7"/>
        <v>0</v>
      </c>
      <c r="G27" s="66">
        <f t="shared" si="8"/>
        <v>0</v>
      </c>
      <c r="H27" s="66" t="str">
        <f t="shared" si="9"/>
        <v>0</v>
      </c>
      <c r="I27" s="66" t="str">
        <f t="shared" si="10"/>
        <v>0</v>
      </c>
      <c r="J27" s="66" t="str">
        <f t="shared" si="11"/>
        <v>0</v>
      </c>
      <c r="K27" s="66">
        <f t="shared" si="12"/>
        <v>0</v>
      </c>
      <c r="L27" s="38"/>
      <c r="M27" s="38"/>
      <c r="N27" s="38"/>
      <c r="O27" s="30"/>
      <c r="P27" s="30"/>
      <c r="Q27" s="30"/>
      <c r="R27" s="30"/>
      <c r="S27" s="30"/>
      <c r="T27" s="30"/>
      <c r="U27" s="30"/>
      <c r="V27" s="1"/>
      <c r="W27" s="1"/>
    </row>
    <row r="28" spans="1:23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0"/>
      <c r="P28" s="30"/>
      <c r="Q28" s="30"/>
      <c r="R28" s="30"/>
      <c r="S28" s="30"/>
      <c r="T28" s="30"/>
      <c r="U28" s="30"/>
      <c r="V28" s="1"/>
      <c r="W28" s="1"/>
    </row>
    <row r="29" spans="1:23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1"/>
      <c r="W29" s="1"/>
    </row>
    <row r="30" spans="1:23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1"/>
      <c r="W30" s="1"/>
    </row>
    <row r="31" spans="1:23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1"/>
      <c r="W31" s="1"/>
    </row>
    <row r="32" spans="1:23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1"/>
      <c r="W32" s="1"/>
    </row>
    <row r="33" spans="1:21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</row>
  </sheetData>
  <mergeCells count="40">
    <mergeCell ref="Q22:U22"/>
    <mergeCell ref="D17:G17"/>
    <mergeCell ref="H17:K17"/>
    <mergeCell ref="P18:Q18"/>
    <mergeCell ref="O19:Q20"/>
    <mergeCell ref="S19:S20"/>
    <mergeCell ref="E20:F20"/>
    <mergeCell ref="G20:H20"/>
    <mergeCell ref="E19:F19"/>
    <mergeCell ref="R19:R20"/>
    <mergeCell ref="G19:H19"/>
    <mergeCell ref="H16:K16"/>
    <mergeCell ref="H13:K13"/>
    <mergeCell ref="D14:G14"/>
    <mergeCell ref="H14:K14"/>
    <mergeCell ref="H12:K12"/>
    <mergeCell ref="D13:G13"/>
    <mergeCell ref="D15:G15"/>
    <mergeCell ref="H15:K15"/>
    <mergeCell ref="D16:G16"/>
    <mergeCell ref="U6:W6"/>
    <mergeCell ref="H7:K7"/>
    <mergeCell ref="D11:G11"/>
    <mergeCell ref="H11:K11"/>
    <mergeCell ref="V8:W8"/>
    <mergeCell ref="N9:O9"/>
    <mergeCell ref="P9:Q9"/>
    <mergeCell ref="D10:G10"/>
    <mergeCell ref="H8:I8"/>
    <mergeCell ref="T8:U8"/>
    <mergeCell ref="L8:Q8"/>
    <mergeCell ref="H10:K10"/>
    <mergeCell ref="R8:S8"/>
    <mergeCell ref="L9:M9"/>
    <mergeCell ref="A1:E1"/>
    <mergeCell ref="A8:A10"/>
    <mergeCell ref="B8:B10"/>
    <mergeCell ref="C8:C10"/>
    <mergeCell ref="D12:G12"/>
    <mergeCell ref="D7:G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Depart tableau</vt:lpstr>
      <vt:lpstr>R1</vt:lpstr>
      <vt:lpstr>R2</vt:lpstr>
      <vt:lpstr>R3</vt:lpstr>
      <vt:lpstr>R4</vt:lpstr>
      <vt:lpstr>R5</vt:lpstr>
      <vt:lpstr>R6</vt:lpstr>
      <vt:lpstr>R7</vt:lpstr>
      <vt:lpstr>R8</vt:lpstr>
      <vt:lpstr>R9</vt:lpstr>
      <vt:lpstr>R10</vt:lpstr>
      <vt:lpstr>R11</vt:lpstr>
      <vt:lpstr>R12</vt:lpstr>
      <vt:lpstr>R13</vt:lpstr>
      <vt:lpstr>R14</vt:lpstr>
      <vt:lpstr>R15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2022-12-18T12:22:31Z</dcterms:modified>
</cp:coreProperties>
</file>