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050" windowHeight="9210"/>
  </bookViews>
  <sheets>
    <sheet name="Planning" sheetId="1" r:id="rId1"/>
    <sheet name="Personnel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3" i="1"/>
  <c r="G12" i="1"/>
  <c r="G11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<sst xmlns="http://schemas.openxmlformats.org/spreadsheetml/2006/main" count="307" uniqueCount="82">
  <si>
    <t>Chefs d'agrés</t>
  </si>
  <si>
    <t>Conducteurs</t>
  </si>
  <si>
    <t>Nathalie</t>
  </si>
  <si>
    <t>Christophe</t>
  </si>
  <si>
    <t>Christelle</t>
  </si>
  <si>
    <t>Philippe</t>
  </si>
  <si>
    <t>Aurélien</t>
  </si>
  <si>
    <t>Stéphane</t>
  </si>
  <si>
    <t>Florent</t>
  </si>
  <si>
    <t>Florence</t>
  </si>
  <si>
    <t>Camille</t>
  </si>
  <si>
    <t>Théo</t>
  </si>
  <si>
    <t>Laura</t>
  </si>
  <si>
    <t>Céline</t>
  </si>
  <si>
    <t>Fabien</t>
  </si>
  <si>
    <t>Mikaël</t>
  </si>
  <si>
    <t>Juliette</t>
  </si>
  <si>
    <t>Equipier 2</t>
  </si>
  <si>
    <t>Equipier 1</t>
  </si>
  <si>
    <t>1ers Conducteurs</t>
  </si>
  <si>
    <t>Equipiers 1</t>
  </si>
  <si>
    <t>Marie-Claire</t>
  </si>
  <si>
    <t>Claire</t>
  </si>
  <si>
    <t>Wenceslas</t>
  </si>
  <si>
    <t>Equipiers 2</t>
  </si>
  <si>
    <t xml:space="preserve">Nombre de semaines : </t>
  </si>
  <si>
    <t>Con + Eq</t>
  </si>
  <si>
    <t>Nb Astr.</t>
  </si>
  <si>
    <t>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</si>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</sst>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9525</xdr:rowOff>
        </xdr:from>
        <xdr:to>
          <xdr:col>1</xdr:col>
          <xdr:colOff>1428750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5"/>
  <sheetViews>
    <sheetView tabSelected="1" workbookViewId="0">
      <selection activeCell="H17" sqref="H17"/>
    </sheetView>
  </sheetViews>
  <sheetFormatPr baseColWidth="10" defaultRowHeight="15" x14ac:dyDescent="0.25"/>
  <cols>
    <col min="1" max="1" width="13.140625" customWidth="1"/>
    <col min="2" max="5" width="21.5703125" customWidth="1"/>
    <col min="6" max="7" width="11.42578125" style="9"/>
  </cols>
  <sheetData>
    <row r="1" spans="1:9" ht="19.5" thickBot="1" x14ac:dyDescent="0.35">
      <c r="A1" s="3">
        <v>2020</v>
      </c>
      <c r="C1" s="5" t="s">
        <v>25</v>
      </c>
      <c r="D1" s="2">
        <v>53</v>
      </c>
      <c r="F1" s="6" t="s">
        <v>26</v>
      </c>
      <c r="G1" s="6" t="s">
        <v>27</v>
      </c>
    </row>
    <row r="2" spans="1:9" ht="18.75" x14ac:dyDescent="0.3">
      <c r="A2" s="1" t="s">
        <v>28</v>
      </c>
      <c r="B2" s="1" t="s">
        <v>0</v>
      </c>
      <c r="C2" s="1" t="s">
        <v>1</v>
      </c>
      <c r="D2" s="1" t="s">
        <v>18</v>
      </c>
      <c r="E2" s="1" t="s">
        <v>17</v>
      </c>
      <c r="F2" s="7" t="s">
        <v>10</v>
      </c>
      <c r="G2" s="8">
        <f>COUNTIF($C$3:$E$55,"Camille")</f>
        <v>14</v>
      </c>
      <c r="H2" s="4"/>
      <c r="I2" s="4"/>
    </row>
    <row r="3" spans="1:9" x14ac:dyDescent="0.25">
      <c r="A3" s="4" t="s">
        <v>29</v>
      </c>
      <c r="B3" s="4" t="s">
        <v>3</v>
      </c>
      <c r="C3" s="4" t="s">
        <v>23</v>
      </c>
      <c r="D3" s="4" t="s">
        <v>15</v>
      </c>
      <c r="E3" s="4" t="s">
        <v>22</v>
      </c>
      <c r="F3" s="7" t="s">
        <v>9</v>
      </c>
      <c r="G3" s="8">
        <f>COUNTIF($C$3:$E$55,"Florence")</f>
        <v>13</v>
      </c>
      <c r="H3" s="4"/>
      <c r="I3" s="4"/>
    </row>
    <row r="4" spans="1:9" x14ac:dyDescent="0.25">
      <c r="A4" s="4" t="s">
        <v>30</v>
      </c>
      <c r="B4" s="4" t="s">
        <v>21</v>
      </c>
      <c r="C4" s="4" t="s">
        <v>23</v>
      </c>
      <c r="D4" s="4" t="s">
        <v>15</v>
      </c>
      <c r="E4" s="4" t="s">
        <v>9</v>
      </c>
      <c r="F4" s="7" t="s">
        <v>8</v>
      </c>
      <c r="G4" s="8">
        <f>COUNTIF($C$3:$E$55,"Florent")</f>
        <v>13</v>
      </c>
      <c r="H4" s="4"/>
      <c r="I4" s="4"/>
    </row>
    <row r="5" spans="1:9" x14ac:dyDescent="0.25">
      <c r="A5" s="4" t="s">
        <v>31</v>
      </c>
      <c r="B5" s="4" t="s">
        <v>4</v>
      </c>
      <c r="C5" s="4" t="s">
        <v>23</v>
      </c>
      <c r="D5" s="4" t="s">
        <v>13</v>
      </c>
      <c r="E5" s="4" t="s">
        <v>16</v>
      </c>
      <c r="F5" s="7" t="s">
        <v>7</v>
      </c>
      <c r="G5" s="8">
        <f>COUNTIF($C$3:$E$55,"Stéphane")</f>
        <v>13</v>
      </c>
      <c r="H5" s="4"/>
      <c r="I5" s="4"/>
    </row>
    <row r="6" spans="1:9" x14ac:dyDescent="0.25">
      <c r="A6" s="4" t="s">
        <v>32</v>
      </c>
      <c r="B6" s="4" t="s">
        <v>4</v>
      </c>
      <c r="C6" s="4" t="s">
        <v>11</v>
      </c>
      <c r="D6" s="4" t="s">
        <v>13</v>
      </c>
      <c r="E6" s="4" t="s">
        <v>7</v>
      </c>
      <c r="F6" s="7" t="s">
        <v>11</v>
      </c>
      <c r="G6" s="8">
        <f>COUNTIF($C$3:$E$55,"Théo")</f>
        <v>13</v>
      </c>
      <c r="H6" s="4"/>
      <c r="I6" s="4"/>
    </row>
    <row r="7" spans="1:9" x14ac:dyDescent="0.25">
      <c r="A7" s="4" t="s">
        <v>33</v>
      </c>
      <c r="B7" s="4" t="s">
        <v>5</v>
      </c>
      <c r="C7" s="4" t="s">
        <v>23</v>
      </c>
      <c r="D7" s="4" t="s">
        <v>15</v>
      </c>
      <c r="E7" s="4" t="s">
        <v>7</v>
      </c>
      <c r="F7" s="7" t="s">
        <v>23</v>
      </c>
      <c r="G7" s="8">
        <f>COUNTIF($C$3:$E$55,"Wenceslas")</f>
        <v>14</v>
      </c>
      <c r="H7" s="4"/>
      <c r="I7" s="4"/>
    </row>
    <row r="8" spans="1:9" x14ac:dyDescent="0.25">
      <c r="A8" s="4" t="s">
        <v>34</v>
      </c>
      <c r="B8" s="4" t="s">
        <v>6</v>
      </c>
      <c r="C8" s="4" t="s">
        <v>11</v>
      </c>
      <c r="D8" s="4" t="s">
        <v>12</v>
      </c>
      <c r="E8" s="4" t="s">
        <v>16</v>
      </c>
      <c r="F8" s="7" t="s">
        <v>12</v>
      </c>
      <c r="G8" s="8">
        <f>COUNTIF($C$3:$E$55,"Laura")</f>
        <v>13</v>
      </c>
    </row>
    <row r="9" spans="1:9" x14ac:dyDescent="0.25">
      <c r="A9" s="4" t="s">
        <v>35</v>
      </c>
      <c r="B9" s="4" t="s">
        <v>21</v>
      </c>
      <c r="C9" s="4" t="s">
        <v>11</v>
      </c>
      <c r="D9" s="4" t="s">
        <v>14</v>
      </c>
      <c r="E9" s="4" t="s">
        <v>7</v>
      </c>
      <c r="F9" s="7" t="s">
        <v>13</v>
      </c>
      <c r="G9" s="8">
        <f>COUNTIF($C$3:$E$55,"Céline")</f>
        <v>13</v>
      </c>
    </row>
    <row r="10" spans="1:9" x14ac:dyDescent="0.25">
      <c r="A10" s="4" t="s">
        <v>36</v>
      </c>
      <c r="B10" s="4" t="s">
        <v>3</v>
      </c>
      <c r="C10" s="4" t="s">
        <v>11</v>
      </c>
      <c r="D10" s="4" t="s">
        <v>14</v>
      </c>
      <c r="E10" s="4" t="s">
        <v>7</v>
      </c>
      <c r="F10" s="7" t="s">
        <v>14</v>
      </c>
      <c r="G10" s="8">
        <f>COUNTIF($C$3:$E$55,"Fabien")</f>
        <v>13</v>
      </c>
    </row>
    <row r="11" spans="1:9" ht="14.25" customHeight="1" x14ac:dyDescent="0.25">
      <c r="A11" s="4" t="s">
        <v>37</v>
      </c>
      <c r="B11" s="4" t="s">
        <v>21</v>
      </c>
      <c r="C11" s="4" t="s">
        <v>23</v>
      </c>
      <c r="D11" s="4" t="s">
        <v>12</v>
      </c>
      <c r="E11" s="4" t="s">
        <v>8</v>
      </c>
      <c r="F11" s="7" t="s">
        <v>15</v>
      </c>
      <c r="G11" s="8">
        <f>COUNTIF($C$3:$E$55,"Mikaël")</f>
        <v>14</v>
      </c>
    </row>
    <row r="12" spans="1:9" x14ac:dyDescent="0.25">
      <c r="A12" s="4" t="s">
        <v>38</v>
      </c>
      <c r="B12" s="4" t="s">
        <v>21</v>
      </c>
      <c r="C12" s="4" t="s">
        <v>11</v>
      </c>
      <c r="D12" s="4" t="s">
        <v>14</v>
      </c>
      <c r="E12" s="4" t="s">
        <v>9</v>
      </c>
      <c r="F12" s="7" t="s">
        <v>16</v>
      </c>
      <c r="G12" s="8">
        <f>COUNTIF($C$3:$E$55,"Juliette")</f>
        <v>13</v>
      </c>
    </row>
    <row r="13" spans="1:9" x14ac:dyDescent="0.25">
      <c r="A13" s="4" t="s">
        <v>39</v>
      </c>
      <c r="B13" s="4" t="s">
        <v>5</v>
      </c>
      <c r="C13" s="4" t="s">
        <v>23</v>
      </c>
      <c r="D13" s="4" t="s">
        <v>12</v>
      </c>
      <c r="E13" s="4" t="s">
        <v>9</v>
      </c>
      <c r="F13" s="7" t="s">
        <v>22</v>
      </c>
      <c r="G13" s="8">
        <f>COUNTIF($C$3:$E$55,"Claire")</f>
        <v>13</v>
      </c>
    </row>
    <row r="14" spans="1:9" x14ac:dyDescent="0.25">
      <c r="A14" s="4" t="s">
        <v>40</v>
      </c>
      <c r="B14" s="4" t="s">
        <v>4</v>
      </c>
      <c r="C14" s="4" t="s">
        <v>23</v>
      </c>
      <c r="D14" s="4" t="s">
        <v>13</v>
      </c>
      <c r="E14" s="4" t="s">
        <v>22</v>
      </c>
      <c r="F14" s="7"/>
    </row>
    <row r="15" spans="1:9" x14ac:dyDescent="0.25">
      <c r="A15" s="4" t="s">
        <v>41</v>
      </c>
      <c r="B15" s="4" t="s">
        <v>3</v>
      </c>
      <c r="C15" s="4" t="s">
        <v>11</v>
      </c>
      <c r="D15" s="4" t="s">
        <v>13</v>
      </c>
      <c r="E15" s="4" t="s">
        <v>22</v>
      </c>
    </row>
    <row r="16" spans="1:9" x14ac:dyDescent="0.25">
      <c r="A16" s="4" t="s">
        <v>42</v>
      </c>
      <c r="B16" s="4" t="s">
        <v>5</v>
      </c>
      <c r="C16" s="4" t="s">
        <v>11</v>
      </c>
      <c r="D16" s="4" t="s">
        <v>15</v>
      </c>
      <c r="E16" s="4" t="s">
        <v>9</v>
      </c>
    </row>
    <row r="17" spans="1:5" x14ac:dyDescent="0.25">
      <c r="A17" s="4" t="s">
        <v>43</v>
      </c>
      <c r="B17" s="4" t="s">
        <v>21</v>
      </c>
      <c r="C17" s="4" t="s">
        <v>11</v>
      </c>
      <c r="D17" s="4" t="s">
        <v>13</v>
      </c>
      <c r="E17" s="4" t="s">
        <v>10</v>
      </c>
    </row>
    <row r="18" spans="1:5" x14ac:dyDescent="0.25">
      <c r="A18" s="4" t="s">
        <v>44</v>
      </c>
      <c r="B18" s="4" t="s">
        <v>2</v>
      </c>
      <c r="C18" s="4" t="s">
        <v>23</v>
      </c>
      <c r="D18" s="4" t="s">
        <v>13</v>
      </c>
      <c r="E18" s="4" t="s">
        <v>16</v>
      </c>
    </row>
    <row r="19" spans="1:5" x14ac:dyDescent="0.25">
      <c r="A19" s="4" t="s">
        <v>45</v>
      </c>
      <c r="B19" s="4" t="s">
        <v>3</v>
      </c>
      <c r="C19" s="4" t="s">
        <v>9</v>
      </c>
      <c r="D19" s="4" t="s">
        <v>15</v>
      </c>
      <c r="E19" s="4" t="s">
        <v>10</v>
      </c>
    </row>
    <row r="20" spans="1:5" x14ac:dyDescent="0.25">
      <c r="A20" s="4" t="s">
        <v>46</v>
      </c>
      <c r="B20" s="4" t="s">
        <v>2</v>
      </c>
      <c r="C20" s="4" t="s">
        <v>9</v>
      </c>
      <c r="D20" s="4" t="s">
        <v>15</v>
      </c>
      <c r="E20" s="4" t="s">
        <v>10</v>
      </c>
    </row>
    <row r="21" spans="1:5" x14ac:dyDescent="0.25">
      <c r="A21" s="4" t="s">
        <v>47</v>
      </c>
      <c r="B21" s="4" t="s">
        <v>6</v>
      </c>
      <c r="C21" s="4" t="s">
        <v>8</v>
      </c>
      <c r="D21" s="4" t="s">
        <v>14</v>
      </c>
      <c r="E21" s="4" t="s">
        <v>22</v>
      </c>
    </row>
    <row r="22" spans="1:5" x14ac:dyDescent="0.25">
      <c r="A22" s="4" t="s">
        <v>48</v>
      </c>
      <c r="B22" s="4" t="s">
        <v>3</v>
      </c>
      <c r="C22" s="4" t="s">
        <v>8</v>
      </c>
      <c r="D22" s="4" t="s">
        <v>12</v>
      </c>
      <c r="E22" s="4" t="s">
        <v>8</v>
      </c>
    </row>
    <row r="23" spans="1:5" x14ac:dyDescent="0.25">
      <c r="A23" s="4" t="s">
        <v>49</v>
      </c>
      <c r="B23" s="4" t="s">
        <v>5</v>
      </c>
      <c r="C23" s="4" t="s">
        <v>9</v>
      </c>
      <c r="D23" s="4" t="s">
        <v>13</v>
      </c>
      <c r="E23" s="4" t="s">
        <v>8</v>
      </c>
    </row>
    <row r="24" spans="1:5" x14ac:dyDescent="0.25">
      <c r="A24" s="4" t="s">
        <v>50</v>
      </c>
      <c r="B24" s="4" t="s">
        <v>5</v>
      </c>
      <c r="C24" s="4" t="s">
        <v>8</v>
      </c>
      <c r="D24" s="4" t="s">
        <v>12</v>
      </c>
      <c r="E24" s="4" t="s">
        <v>16</v>
      </c>
    </row>
    <row r="25" spans="1:5" x14ac:dyDescent="0.25">
      <c r="A25" s="4" t="s">
        <v>51</v>
      </c>
      <c r="B25" s="4" t="s">
        <v>2</v>
      </c>
      <c r="C25" s="4" t="s">
        <v>7</v>
      </c>
      <c r="D25" s="4" t="s">
        <v>15</v>
      </c>
      <c r="E25" s="4" t="s">
        <v>16</v>
      </c>
    </row>
    <row r="26" spans="1:5" x14ac:dyDescent="0.25">
      <c r="A26" s="4" t="s">
        <v>52</v>
      </c>
      <c r="B26" s="4" t="s">
        <v>5</v>
      </c>
      <c r="C26" s="4" t="s">
        <v>10</v>
      </c>
      <c r="D26" s="4" t="s">
        <v>12</v>
      </c>
      <c r="E26" s="4" t="s">
        <v>22</v>
      </c>
    </row>
    <row r="27" spans="1:5" x14ac:dyDescent="0.25">
      <c r="A27" s="4" t="s">
        <v>53</v>
      </c>
      <c r="B27" s="4" t="s">
        <v>5</v>
      </c>
      <c r="C27" s="4" t="s">
        <v>7</v>
      </c>
      <c r="D27" s="4" t="s">
        <v>13</v>
      </c>
      <c r="E27" s="4" t="s">
        <v>8</v>
      </c>
    </row>
    <row r="28" spans="1:5" x14ac:dyDescent="0.25">
      <c r="A28" s="4" t="s">
        <v>54</v>
      </c>
      <c r="B28" s="4" t="s">
        <v>2</v>
      </c>
      <c r="C28" s="4" t="s">
        <v>10</v>
      </c>
      <c r="D28" s="4" t="s">
        <v>13</v>
      </c>
      <c r="E28" s="4" t="s">
        <v>16</v>
      </c>
    </row>
    <row r="29" spans="1:5" x14ac:dyDescent="0.25">
      <c r="A29" s="4" t="s">
        <v>55</v>
      </c>
      <c r="B29" s="4" t="s">
        <v>2</v>
      </c>
      <c r="C29" s="4" t="s">
        <v>8</v>
      </c>
      <c r="D29" s="4" t="s">
        <v>14</v>
      </c>
      <c r="E29" s="4" t="s">
        <v>16</v>
      </c>
    </row>
    <row r="30" spans="1:5" x14ac:dyDescent="0.25">
      <c r="A30" s="4" t="s">
        <v>56</v>
      </c>
      <c r="B30" s="4" t="s">
        <v>21</v>
      </c>
      <c r="C30" s="4" t="s">
        <v>7</v>
      </c>
      <c r="D30" s="4" t="s">
        <v>13</v>
      </c>
      <c r="E30" s="4" t="s">
        <v>22</v>
      </c>
    </row>
    <row r="31" spans="1:5" x14ac:dyDescent="0.25">
      <c r="A31" s="4" t="s">
        <v>57</v>
      </c>
      <c r="B31" s="4" t="s">
        <v>3</v>
      </c>
      <c r="C31" s="4" t="s">
        <v>10</v>
      </c>
      <c r="D31" s="4" t="s">
        <v>12</v>
      </c>
      <c r="E31" s="4" t="s">
        <v>22</v>
      </c>
    </row>
    <row r="32" spans="1:5" x14ac:dyDescent="0.25">
      <c r="A32" s="4" t="s">
        <v>58</v>
      </c>
      <c r="B32" s="4" t="s">
        <v>3</v>
      </c>
      <c r="C32" s="4" t="s">
        <v>9</v>
      </c>
      <c r="D32" s="4" t="s">
        <v>12</v>
      </c>
      <c r="E32" s="4" t="s">
        <v>22</v>
      </c>
    </row>
    <row r="33" spans="1:5" x14ac:dyDescent="0.25">
      <c r="A33" s="4" t="s">
        <v>59</v>
      </c>
      <c r="B33" s="4" t="s">
        <v>6</v>
      </c>
      <c r="C33" s="4" t="s">
        <v>8</v>
      </c>
      <c r="D33" s="4" t="s">
        <v>15</v>
      </c>
      <c r="E33" s="4" t="s">
        <v>22</v>
      </c>
    </row>
    <row r="34" spans="1:5" x14ac:dyDescent="0.25">
      <c r="A34" s="4" t="s">
        <v>60</v>
      </c>
      <c r="B34" s="4" t="s">
        <v>2</v>
      </c>
      <c r="C34" s="4" t="s">
        <v>10</v>
      </c>
      <c r="D34" s="4" t="s">
        <v>14</v>
      </c>
      <c r="E34" s="4" t="s">
        <v>16</v>
      </c>
    </row>
    <row r="35" spans="1:5" x14ac:dyDescent="0.25">
      <c r="A35" s="4" t="s">
        <v>61</v>
      </c>
      <c r="B35" s="4" t="s">
        <v>6</v>
      </c>
      <c r="C35" s="4" t="s">
        <v>10</v>
      </c>
      <c r="D35" s="4" t="s">
        <v>14</v>
      </c>
      <c r="E35" s="4" t="s">
        <v>16</v>
      </c>
    </row>
    <row r="36" spans="1:5" x14ac:dyDescent="0.25">
      <c r="A36" s="4" t="s">
        <v>62</v>
      </c>
      <c r="B36" s="4" t="s">
        <v>6</v>
      </c>
      <c r="C36" s="4" t="s">
        <v>9</v>
      </c>
      <c r="D36" s="4" t="s">
        <v>12</v>
      </c>
      <c r="E36" s="4" t="s">
        <v>10</v>
      </c>
    </row>
    <row r="37" spans="1:5" x14ac:dyDescent="0.25">
      <c r="A37" s="4" t="s">
        <v>63</v>
      </c>
      <c r="B37" s="4" t="s">
        <v>6</v>
      </c>
      <c r="C37" s="4" t="s">
        <v>7</v>
      </c>
      <c r="D37" s="4" t="s">
        <v>15</v>
      </c>
      <c r="E37" s="4" t="s">
        <v>16</v>
      </c>
    </row>
    <row r="38" spans="1:5" x14ac:dyDescent="0.25">
      <c r="A38" s="4" t="s">
        <v>64</v>
      </c>
      <c r="B38" s="4" t="s">
        <v>2</v>
      </c>
      <c r="C38" s="4" t="s">
        <v>10</v>
      </c>
      <c r="D38" s="4" t="s">
        <v>14</v>
      </c>
      <c r="E38" s="4" t="s">
        <v>22</v>
      </c>
    </row>
    <row r="39" spans="1:5" x14ac:dyDescent="0.25">
      <c r="A39" s="4" t="s">
        <v>65</v>
      </c>
      <c r="B39" s="4" t="s">
        <v>21</v>
      </c>
      <c r="C39" s="4" t="s">
        <v>10</v>
      </c>
      <c r="D39" s="4" t="s">
        <v>12</v>
      </c>
      <c r="E39" s="4" t="s">
        <v>23</v>
      </c>
    </row>
    <row r="40" spans="1:5" x14ac:dyDescent="0.25">
      <c r="A40" s="4" t="s">
        <v>66</v>
      </c>
      <c r="B40" s="4" t="s">
        <v>4</v>
      </c>
      <c r="C40" s="4" t="s">
        <v>8</v>
      </c>
      <c r="D40" s="4" t="s">
        <v>14</v>
      </c>
      <c r="E40" s="4" t="s">
        <v>11</v>
      </c>
    </row>
    <row r="41" spans="1:5" x14ac:dyDescent="0.25">
      <c r="A41" s="4" t="s">
        <v>67</v>
      </c>
      <c r="B41" s="4" t="s">
        <v>4</v>
      </c>
      <c r="C41" s="4" t="s">
        <v>7</v>
      </c>
      <c r="D41" s="4" t="s">
        <v>12</v>
      </c>
      <c r="E41" s="4" t="s">
        <v>11</v>
      </c>
    </row>
    <row r="42" spans="1:5" x14ac:dyDescent="0.25">
      <c r="A42" s="4" t="s">
        <v>68</v>
      </c>
      <c r="B42" s="4" t="s">
        <v>21</v>
      </c>
      <c r="C42" s="4" t="s">
        <v>9</v>
      </c>
      <c r="D42" s="4" t="s">
        <v>15</v>
      </c>
      <c r="E42" s="4" t="s">
        <v>11</v>
      </c>
    </row>
    <row r="43" spans="1:5" x14ac:dyDescent="0.25">
      <c r="A43" s="4" t="s">
        <v>69</v>
      </c>
      <c r="B43" s="4" t="s">
        <v>6</v>
      </c>
      <c r="C43" s="4" t="s">
        <v>7</v>
      </c>
      <c r="D43" s="4" t="s">
        <v>12</v>
      </c>
      <c r="E43" s="4" t="s">
        <v>23</v>
      </c>
    </row>
    <row r="44" spans="1:5" x14ac:dyDescent="0.25">
      <c r="A44" s="4" t="s">
        <v>70</v>
      </c>
      <c r="B44" s="4" t="s">
        <v>3</v>
      </c>
      <c r="C44" s="4" t="s">
        <v>8</v>
      </c>
      <c r="D44" s="4" t="s">
        <v>13</v>
      </c>
      <c r="E44" s="4" t="s">
        <v>11</v>
      </c>
    </row>
    <row r="45" spans="1:5" x14ac:dyDescent="0.25">
      <c r="A45" s="4" t="s">
        <v>71</v>
      </c>
      <c r="B45" s="4" t="s">
        <v>4</v>
      </c>
      <c r="C45" s="4" t="s">
        <v>9</v>
      </c>
      <c r="D45" s="4" t="s">
        <v>14</v>
      </c>
      <c r="E45" s="4" t="s">
        <v>11</v>
      </c>
    </row>
    <row r="46" spans="1:5" x14ac:dyDescent="0.25">
      <c r="A46" s="4" t="s">
        <v>72</v>
      </c>
      <c r="B46" s="4" t="s">
        <v>4</v>
      </c>
      <c r="C46" s="4" t="s">
        <v>7</v>
      </c>
      <c r="D46" s="4" t="s">
        <v>13</v>
      </c>
      <c r="E46" s="4" t="s">
        <v>16</v>
      </c>
    </row>
    <row r="47" spans="1:5" x14ac:dyDescent="0.25">
      <c r="A47" s="4" t="s">
        <v>73</v>
      </c>
      <c r="B47" s="4" t="s">
        <v>21</v>
      </c>
      <c r="C47" s="4" t="s">
        <v>8</v>
      </c>
      <c r="D47" s="4" t="s">
        <v>14</v>
      </c>
      <c r="E47" s="4" t="s">
        <v>23</v>
      </c>
    </row>
    <row r="48" spans="1:5" x14ac:dyDescent="0.25">
      <c r="A48" s="4" t="s">
        <v>74</v>
      </c>
      <c r="B48" s="4" t="s">
        <v>5</v>
      </c>
      <c r="C48" s="4" t="s">
        <v>9</v>
      </c>
      <c r="D48" s="4" t="s">
        <v>15</v>
      </c>
      <c r="E48" s="4" t="s">
        <v>23</v>
      </c>
    </row>
    <row r="49" spans="1:5" x14ac:dyDescent="0.25">
      <c r="A49" s="4" t="s">
        <v>75</v>
      </c>
      <c r="B49" s="4" t="s">
        <v>4</v>
      </c>
      <c r="C49" s="4" t="s">
        <v>10</v>
      </c>
      <c r="D49" s="4" t="s">
        <v>15</v>
      </c>
      <c r="E49" s="4" t="s">
        <v>22</v>
      </c>
    </row>
    <row r="50" spans="1:5" x14ac:dyDescent="0.25">
      <c r="A50" s="4" t="s">
        <v>76</v>
      </c>
      <c r="B50" s="4" t="s">
        <v>2</v>
      </c>
      <c r="C50" s="4" t="s">
        <v>7</v>
      </c>
      <c r="D50" s="4" t="s">
        <v>12</v>
      </c>
      <c r="E50" s="4" t="s">
        <v>16</v>
      </c>
    </row>
    <row r="51" spans="1:5" x14ac:dyDescent="0.25">
      <c r="A51" s="4" t="s">
        <v>77</v>
      </c>
      <c r="B51" s="4" t="s">
        <v>5</v>
      </c>
      <c r="C51" s="4" t="s">
        <v>8</v>
      </c>
      <c r="D51" s="4" t="s">
        <v>14</v>
      </c>
      <c r="E51" s="4" t="s">
        <v>16</v>
      </c>
    </row>
    <row r="52" spans="1:5" x14ac:dyDescent="0.25">
      <c r="A52" s="4" t="s">
        <v>78</v>
      </c>
      <c r="B52" s="4" t="s">
        <v>4</v>
      </c>
      <c r="C52" s="4" t="s">
        <v>9</v>
      </c>
      <c r="D52" s="4" t="s">
        <v>13</v>
      </c>
      <c r="E52" s="4" t="s">
        <v>22</v>
      </c>
    </row>
    <row r="53" spans="1:5" x14ac:dyDescent="0.25">
      <c r="A53" s="4" t="s">
        <v>79</v>
      </c>
      <c r="B53" s="4" t="s">
        <v>3</v>
      </c>
      <c r="C53" s="4" t="s">
        <v>10</v>
      </c>
      <c r="D53" s="4" t="s">
        <v>15</v>
      </c>
      <c r="E53" s="4" t="s">
        <v>22</v>
      </c>
    </row>
    <row r="54" spans="1:5" x14ac:dyDescent="0.25">
      <c r="A54" s="4" t="s">
        <v>80</v>
      </c>
      <c r="B54" s="4" t="s">
        <v>2</v>
      </c>
      <c r="C54" s="4" t="s">
        <v>7</v>
      </c>
      <c r="D54" s="4" t="s">
        <v>14</v>
      </c>
      <c r="E54" s="4" t="s">
        <v>23</v>
      </c>
    </row>
    <row r="55" spans="1:5" x14ac:dyDescent="0.25">
      <c r="A55" s="4" t="s">
        <v>81</v>
      </c>
      <c r="B55" s="4" t="s">
        <v>6</v>
      </c>
      <c r="C55" s="4" t="s">
        <v>10</v>
      </c>
      <c r="D55" s="4" t="s">
        <v>15</v>
      </c>
      <c r="E55" s="4" t="s"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9525</xdr:colOff>
                    <xdr:row>0</xdr:row>
                    <xdr:rowOff>9525</xdr:rowOff>
                  </from>
                  <to>
                    <xdr:col>1</xdr:col>
                    <xdr:colOff>1428750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D2" sqref="D2:D3"/>
    </sheetView>
  </sheetViews>
  <sheetFormatPr baseColWidth="10" defaultRowHeight="15" x14ac:dyDescent="0.25"/>
  <cols>
    <col min="1" max="1" width="19.28515625" style="4" customWidth="1"/>
    <col min="2" max="2" width="21.85546875" style="4" customWidth="1"/>
    <col min="3" max="4" width="19.28515625" style="4" customWidth="1"/>
  </cols>
  <sheetData>
    <row r="1" spans="1:4" s="1" customFormat="1" ht="18.75" x14ac:dyDescent="0.3">
      <c r="A1" s="1" t="s">
        <v>0</v>
      </c>
      <c r="B1" s="1" t="s">
        <v>19</v>
      </c>
      <c r="C1" s="1" t="s">
        <v>20</v>
      </c>
      <c r="D1" s="1" t="s">
        <v>24</v>
      </c>
    </row>
    <row r="2" spans="1:4" x14ac:dyDescent="0.25">
      <c r="A2" s="4" t="s">
        <v>2</v>
      </c>
      <c r="B2" s="4" t="s">
        <v>7</v>
      </c>
      <c r="C2" s="4" t="s">
        <v>12</v>
      </c>
      <c r="D2" s="4" t="s">
        <v>16</v>
      </c>
    </row>
    <row r="3" spans="1:4" x14ac:dyDescent="0.25">
      <c r="A3" s="4" t="s">
        <v>21</v>
      </c>
      <c r="B3" s="4" t="s">
        <v>8</v>
      </c>
      <c r="C3" s="4" t="s">
        <v>13</v>
      </c>
      <c r="D3" s="4" t="s">
        <v>22</v>
      </c>
    </row>
    <row r="4" spans="1:4" x14ac:dyDescent="0.25">
      <c r="A4" s="4" t="s">
        <v>3</v>
      </c>
      <c r="B4" s="4" t="s">
        <v>9</v>
      </c>
      <c r="C4" s="4" t="s">
        <v>14</v>
      </c>
      <c r="D4" s="4" t="s">
        <v>11</v>
      </c>
    </row>
    <row r="5" spans="1:4" x14ac:dyDescent="0.25">
      <c r="A5" s="4" t="s">
        <v>4</v>
      </c>
      <c r="B5" s="4" t="s">
        <v>10</v>
      </c>
      <c r="C5" s="4" t="s">
        <v>15</v>
      </c>
      <c r="D5" s="4" t="s">
        <v>23</v>
      </c>
    </row>
    <row r="6" spans="1:4" x14ac:dyDescent="0.25">
      <c r="A6" s="4" t="s">
        <v>5</v>
      </c>
    </row>
    <row r="7" spans="1:4" x14ac:dyDescent="0.25">
      <c r="A7" s="4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2021-02-20T09:07:25Z</cp:lastPrinted>
  <dcterms:created xsi:type="dcterms:W3CDTF">2021-02-19T13:03:06Z</dcterms:created>
  <dcterms:modified xsi:type="dcterms:W3CDTF">2021-02-20T09:12:50Z</dcterms:modified>
</cp:coreProperties>
</file>